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/>
  <mc:AlternateContent xmlns:mc="http://schemas.openxmlformats.org/markup-compatibility/2006">
    <mc:Choice Requires="x15">
      <x15ac:absPath xmlns:x15ac="http://schemas.microsoft.com/office/spreadsheetml/2010/11/ac" url="\\ntserver3\Pm\4.Pricing\1.Rittal\Prijslijst36.7\"/>
    </mc:Choice>
  </mc:AlternateContent>
  <xr:revisionPtr revIDLastSave="0" documentId="13_ncr:1_{AB09B833-DA97-40F1-94BF-77E49BB4910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Quick Search" sheetId="2" r:id="rId1"/>
    <sheet name="Rittal PL 36.7" sheetId="1" r:id="rId2"/>
  </sheets>
  <definedNames>
    <definedName name="_xlnm._FilterDatabase" localSheetId="0" hidden="1">'Quick Search'!#REF!</definedName>
    <definedName name="_xlnm._FilterDatabase" localSheetId="1" hidden="1">'Rittal PL 36.7'!$A$1:$W$5343</definedName>
    <definedName name="Preisliste_Excel_VE" localSheetId="0">#REF!</definedName>
    <definedName name="Preisliste_Excel_VE">#REF!</definedName>
    <definedName name="Preisliste_Excel_VE331" localSheetId="0">#REF!</definedName>
    <definedName name="Preisliste_Excel_VE331">#REF!</definedName>
    <definedName name="Preisliste331" localSheetId="0">#REF!</definedName>
    <definedName name="Preisliste331">#REF!</definedName>
    <definedName name="_xlnm.Print_Area" localSheetId="0">'Quick Search'!$1:$32</definedName>
    <definedName name="Z_262F4708_95C8_439C_A226_01E8BFB7FEC2_.wvu.PrintArea" localSheetId="0" hidden="1">'Quick Search'!$1:$32</definedName>
    <definedName name="Z_518D5BAF_C6DB_4DAB_B370_F9CDAAE1240E_.wvu.PrintArea" localSheetId="0" hidden="1">'Quick Search'!$1:$32</definedName>
    <definedName name="Z_7E88C0C5_EC12_4FD1_A737_EB1C8B138EDF_.wvu.PrintArea" localSheetId="0" hidden="1">'Quick Search'!$1:$32</definedName>
    <definedName name="Z_A0D45368_6B1D_441A_A4C1_0B3977044723_.wvu.PrintArea" localSheetId="0" hidden="1">'Quick Search'!$1:$32</definedName>
    <definedName name="Z_E4D8613A_363A_4CE6_9462_1C16A16C08C7_.wvu.PrintArea" localSheetId="0" hidden="1">'Quick Search'!$1:$32</definedName>
    <definedName name="Z_F1208CC3_14D1_4706_AC25_AF1D275EFF68_.wvu.PrintArea" localSheetId="0" hidden="1">'Quick Search'!$1:$32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9" i="2"/>
  <c r="G8" i="2"/>
  <c r="F6" i="2"/>
  <c r="F5" i="2"/>
  <c r="F12" i="2"/>
  <c r="F14" i="2"/>
  <c r="F16" i="2"/>
  <c r="D16" i="2"/>
  <c r="D15" i="2"/>
  <c r="D14" i="2"/>
  <c r="D12" i="2"/>
  <c r="D10" i="2"/>
  <c r="D9" i="2"/>
  <c r="D8" i="2"/>
  <c r="D7" i="2"/>
  <c r="D6" i="2"/>
  <c r="D5" i="2"/>
</calcChain>
</file>

<file path=xl/sharedStrings.xml><?xml version="1.0" encoding="utf-8"?>
<sst xmlns="http://schemas.openxmlformats.org/spreadsheetml/2006/main" count="56206" uniqueCount="18589">
  <si>
    <t>Bestelnr. SAP /
Référence SAP</t>
  </si>
  <si>
    <t>Product Family</t>
  </si>
  <si>
    <t>Productgroup</t>
  </si>
  <si>
    <t>Subgroup</t>
  </si>
  <si>
    <t>Inox</t>
  </si>
  <si>
    <t>VE / UE</t>
  </si>
  <si>
    <t>EA / PU</t>
  </si>
  <si>
    <t>HB35 / Cat.35</t>
  </si>
  <si>
    <t>HB36 / Cat.36</t>
  </si>
  <si>
    <t>Recupel
Cat.</t>
  </si>
  <si>
    <t>Cugew</t>
  </si>
  <si>
    <t>Description</t>
  </si>
  <si>
    <t>Designation</t>
  </si>
  <si>
    <t>Afmetingen / Dimensions
B/L           H/H        D/P</t>
  </si>
  <si>
    <t>Gewicht / Poids Kg</t>
  </si>
  <si>
    <t>EAN Nr. /
N° EAN</t>
  </si>
  <si>
    <t>Intrastat</t>
  </si>
  <si>
    <t>ETIM 7.0</t>
  </si>
  <si>
    <t>Leveringstermijn / Délai de livraison</t>
  </si>
  <si>
    <t>A</t>
  </si>
  <si>
    <t>x</t>
  </si>
  <si>
    <t>EA</t>
  </si>
  <si>
    <t>/</t>
  </si>
  <si>
    <t>AE Kast 200x300x120 mm 1D 1MPL RVS 1.4301</t>
  </si>
  <si>
    <t>AE Arm 200x300x120 mm 1P 1PLM inox 1.4301</t>
  </si>
  <si>
    <t>AE Compact enclosure, WHD: 200x300x210 mm, Stainless steel 1.4301</t>
  </si>
  <si>
    <t>EC000261</t>
  </si>
  <si>
    <t>AE Kast 200x300x155 mm 1D 1MPL RVS 1.4404</t>
  </si>
  <si>
    <t xml:space="preserve">AE Arm 200x300x155 mm 1P 1PLM inox 1.4404 </t>
  </si>
  <si>
    <t>AE Compact enclosure, WHD: 200x300x155 mm, Stainless steel 1.4404</t>
  </si>
  <si>
    <t>AE Kast 200x300x155 mm 1D 1MPL RVS 1.4301</t>
  </si>
  <si>
    <t xml:space="preserve">AE Arm 200x300x155 mm 1P 1PLM inox 1.4301 </t>
  </si>
  <si>
    <t>AE Compact enclosure, WHD: 200x300x155 mm, Stainless steel 1.4301</t>
  </si>
  <si>
    <t>AE Kast 300x300x210 mm 1D 1MPL RVS 1.4301</t>
  </si>
  <si>
    <t xml:space="preserve">AE Arm 300x300x210 mm 1P 1PLM inox 1.4301 </t>
  </si>
  <si>
    <t>AE Compact enclosure, WHD: 300x300x210 mm, Stainless steel 1.4301</t>
  </si>
  <si>
    <t>AE Kast 380x300x155 mm 1D 1MPL RVS 1.4301</t>
  </si>
  <si>
    <t xml:space="preserve">AE Arm 380x300x155 mm 1P 1PLM inox 1.4301 </t>
  </si>
  <si>
    <t>AE Compact enclosure, WHD: 380x300x155 mm, Stainless steel 1.4301</t>
  </si>
  <si>
    <t>AE Kast 300x380x210 mm 1D 1MPL RVS 1.4404</t>
  </si>
  <si>
    <t>AE Arm 300x380x210 mm 1P 1PLM inox 1.4404</t>
  </si>
  <si>
    <t>AE Compact enclosure, WHD: 300x380x210 mm, Stainless steel 1.4404</t>
  </si>
  <si>
    <t>AE Kast 300x380x210 mm 1D 1MPL RVS 1.4301</t>
  </si>
  <si>
    <t>AE Arm 300x380x210 mm 1P 1PLM inox 1.4301</t>
  </si>
  <si>
    <t>AE Compact enclosure, WHD: 300x380x210 mm, Stainless steel 1.4301</t>
  </si>
  <si>
    <t>AE Kast 380x380x210 mm 1D 1MPL RVS 1.4404</t>
  </si>
  <si>
    <t>AE Arm 380x380x210 mm 1P 1PLM inox 1.4404</t>
  </si>
  <si>
    <t>AE Compact enclosure, WHD: 380x380x210 mm, Stainless steel 1.4404</t>
  </si>
  <si>
    <t>AE Kast 380x380x210 mm 1D 1MPL RVS 1.4301</t>
  </si>
  <si>
    <t xml:space="preserve">AE Arm 380x380x210 mm 1P 1PLM inox 1.4301 </t>
  </si>
  <si>
    <t>AE Compact enclosure, WHD: 380x380x210 mm, Stainless steel 1.4301</t>
  </si>
  <si>
    <t>AE Kast 500x500x210 mm 1D 1MPL RVS 1.4301</t>
  </si>
  <si>
    <t>AE Arm 500x500x210 mm 1P 1PLM inox 1.4301</t>
  </si>
  <si>
    <t>AE Compact enclosure, WHD: 500x500x210 mm, Stainless steel 1.4301</t>
  </si>
  <si>
    <t>AE Kast 380x600x210 mm 1D 1MPL RVS 1.4301</t>
  </si>
  <si>
    <t>AE Arm 380x600x210 mm 1P 1PLM inox 1.4301</t>
  </si>
  <si>
    <t>AE Compact enclosure, WHD: 380x600x210 mm, Stainless steel 1.4301</t>
  </si>
  <si>
    <t>AE Kast 600x380x210 mm 1D 1MPL RVS 1.4301</t>
  </si>
  <si>
    <t>AE Arm 600x380x210 mm 1P 1PLM inox 1.4301</t>
  </si>
  <si>
    <t>AE Compact enclosure, WHD: 600x380x210 mm, Stainless steel 1.4301</t>
  </si>
  <si>
    <t>AE Kast 600x600x210 mm 1D 1MPL RVS 1.4404</t>
  </si>
  <si>
    <t>AE Arm 600x600x210 mm 1P 1PLM inox 1.4404</t>
  </si>
  <si>
    <t>AE Compact enclosure, WHD: 600x600x210 mm, Stainless steel 1.4404</t>
  </si>
  <si>
    <t>AE Kast 600x600x210 mm 1D 1MPL RVS 1.4301</t>
  </si>
  <si>
    <t>AE Arm 600x600x210 mm 1P 1PLM inox 1.4301</t>
  </si>
  <si>
    <t>AE Compact enclosure, WHD: 600x600x210 mm, Stainless steel 1.4301</t>
  </si>
  <si>
    <t>AE Kast 380x300x210 mm 1D 1MPL RVS 1.4301</t>
  </si>
  <si>
    <t>AE Arm 380x300x210 mm 1P 1PLM inox 1.4301</t>
  </si>
  <si>
    <t>AE Compact enclosure, WHD: 380x300x210 mm, Stainless steel 1.4301</t>
  </si>
  <si>
    <t>AE Kast 600x760x210 mm 1D 1MPL RVS 1.4301</t>
  </si>
  <si>
    <t>AE Arm 600x760x210 mm 1P 1PLM inox 1.4301</t>
  </si>
  <si>
    <t>AE Compact enclosure, WHD: 600x760x210 mm, Stainless steel 1.4301</t>
  </si>
  <si>
    <t>AE Kast 500x500x300 mm 1D 1MPL RVS 1.4301</t>
  </si>
  <si>
    <t>AE Arm 500x500x300 mm 1P 1PLM inox 1.4301</t>
  </si>
  <si>
    <t>AE Compact enclosure, WHD: 500x500x300 mm, Stainless steel 1.4301</t>
  </si>
  <si>
    <t>AE Kast 760x760x300 mm 1D 1MPL RVS 1.4301</t>
  </si>
  <si>
    <t>AE Arm 760x760x300 mm 1P 1PLM inox 1.4301</t>
  </si>
  <si>
    <t>AE Compact enclosure, WHD: 760x760x300 mm, Stainless steel 1.4301</t>
  </si>
  <si>
    <t>AE Kast 400x500x210 mm 1D 1MPL RVS 1.4301</t>
  </si>
  <si>
    <t>AE Arm 400x500x210 mm 1P 1PLM inox 1.4301</t>
  </si>
  <si>
    <t>AE Compact enclosure, WHD: 400x500x210 mm, Stainless steel 1.4301</t>
  </si>
  <si>
    <t>AE Kast 800x1000x300 mm 1D 1MPL RVS 1.4301</t>
  </si>
  <si>
    <t>AE Arm 800x1000x300 mm 1P 1PLM inox 1.4301</t>
  </si>
  <si>
    <t>AE Compact enclosure, WHD: 800x1000x300 mm, Stainless steel 1.4301</t>
  </si>
  <si>
    <t>AE Kast 800x1200x300 mm 1D 1MPL RVS 1.4301</t>
  </si>
  <si>
    <t>AE Arm 800x1200x300 mm 1P 1PLM inox 1.4301</t>
  </si>
  <si>
    <t>AE Compact enclosure, WHD: 800x1200x300 mm, Stainless steel 1.4301</t>
  </si>
  <si>
    <t>AE Kast 1000x1000x300 mm 2D 1MPL RVS 1.4301</t>
  </si>
  <si>
    <t>AE Arm 1000x1000x300 mm 2P 1PLM inox 1.4301</t>
  </si>
  <si>
    <t>AE Compact enclosure, WHD: 1000x1000x300 mm, Stainless steel 1.4301</t>
  </si>
  <si>
    <t>AE Kast 1000x1200x300 mm 2D 1MPL RVS 1.4404</t>
  </si>
  <si>
    <t>AE Arm 1000x1200x300 mm 2P 1PLM inox 1.4404</t>
  </si>
  <si>
    <t>AE Compact enclosure, WHD: 1000x1200x300 mm, Stainless steel 1.4404</t>
  </si>
  <si>
    <t>AE Kast 1000x1200x300 mm 2D 1MPL RVS 1.4301</t>
  </si>
  <si>
    <t>AE Arm 1000x1200x300 mm 2P 1PLM inox 1.4301</t>
  </si>
  <si>
    <t>AE Compact enclosure, WHD: 1000x1200x300 mm, Stainless steel 1.4301</t>
  </si>
  <si>
    <t>AX Kast 380x300x210 mm 1D 1MPL RAL7035</t>
  </si>
  <si>
    <t>AX Coffret 380x300x210 mm 1P 1PLDM RAL7035</t>
  </si>
  <si>
    <t>AX Compact enclosure, WHD: 380x300x210 mm, sheet steel</t>
  </si>
  <si>
    <t>4028177813434</t>
  </si>
  <si>
    <t>AX Kast 300x300x210 mm 1D 1MPL RAL7035</t>
  </si>
  <si>
    <t>AX Coffret 300x300x210 mm 1P 1PLDM RAL7035</t>
  </si>
  <si>
    <t>AX Compact enclosure, WHD: 300x300x210 mm, sheet steel</t>
  </si>
  <si>
    <t>4028177813458</t>
  </si>
  <si>
    <t>AX Kast 300x400x210 mm 1D 1MPL RAL7035</t>
  </si>
  <si>
    <t>AX Coffret 300x400x210 mm 1P 1PLDM RAL7035</t>
  </si>
  <si>
    <t>AX Compact enclosure, WHD: 300x400x210 mm, sheet steel</t>
  </si>
  <si>
    <t>4028177813441</t>
  </si>
  <si>
    <t>AX Kast 400x800x300 mm 1D 1MPL RAL7035</t>
  </si>
  <si>
    <t>AX Coffret 400x800x300 mm 1P 1PLDM RAL7035</t>
  </si>
  <si>
    <t>AX Compact enclosure, WHD: 400x800x300 mm, sheet steel</t>
  </si>
  <si>
    <t>4028177813298</t>
  </si>
  <si>
    <t>AX Kast 380x600x210 mm 1D 1MPL RAL7035</t>
  </si>
  <si>
    <t>AX Coffret 380x600x210 mm 1P 1PLDM RAL7035</t>
  </si>
  <si>
    <t>AX Compact enclosure, WHD: 380x600x210 mm, sheet steel</t>
  </si>
  <si>
    <t>4028177813410</t>
  </si>
  <si>
    <t>AX Kast 600x380x210 mm 1D 1MPL RAL7035</t>
  </si>
  <si>
    <t>AX Coffret 600x380x210 mm 1P 1PLDM RAL7035</t>
  </si>
  <si>
    <t>AX Compact enclosure, WHD: 600x380x210 mm, sheet steel</t>
  </si>
  <si>
    <t>4028177813380</t>
  </si>
  <si>
    <t>AX Kast 400x500x210 mm 1D 1MPL RAL7035</t>
  </si>
  <si>
    <t>AX Coffret 400x500x210 mm 1P 1PLDM RAL7035</t>
  </si>
  <si>
    <t>AX Compact enclosure, WHD: 400x500x210 mm, sheet steel</t>
  </si>
  <si>
    <t>4028177813403</t>
  </si>
  <si>
    <t>AX Kast 500x500x210 mm 1D 1MPL RAL7035</t>
  </si>
  <si>
    <t>AX Coffret 500x500x210 mm 1P 1PLDM RAL7035</t>
  </si>
  <si>
    <t>AX Compact enclosure, WHD: 500x500x210 mm, sheet steel</t>
  </si>
  <si>
    <t>4028177813397</t>
  </si>
  <si>
    <t>AX Kast 600x600x250 mm 1D 1MPL RAL7035</t>
  </si>
  <si>
    <t>AX Coffret 600x600x250 mm 1P 1PLDM RAL7035</t>
  </si>
  <si>
    <t>AX Compact enclosure, WHD: 600x600x250 mm, sheet steel</t>
  </si>
  <si>
    <t>4028177813328</t>
  </si>
  <si>
    <t>AX Kast 800x600x300 mm 1D 1MPL RAL7035</t>
  </si>
  <si>
    <t>AX Coffret 800x600x300 mm 1P 1PLDM RAL7035</t>
  </si>
  <si>
    <t>AX Compact enclosure, WHD: 800x600x300 mm, sheet steel</t>
  </si>
  <si>
    <t>4028177813250</t>
  </si>
  <si>
    <t>AX Kast 500x700x250 mm 1D 1MPL RAL7035</t>
  </si>
  <si>
    <t>AX Coffret 500x700x250 mm 1P 1PLDM RAL7035</t>
  </si>
  <si>
    <t>AX Compact enclosure, WHD: 500x700x250 mm, sheet steel</t>
  </si>
  <si>
    <t>4028177813335</t>
  </si>
  <si>
    <t>AX Kast 600x800x250 mm 1D 1MPL RAL7035</t>
  </si>
  <si>
    <t>AX Coffret 600x800x250 mm 1P 1PLDM RAL7035</t>
  </si>
  <si>
    <t>AX Compact enclosure, WHD: 600x800x250 mm, sheet steel</t>
  </si>
  <si>
    <t>4028177813311</t>
  </si>
  <si>
    <t>AX Kast 600x800x400 mm 1D 1MPL RAL7035</t>
  </si>
  <si>
    <t>AX Coffret 600x800x400 mm 1P 1PLDM RAL7035</t>
  </si>
  <si>
    <t>AX Compact enclosure, WHD: 600x800x400 mm, sheet steel</t>
  </si>
  <si>
    <t>4028177813144</t>
  </si>
  <si>
    <t>AX Kast 600x600x210 mm 1D 1MPL RAL7035</t>
  </si>
  <si>
    <t>AX Coffret 600x600x210 mm 1P 1PLDM RAL7035</t>
  </si>
  <si>
    <t>AX Compact enclosure, WHD: 600x600x210 mm, sheet steel</t>
  </si>
  <si>
    <t>4028177813373</t>
  </si>
  <si>
    <t>AX Kast 760x760x300 mm 1D 1MPL RAL7035</t>
  </si>
  <si>
    <t>AX Coffret 760x760x300 mm 1P 1PLDM RAL7035</t>
  </si>
  <si>
    <t>AX Compact enclosure, WHD: 760x760x300 mm, sheet steel</t>
  </si>
  <si>
    <t>4028177813267</t>
  </si>
  <si>
    <t>AX Kast 600x760x210 mm 1D 1MPL RAL7035</t>
  </si>
  <si>
    <t>AX Coffret 600x760x210 mm 1P 1PLDM RAL7035</t>
  </si>
  <si>
    <t>AX Compact enclosure, WHD: 600x760x210 mm, sheet steel</t>
  </si>
  <si>
    <t>4028177813366</t>
  </si>
  <si>
    <t>AX Kast 760x760x210 mm 1D 1MPL RAL7035</t>
  </si>
  <si>
    <t>AX Coffret 760x760x210 mm 1P 1PLDM RAL7035</t>
  </si>
  <si>
    <t>AX Compact enclosure, WHD: 760x760x210 mm, sheet steel</t>
  </si>
  <si>
    <t>4028177813359</t>
  </si>
  <si>
    <t>AX Kast 600x1000x250 mm 1D 1MPL RAL7035</t>
  </si>
  <si>
    <t>AX Coffret 600x1000x250 mm 1P 1PLDM RAL7035</t>
  </si>
  <si>
    <t>AX Compact enclosure, WHD: 600x1000x250 mm, sheet steel</t>
  </si>
  <si>
    <t>4028177813304</t>
  </si>
  <si>
    <t>AX Kast 600x1000x400 mm 1D 1MPL RAL7035</t>
  </si>
  <si>
    <t>AX Coffret 600x1000x400 mm 1P 1PLDM RAL7035</t>
  </si>
  <si>
    <t>AX Compact enclosure, WHD: 600x1000x400 mm, sheet steel</t>
  </si>
  <si>
    <t>4028177813137</t>
  </si>
  <si>
    <t>AX Kast 1000x760x210 mm 2D 1MPL RAL7035</t>
  </si>
  <si>
    <t>AX Coffret 1000x760x210 mm 2P 1PLDM RAL7035</t>
  </si>
  <si>
    <t>AX Compact enclosure, WHD: 1000x760x210 mm, sheet steel</t>
  </si>
  <si>
    <t>4028177813342</t>
  </si>
  <si>
    <t>AX Kast 1000x1000x300 mm 2D 1MPL RAL7035</t>
  </si>
  <si>
    <t>AX Coffret 1000x1000x300 mm 2P 1PLDM RAL7035</t>
  </si>
  <si>
    <t>AX Compact enclosure, WHD: 1000x1000x300 mm, sheet steel</t>
  </si>
  <si>
    <t>4028177813212</t>
  </si>
  <si>
    <t>AX Kast 1000x1400x300 mm 2D 1MPL RAL7035</t>
  </si>
  <si>
    <t>AX Coffret 1000x1400x300 mm 2P 1PLDM RAL7035</t>
  </si>
  <si>
    <t>AX Compact enclosure, WHD: 1000x1400x300 mm, sheet steel</t>
  </si>
  <si>
    <t>4028177813199</t>
  </si>
  <si>
    <t>AX Kast 1000x1400x400 mm 2D 1MPL RAL7035</t>
  </si>
  <si>
    <t>AX Coffret 1000x1400x400 mm 2P 1PLDM RAL7035</t>
  </si>
  <si>
    <t>AX Compact enclosure, WHD: 1000x1400x400 mm, sheet steel</t>
  </si>
  <si>
    <t>4028177813083</t>
  </si>
  <si>
    <t>AX Kast 1200x1200x400 mm 2D 1MPL RAL7035</t>
  </si>
  <si>
    <t>AX Coffret 1200x1200x400 mm 2P 1PLDM RAL7035</t>
  </si>
  <si>
    <t>AX Compact enclosure, WHD: 1200x1200x400 mm, sheet steel</t>
  </si>
  <si>
    <t>4028177813076</t>
  </si>
  <si>
    <t>AX Kast 1000x760x300 mm 2D 1MPL RAL7035</t>
  </si>
  <si>
    <t>AX Coffret 1000x760x300 mm 2P 1PLDM RAL7035</t>
  </si>
  <si>
    <t>AX Compact enclosure, WHD: 1000x760x300 mm, sheet steel</t>
  </si>
  <si>
    <t>4028177813229</t>
  </si>
  <si>
    <t>AX Kast 800x1000x300 mm 1D 1MPL RAL7035</t>
  </si>
  <si>
    <t>AX Coffret 800x1000x300 mm 1P 1PLDM RAL7035</t>
  </si>
  <si>
    <t>AX Compact enclosure, WHD: 800x1000x300 mm, sheet steel</t>
  </si>
  <si>
    <t>4028177813243</t>
  </si>
  <si>
    <t>AX Kast 800x1000x400 mm 1D 1MPL RAL7035</t>
  </si>
  <si>
    <t>AX Coffret 800x1000x400 mm 1P 1PLDM RAL7035</t>
  </si>
  <si>
    <t>AX Compact enclosure, WHD: 800x1000x400 mm, sheet steel</t>
  </si>
  <si>
    <t>4028177813113</t>
  </si>
  <si>
    <t>SZ Koppelset voor AE en KL</t>
  </si>
  <si>
    <t>SZ Kit de juxtaposition pr AE KL UE=1jeu</t>
  </si>
  <si>
    <t>SZ Baying kit, for KL, AE, HD: 800x350 mm</t>
  </si>
  <si>
    <t>EC002622</t>
  </si>
  <si>
    <t>AX Kast 1000x1200x300 mm 2D 1MPL RAL7035</t>
  </si>
  <si>
    <t>AX Coffret 1000x1200x300 mm 2P 1PLDM RAL7035</t>
  </si>
  <si>
    <t>AX Compact enclosure, WHD: 1000x1200x300 mm, sheet steel</t>
  </si>
  <si>
    <t>4028177813205</t>
  </si>
  <si>
    <t>AX Kast 1000x1200x400 mm 2D 1MPL RAL7035</t>
  </si>
  <si>
    <t>AX Coffret 1000x1200x400 mm 2P 1PLDM RAL7035</t>
  </si>
  <si>
    <t>AX Compact enclosure, WHD: 1000x1200x400 mm, sheet steel</t>
  </si>
  <si>
    <t>4028177813090</t>
  </si>
  <si>
    <t>AX Kast 600x1200x300 mm 1D 1MPL RAL7035</t>
  </si>
  <si>
    <t>AX Coffret 600x1200x300 mm 1P 1PLDM RAL7035</t>
  </si>
  <si>
    <t>AX Compact enclosure, WHD: 600x1200x300 mm, sheet steel</t>
  </si>
  <si>
    <t>4028177813274</t>
  </si>
  <si>
    <t>AX Kast 600x1200x400 mm 1D 1MPL RAL7035</t>
  </si>
  <si>
    <t>AX Coffret 600x1200x400 mm 1P 1PLDM RAL7035</t>
  </si>
  <si>
    <t>AX Compact enclosure, WHD: 600x1200x400 mm, sheet steel</t>
  </si>
  <si>
    <t>4028177813120</t>
  </si>
  <si>
    <t>AX Kast 800x1200x300 mm 1D 1MPL RAL7035</t>
  </si>
  <si>
    <t>AX Coffret 800x1200x300 mm 1P 1PLDM RAL7035</t>
  </si>
  <si>
    <t>AX Compact enclosure, WHD: 800x1200x300 mm, sheet steel</t>
  </si>
  <si>
    <t>4028177813236</t>
  </si>
  <si>
    <t>AX Kast 800x1200x400 mm 1D 1MPL RAL7035</t>
  </si>
  <si>
    <t>AX Coffret 800x1200x400 mm 1P 1PLDM RAL7035</t>
  </si>
  <si>
    <t>AX Compact enclosure, WHD: 800x1200x400 mm, sheet steel</t>
  </si>
  <si>
    <t>4028177813106</t>
  </si>
  <si>
    <t>HD Kast 220x350/437x155 mm 1MPL RVS 1.4301</t>
  </si>
  <si>
    <t>HD Arm 220x350/437x155 mm inox 1.4301</t>
  </si>
  <si>
    <t>HD Compact enclosure, WHD: 220x350(H1)x437(H2)x155 mm, Stainless steel 1.4301</t>
  </si>
  <si>
    <t>HD Kast 310x430/549x210 mm 1MPL RVS 1.4301</t>
  </si>
  <si>
    <t>HD Arm 310x430/549x210 mm inox 1.4301</t>
  </si>
  <si>
    <t>HD Compact enclosure, WHD: 310x430(H1)x549(H2)x210 mm, Stainless steel 1.4301</t>
  </si>
  <si>
    <t>HD Kast 390x550/669x210 mm 1MPL RVS 1.4301</t>
  </si>
  <si>
    <t>HD Arm 390x550/669x210 mm inox 1.4301</t>
  </si>
  <si>
    <t>HD Compact enclosure, WHD: 390x550/669x210 mm, Stainless steel 1.4301</t>
  </si>
  <si>
    <t>HD Kast 390x430/549x210 mm 1MPL RVS 1.4301</t>
  </si>
  <si>
    <t>HD Arm 390x430/549x210 mm inox 1.4301</t>
  </si>
  <si>
    <t>HD Compact enclosure, WHD: 390x430(H1)x549(H2)x210 mm, Stainless steel 1.4301</t>
  </si>
  <si>
    <t>HD Kast 510x550/669x210  mm 1MPL RVS 1.4301</t>
  </si>
  <si>
    <t>HD Arm 510x550/669x210 mm inox 1.4301</t>
  </si>
  <si>
    <t>HD Compact enclosure, WHD: 510x550(H1)x669(H2)x210 mm, Stainless steel 1.4301</t>
  </si>
  <si>
    <t>HD Kast 390x650/769x210  mm 1MPL RVS 1.4301</t>
  </si>
  <si>
    <t>HD Arm 390x650/769x210 mm inox 1.4301</t>
  </si>
  <si>
    <t>HD Compact enclosure, WHD: 390x650(H1)x769(H2)x210 mm, Stainless steel 1.4301</t>
  </si>
  <si>
    <t>HD Kast 610x650/769x210 mm 1MPL RVS 1.4301</t>
  </si>
  <si>
    <t>HD Arm 610x650/769x210 mm inox 1.4301</t>
  </si>
  <si>
    <t>HD Compact enclosure, WHD: 610x650(H1)x769(H2)x210 mm, Stainless steel 1.4301</t>
  </si>
  <si>
    <t>HD Kast 610x650/821x300 mm 1MPL RVS 1.4301</t>
  </si>
  <si>
    <t>HD Arm 610x650/821x300 mm inox 1.4301</t>
  </si>
  <si>
    <t>HD Compact enclosure, WHD: 610x650(H1)x821(H2)x300 mm, Stainless steel 1.4301</t>
  </si>
  <si>
    <t>HD Kast 610x810/981x300 mm 1MPL RVS 1.4301</t>
  </si>
  <si>
    <t>HD Arm 610x810/981x300 mm inox 1.4301</t>
  </si>
  <si>
    <t>HD Compact enclosure, WHD: 610x810(H1)x981(H2)x300 mm, Stainless steel 1.4301</t>
  </si>
  <si>
    <t>HD Kast 810x430/549x210 mm 1MPL RVS 1.4301</t>
  </si>
  <si>
    <t>HD Arm 610x810/981/x300 mm inox 1.4301</t>
  </si>
  <si>
    <t>HD Kast 810x650/821x300 mm 1MPL RVS 1.4301</t>
  </si>
  <si>
    <t>HD Arm 810x650/821x300 mm inox 1.4301</t>
  </si>
  <si>
    <t>HD Kast 810x1050/1221x300  mm 1MPL 1.4301</t>
  </si>
  <si>
    <t>HD Arm 810x1050/1221x300 mm inox 1.4301</t>
  </si>
  <si>
    <t>HD Compact enclosure, WHD: 810x1050(H1)x1221(H2)x300 mm, Stainless steel 1.4301</t>
  </si>
  <si>
    <t>HD Kast 810x1250/1421x300 mm 1MPL 1.4301</t>
  </si>
  <si>
    <t>HD Arm 810x1250/1421x300 mm inox 1.4301</t>
  </si>
  <si>
    <t>HD Compact enclosure, WHD: 810x1250(H1)x1421(H2)x300 mm, Stainless steel 1.4301</t>
  </si>
  <si>
    <t>HD Kast 1010x1050/1277x400 mm 2D INOX304</t>
  </si>
  <si>
    <t>HD Armoire 1010x1050/1277x400 mm 2P INOX304</t>
  </si>
  <si>
    <t>HD Compact enclosure, WHD: 1010x1050/1277x400 mm, 2D,1.4301</t>
  </si>
  <si>
    <t>HD Kast 1010x1250/1477x400 mm 2D INOX304</t>
  </si>
  <si>
    <t>HD Armoire 1010x1250/1477x400 mm 2P INOX304</t>
  </si>
  <si>
    <t>HD Compact enclosure, WHD: 1010x1250/1477x400 mm, 2D,1.4301</t>
  </si>
  <si>
    <t>HD Kast 610x430/601x300 mm 1MPL RVS 1.4301</t>
  </si>
  <si>
    <t>HD Arm 610x430/601x300 mm inox 1.4301</t>
  </si>
  <si>
    <t>HD Compact enclosure, WHD: 610x430(H1)x601(H2)x300 mm, Stainless steel 1.4301</t>
  </si>
  <si>
    <t>AX Kast 380x600x350 mm 1D 1MPL RAL7035</t>
  </si>
  <si>
    <t>AX Coffret 380x600x350 mm 1P 1PLDM RAL7035</t>
  </si>
  <si>
    <t>AX Compact enclosure, WHD: 380x600x350 mm, sheet steel</t>
  </si>
  <si>
    <t>4028177813182</t>
  </si>
  <si>
    <t>AX Kast 600x380x350 mm 1D 1MPL RAL7035</t>
  </si>
  <si>
    <t>AX Coffret 600x380x350 mm 1P 1PLDM RAL7035</t>
  </si>
  <si>
    <t>AX Compact enclosure, WHD: 600x380x350 mm, sheet steel</t>
  </si>
  <si>
    <t>4028177813175</t>
  </si>
  <si>
    <t>AX Kast 500x500x300 mm 1D 1MPL RAL7035</t>
  </si>
  <si>
    <t>AX Coffret 500x500x300 mm 1P 1PLDM RAL7035</t>
  </si>
  <si>
    <t>AX Compact enclosure, WHD: 500x500x300 mm, sheet steel</t>
  </si>
  <si>
    <t>4028177813281</t>
  </si>
  <si>
    <t>AX Kast 600x600x350 mm 1D 1MPL RAL7035</t>
  </si>
  <si>
    <t>AX Coffret 600x600x350 mm 1P 1PLDM RAL7035</t>
  </si>
  <si>
    <t>AX Compact enclosure, WHD: 600x600x350 mm, sheet steel</t>
  </si>
  <si>
    <t>4028177813168</t>
  </si>
  <si>
    <t>AX Kast 600x760x350 mm 1D 1MPL RAL7035</t>
  </si>
  <si>
    <t>AX Coffret 600x760x350 mm 1P 1PLDM RAL7035</t>
  </si>
  <si>
    <t>AX Compact enclosure, WHD: 600x760x350 mm, sheet steel</t>
  </si>
  <si>
    <t>4028177813151</t>
  </si>
  <si>
    <t>AX Kast 380x380x210 mm 1D 1MPL RAL7035</t>
  </si>
  <si>
    <t>AX Coffret 380x380x210 mm 1P 1PLDM RAL7035</t>
  </si>
  <si>
    <t>AX Compact enclosure, WHD: 380x380x210 mm, sheet steel</t>
  </si>
  <si>
    <t>4028177813427</t>
  </si>
  <si>
    <t>***</t>
  </si>
  <si>
    <t xml:space="preserve">SZ Binnendeur voor AX 380x380 mm </t>
  </si>
  <si>
    <t xml:space="preserve">SZ Porte interne pour AX 380x380 mm </t>
  </si>
  <si>
    <t>EC000747</t>
  </si>
  <si>
    <t xml:space="preserve">SZ Binnendeur voor AX 400x500 mm </t>
  </si>
  <si>
    <t xml:space="preserve">SZ Porte interne pour AX 400x500 mm </t>
  </si>
  <si>
    <t xml:space="preserve">SZ Binnendeur voor AX 500x500 mm </t>
  </si>
  <si>
    <t xml:space="preserve">SZ Porte interne pour AX 500x500 mm </t>
  </si>
  <si>
    <t xml:space="preserve">SZ Binnendeur voor AX 600x600 mm </t>
  </si>
  <si>
    <t xml:space="preserve">SZ Porte interne pour AX 600x600 mm </t>
  </si>
  <si>
    <t xml:space="preserve">AX polyester wandkast  IP66 BxHxD: 250x350x150 mm </t>
  </si>
  <si>
    <t>AX coffret polyester IP66 LxHxP: 250x350x150 mm</t>
  </si>
  <si>
    <t>AX plastic enclosure IP66 WxHxD: 250x350x150 mm</t>
  </si>
  <si>
    <t>AX polyester wandkast  IP66 BxHxD: 300x400x200 mm</t>
  </si>
  <si>
    <t>AX coffret polyester IP66 LxHxP: 300x400x200 mm</t>
  </si>
  <si>
    <t>AX plastic enclosure IP66 WxHxD: 300x400x200 mm</t>
  </si>
  <si>
    <t>AX polyester wandkast  IP66 BxHxD: 400x400x200 mm</t>
  </si>
  <si>
    <t>AX coffret polyester IP66 LxHxP: 400x400x200 mm</t>
  </si>
  <si>
    <t>AX plastic enclosure IP66 WxHxD: 400x400x200 mm</t>
  </si>
  <si>
    <t>AX polyester wandkast  IP66 BxHxD: 400x600x200 mm</t>
  </si>
  <si>
    <t>AX coffret polyester IP66 LxHxP: 400x600x200 mm</t>
  </si>
  <si>
    <t>AX plastic enclosure IP66 WxHxD: 400x600x200 mm</t>
  </si>
  <si>
    <t>AX polyester wandkast  IP56 BxHxD: 400x400x200 met zichtvenster</t>
  </si>
  <si>
    <t>AX coffret polyester IP56 LxHxP: 400x400x200 mm avec porte vitrée</t>
  </si>
  <si>
    <t>AX plastic enclosure IP56 WxHxD: 400x400x200 mm with view.window</t>
  </si>
  <si>
    <t>AX polyester wandkast  IP56 BxHxD: 400x600x200 mm met zichtvenster</t>
  </si>
  <si>
    <t>AX coffret polyester IP56 LxHxP: 400x600x200 mm avec porte vitrée</t>
  </si>
  <si>
    <t>AX plastic enclosure IP56 WxHxD: 400x600x200 mm with view.window</t>
  </si>
  <si>
    <t>AX polyester wandkast  IP66 BxHxD: 500x500x300 mm</t>
  </si>
  <si>
    <t>AX coffret polyester IP66 LxHxP: 500x500x300 mm</t>
  </si>
  <si>
    <t>AX plastic enclosure IP66 WxHxD: 500x500x300 mm</t>
  </si>
  <si>
    <t>AX polyester wandkast  IP56 BxHxD: 500x500x300 mm met zichtvenster</t>
  </si>
  <si>
    <t>AX coffret polyester IP56 LxHxP: 500x500x300 mm avec porte vitrée</t>
  </si>
  <si>
    <t>AX plastic enclosure IP56 WxHxD: 500x500x300 mm with view.window</t>
  </si>
  <si>
    <t>AX polyester wandkast  IP66 BxHxD: 600x600x200 mm</t>
  </si>
  <si>
    <t>AX coffret polyester IP66 LxHxP: 600x600x200 mm</t>
  </si>
  <si>
    <t>AX plastic enclosure IP66 WxHxD: 600x600x200 mm</t>
  </si>
  <si>
    <t>AX polyester wandkast  IP56 BxHxD: 600x600x200 mm met zichtvenster</t>
  </si>
  <si>
    <t>AX coffret polyester IP56 LxHxP: 600x600x200 mm avec porte vitrée</t>
  </si>
  <si>
    <t>AX plastic enclosure IP56 WxHxD: 600x600x200 mm with view.window</t>
  </si>
  <si>
    <t>AX polyester wandkast  IP66 BxHxD: 600x800x300 mm</t>
  </si>
  <si>
    <t>AX coffret polyester IP66 LxHxP: 600x800x300 mm</t>
  </si>
  <si>
    <t>AX plastic enclosure IP66 WxHxD: 600x800x300 mm</t>
  </si>
  <si>
    <t>AX polyester wandkast  IP56 BxHxD: 600x800x300 mm met zichtvenster</t>
  </si>
  <si>
    <t>AX coffret polyester IP56 LxHxP: 600x800x300 mm avec porte vitrée</t>
  </si>
  <si>
    <t>AX plastic enclosure IP56 WxHxD: 600x800x300 mm with view.window</t>
  </si>
  <si>
    <t>AX polyester wandkast  IP56 BxHxD: 800x1000x300 mm met zichtvenster</t>
  </si>
  <si>
    <t>AX coffret polyester IP56 LxHxP: 800x1000x300 mm avec porte vitrée</t>
  </si>
  <si>
    <t>AX plastic enclosure IP56 WxHxD: 800x1000x300 mm with view.window</t>
  </si>
  <si>
    <t>AX polyester wandkast  IP66 BxHxD: 800x1000x300 mm</t>
  </si>
  <si>
    <t>AX coffret polyester IP66 LxHxP: 800x1000x300 mm</t>
  </si>
  <si>
    <t>AX plastic enclosure IP66 WxHxD: 800x1000x300 mm</t>
  </si>
  <si>
    <t>PU</t>
  </si>
  <si>
    <t>AX deurarretering AX polyester wandkast</t>
  </si>
  <si>
    <t>AX blocage de porte pour coffret polyester</t>
  </si>
  <si>
    <t>AX door stay for AX plastic</t>
  </si>
  <si>
    <t>EC002626</t>
  </si>
  <si>
    <t>AX universele interne montagebeugel AX polyester wandkast</t>
  </si>
  <si>
    <t>AX support univers. interne pour coffret polyester</t>
  </si>
  <si>
    <t>AX univ. support for AX plastic</t>
  </si>
  <si>
    <t>EC002625</t>
  </si>
  <si>
    <t>AX schroef voor interne montage AX polyester wandkast</t>
  </si>
  <si>
    <t>AX vis de montage coffret polyester</t>
  </si>
  <si>
    <t>AX internal mounting screws AX plastic</t>
  </si>
  <si>
    <t>EC000887</t>
  </si>
  <si>
    <t>AX wandbevestigingsbeugels AX polyester wandkast</t>
  </si>
  <si>
    <t>AX pattes de fixation murale pour coffret polyester</t>
  </si>
  <si>
    <t>AX wall mounting bracket AX plastic</t>
  </si>
  <si>
    <t>AX wandbevestigingsbeugels AX polyester EX-wandkast</t>
  </si>
  <si>
    <t>AX pattes de fixation murale pour coffret polyester EX</t>
  </si>
  <si>
    <t>AX wall mounting bracket AX plastic EX</t>
  </si>
  <si>
    <t>AX mini-comforthandgreep AX polyester wandkast</t>
  </si>
  <si>
    <t>AX mini-poignée confort pour coffret polyester AX</t>
  </si>
  <si>
    <t>AX Mini-comfort handle, for AX plastic</t>
  </si>
  <si>
    <t>EC000327</t>
  </si>
  <si>
    <t>AX Binnendeur tbv AX Kunstst. 400x400 mm</t>
  </si>
  <si>
    <t>AX Porte interne pr AX Plastic 400x400mm</t>
  </si>
  <si>
    <t>Inner door for AX plastic</t>
  </si>
  <si>
    <t>AX Binnendeur tbv AX Kunstst. 600x600 mm</t>
  </si>
  <si>
    <t>AX Porte interne pr AX Plastic 600x600mm</t>
  </si>
  <si>
    <t xml:space="preserve">AX Binnendeur tbv AX Kunstst. 600x800 mm  </t>
  </si>
  <si>
    <t>AX Porte interne pr AX Plastic 600x800mm</t>
  </si>
  <si>
    <t>KX KL 150x150x120 mm z.wartelpl. RAL7035</t>
  </si>
  <si>
    <t>KX KL 150x150x120 mm s. pl passe-câbles RAL7035</t>
  </si>
  <si>
    <t>KX Terminal box, WHD: 150x150x120 mm, sheet steel</t>
  </si>
  <si>
    <t>4028177816145</t>
  </si>
  <si>
    <t>EC002713</t>
  </si>
  <si>
    <t>KX KL 300x150x120 mm z.wartelpl. RAL7035</t>
  </si>
  <si>
    <t>KX KL 300x150x120 mm s. pl passe-câbles RAL7035</t>
  </si>
  <si>
    <t>KX Terminal box, WHD: 300x150x120 mm, sheet steel</t>
  </si>
  <si>
    <t>4028177816152</t>
  </si>
  <si>
    <t>KX KL 200x200x120 mm z.wartelpl. RAL7035</t>
  </si>
  <si>
    <t>KX KL 200x200x120 mm s. pl passe-câbles RAL7035</t>
  </si>
  <si>
    <t>KX Terminal box, WHD: 200x200x120 mm, sheet steel</t>
  </si>
  <si>
    <t>4028177816169</t>
  </si>
  <si>
    <t>KX KL 300x200x120 mm z.wartelpl. RAL7035</t>
  </si>
  <si>
    <t>KX KL 300x200x120 mm s. pl passe-câbles RAL7035</t>
  </si>
  <si>
    <t>KX Terminal box, WHD: 300x200x120 mm, sheet steel</t>
  </si>
  <si>
    <t>4028177816176</t>
  </si>
  <si>
    <t>KX KL 400x200x120 mm z.wartelpl. RAL7035</t>
  </si>
  <si>
    <t>KX KL 400x200x120 mm s. pl passe-câbles RAL7035</t>
  </si>
  <si>
    <t>KX Terminal box, WHD: 400x200x120 mm, sheet steel</t>
  </si>
  <si>
    <t>4028177816183</t>
  </si>
  <si>
    <t>KX KL 500x200x120 mm z.wartelpl. RAL7035</t>
  </si>
  <si>
    <t>KX KL 500x200x120 mm s. pl passe-câbles RAL7035</t>
  </si>
  <si>
    <t>KX Terminal box, WHD: 500x200x120 mm, sheet steel</t>
  </si>
  <si>
    <t>4028177816190</t>
  </si>
  <si>
    <t>KX KL 600x200x120 mm z.wartelpl. RAL7035</t>
  </si>
  <si>
    <t>KX KL 600x200x120 mm s. pl passe-câbles RAL7035</t>
  </si>
  <si>
    <t>KX Terminal box, WHD: 600x200x120 mm, sheet steel</t>
  </si>
  <si>
    <t>4028177816206</t>
  </si>
  <si>
    <t>KX KL 300x300x120 mm z.wartelpl. RAL7035</t>
  </si>
  <si>
    <t>KX KL 300x300x120 mm s. pl passe-câbles RAL7035</t>
  </si>
  <si>
    <t>KX Terminal box, WHD: 300x300x120 mm, sheet steel</t>
  </si>
  <si>
    <t>4028177816213</t>
  </si>
  <si>
    <t>KX KL 400x300x120 mm z.wartelpl. RAL7035</t>
  </si>
  <si>
    <t>KX KL 400x300x120 mm s. pl passe-câbles RAL7035</t>
  </si>
  <si>
    <t>KX Terminal box, WHD: 400x300x120 mm, sheet steel</t>
  </si>
  <si>
    <t>4028177816220</t>
  </si>
  <si>
    <t>KX KL 500x300x120 mm z.wartelpl. RAL7035</t>
  </si>
  <si>
    <t>KX KL 500x300x120 mm s. pl passe-câbles RAL7035</t>
  </si>
  <si>
    <t>KX Terminal box, WHD: 500x300x120 mm, sheet steel</t>
  </si>
  <si>
    <t>4028177816237</t>
  </si>
  <si>
    <t>KX KL 600x300x120 mm z.wartelpl. RAL7035</t>
  </si>
  <si>
    <t>KX KL 600x300x120 mm s. pl passe-câbles RAL7035</t>
  </si>
  <si>
    <t>KX Terminal box, WHD: 600x300x120 mm, sheet steel</t>
  </si>
  <si>
    <t>4028177816244</t>
  </si>
  <si>
    <t>KX KL 400x400x120 mm z.wartelpl. RAL7035</t>
  </si>
  <si>
    <t>KX KL 400x400x120 mm s. pl passe-câbles RAL7035</t>
  </si>
  <si>
    <t>KX Terminal box, WHD: 400x400x120 mm, sheet steel</t>
  </si>
  <si>
    <t>4028177816251</t>
  </si>
  <si>
    <t>KX KL 600x400x120 mm z.wartelpl. RAL7035</t>
  </si>
  <si>
    <t>KX KL 600x400x120 mm s. pl passe-câbles RAL7035</t>
  </si>
  <si>
    <t>KX Terminal box, WHD: 600x400x120 mm, sheet steel</t>
  </si>
  <si>
    <t>4028177816268</t>
  </si>
  <si>
    <t>KX KL 800x400x120 mm z.wartelpl. RAL7035</t>
  </si>
  <si>
    <t>KX KL 800x400x120 mm s. pl passe-câbles RAL7035</t>
  </si>
  <si>
    <t>KX Terminal box, WHD: 800x400x120 mm, sheet steel</t>
  </si>
  <si>
    <t>4028177816275</t>
  </si>
  <si>
    <t>KX KL 150x150x80 mm z.wartelpl. RAL7035</t>
  </si>
  <si>
    <t>KX KL 150x150x80 mm s. pl passe-câbles RAL7035</t>
  </si>
  <si>
    <t>KX Terminal box, WHD: 150x150x80 mm, sheet steel</t>
  </si>
  <si>
    <t>4028177816282</t>
  </si>
  <si>
    <t>KX KL 300x150x80 mm z.wartelpl. RAL7035</t>
  </si>
  <si>
    <t>KX KL 300x150x80 mm s. pl passe-câbles RAL7035</t>
  </si>
  <si>
    <t>KX Terminal box, WHD: 300x150x80 mm, sheet steel</t>
  </si>
  <si>
    <t>4028177816299</t>
  </si>
  <si>
    <t>KX KL 200x200x80 mm z.wartelpl. RAL7035</t>
  </si>
  <si>
    <t>KX KL 200x200x80 mm s. pl passe-câbles RAL7035</t>
  </si>
  <si>
    <t>KX Terminal box, WHD: 200x200x80 mm, sheet steel</t>
  </si>
  <si>
    <t>4028177816305</t>
  </si>
  <si>
    <t>KX KL 300x200x80 mm z.wartelpl. RAL7035</t>
  </si>
  <si>
    <t>KX KL 300x200x80 mm s. pl passe-câbles RAL7035</t>
  </si>
  <si>
    <t>KX Terminal box, WHD: 300x200x80 mm, sheet steel</t>
  </si>
  <si>
    <t>4028177816312</t>
  </si>
  <si>
    <t>KX KL 400x200x80 mm z.wartelpl. RAL7035</t>
  </si>
  <si>
    <t>KX KL 400x200x80 mm s. pl passe-câbles RAL7035</t>
  </si>
  <si>
    <t>KX Terminal box, WHD: 400x200x80 mm, sheet steel</t>
  </si>
  <si>
    <t>4028177816329</t>
  </si>
  <si>
    <t>KL Kast 150x150x80 mm RVS 1.4301</t>
  </si>
  <si>
    <t>KL Boîtier jonction 150x150x80 mm inox 1.4301</t>
  </si>
  <si>
    <t>KL Terminal box, WHD: 150x150x80 mm, Stainless steel 1.4301</t>
  </si>
  <si>
    <t>KL Kast 300x150x80 mm RVS 1.4301</t>
  </si>
  <si>
    <t>KL Boîtier jonction 300x150x80 mm inox 1.4301</t>
  </si>
  <si>
    <t>KL Terminal box, WHD: 300x150x80 mm, Stainless steel 1.4301</t>
  </si>
  <si>
    <t>KL Kast 200x200x80 mm RVS 1.4301</t>
  </si>
  <si>
    <t>KL Boîtier jonction 200x200x80 mm inox 1.4301</t>
  </si>
  <si>
    <t>KL Terminal box, WHD: 200x200x80 mm, Stainless steel 1.4301</t>
  </si>
  <si>
    <t>KL Kast 300X200X80 mm RVS 1.4301</t>
  </si>
  <si>
    <t>KL Boîtier jonction 300X200X80 mm inox 1.4301</t>
  </si>
  <si>
    <t>KL Terminal box, WHD: 300x200x80 mm, Stainless steel 1.4301</t>
  </si>
  <si>
    <t>KL Kast 400x200x120 mm RVS 1.4301</t>
  </si>
  <si>
    <t>KL Boîtier jonction 400x200x120 mm inox 1.4301</t>
  </si>
  <si>
    <t>KL Terminal box, WHD: 400x200x120 mm, Stainless steel 1.4301</t>
  </si>
  <si>
    <t>KL Kast 300x300x120 mm RVS 1.4301</t>
  </si>
  <si>
    <t>KL Boîtier jonction 300x300x120 mm inox 1.4301</t>
  </si>
  <si>
    <t>KL Terminal box, WHD: 300x300x120 mm, Stainless steel 1.4301</t>
  </si>
  <si>
    <t>KX KL 800x200x120 mm z.wartelpl. RAL7035</t>
  </si>
  <si>
    <t>KX KL 800x200x120 mm s. pl passe-câbles RAL7035</t>
  </si>
  <si>
    <t>KX Terminal box, WHD: 800x200x120 mm, sheet steel</t>
  </si>
  <si>
    <t>4028177816336</t>
  </si>
  <si>
    <t>KL Kast 150x150x120 mm RVS 1.4301</t>
  </si>
  <si>
    <t>KL Boîtier jonction 150x150x120 mm 1.4301</t>
  </si>
  <si>
    <t>KL Terminal box, WHD: 150x150x120 mm, Stainless steel 1.4301</t>
  </si>
  <si>
    <t>4028177663329</t>
  </si>
  <si>
    <t>KX KL 200x150x80 mm z.wartelpl. RAL7035</t>
  </si>
  <si>
    <t>KX KL 200x150x80 mm s. pl passe-câbles RAL7035</t>
  </si>
  <si>
    <t>KX Terminal box, WHD: 200x150x80 mm, sheet steel</t>
  </si>
  <si>
    <t>4028177816343</t>
  </si>
  <si>
    <t>KL Kast 200x200x120 mm RVS 1.4301</t>
  </si>
  <si>
    <t>KL Boîtier jonction 200x200x120 mm inox 1.4301</t>
  </si>
  <si>
    <t>KL Terminal box, WHD: 200x200x120 mm, Stainless steel 1.4301</t>
  </si>
  <si>
    <t>4028177663336</t>
  </si>
  <si>
    <t>KX KL 200x150x120 mm z.wartelpl. RAL7035</t>
  </si>
  <si>
    <t>KX KL 200x150x120 mm s. pl passe-câbles RAL7035</t>
  </si>
  <si>
    <t>KX Terminal box, WHD: 200x150x120 mm, sheet steel</t>
  </si>
  <si>
    <t>4028177816350</t>
  </si>
  <si>
    <t>KL Kast 300x200x120 mm RVS 1.4301</t>
  </si>
  <si>
    <t>KL Boîtier jonction 300x200x120 mm 1.4301</t>
  </si>
  <si>
    <t>KL Terminal box, WHD: 300x200x120 mm, Stainless steel 1.4301</t>
  </si>
  <si>
    <t>4028177663343</t>
  </si>
  <si>
    <t>KX KL 300x150x120 mm wartelpl RAL7035</t>
  </si>
  <si>
    <t>KX KL 300x150x120 mm avec pl passe-câbles RAL7035</t>
  </si>
  <si>
    <t>4028177816367</t>
  </si>
  <si>
    <t>KL Kast 400x300x120 mm RVS 1.4301</t>
  </si>
  <si>
    <t>KL Boîtier jonction 400x200x120 mm 1.4301</t>
  </si>
  <si>
    <t>KL Terminal box, WHD: 400x300x120 mm, Stainless steel 1.4301</t>
  </si>
  <si>
    <t>4028177663350</t>
  </si>
  <si>
    <t>KX KL 300x200x120 mm wartelpl RAL7035</t>
  </si>
  <si>
    <t>KX KL 300x200x120 mm avec pl passe-câbles RAL7035</t>
  </si>
  <si>
    <t>4028177816374</t>
  </si>
  <si>
    <t>KX KL 400x200x120 mm wartelpl RAL7035</t>
  </si>
  <si>
    <t>KX KL 400x200x120 mm avec pl passe-câbles RAL7035</t>
  </si>
  <si>
    <t>4028177816381</t>
  </si>
  <si>
    <t>KX KL 500x200x120 mm wartelpl RAL7035</t>
  </si>
  <si>
    <t>KX KL 500x200x120 mm avec pl passe-câbles RAL7035</t>
  </si>
  <si>
    <t>4028177816398</t>
  </si>
  <si>
    <t>KX KL 300x300x120 mm wartelpl RAL7035</t>
  </si>
  <si>
    <t>KX KL 300x300x120 mm avec pl passe-câbles RAL7035</t>
  </si>
  <si>
    <t>4028177816404</t>
  </si>
  <si>
    <t>KX KL 400x300x120 mm wartelpl RAL7035</t>
  </si>
  <si>
    <t>KX Boîtier de jonction : 400x300x120 mm</t>
  </si>
  <si>
    <t>4028177816411</t>
  </si>
  <si>
    <t>KX KL 500x300x120 mm wartelpl RAL7035</t>
  </si>
  <si>
    <t>KX Boîtier de jonction : 500x300x120 mm</t>
  </si>
  <si>
    <t>4028177816428</t>
  </si>
  <si>
    <t>KX KL 600x300x120 mm wartelpl RAL7035</t>
  </si>
  <si>
    <t>KX Boîtier de jonction : 600x300x120 mm</t>
  </si>
  <si>
    <t>4028177816435</t>
  </si>
  <si>
    <t>KX KL 400x400x120 mm wartelpl RAL7035</t>
  </si>
  <si>
    <t>KX Boîtier de jonction : 400x400x120 mm</t>
  </si>
  <si>
    <t>4028177816442</t>
  </si>
  <si>
    <t>KX KL 600x400x120 mm wartelpl RAL7035</t>
  </si>
  <si>
    <t>KX Boîtier de jonction : 600x400x120 mm</t>
  </si>
  <si>
    <t>4028177816459</t>
  </si>
  <si>
    <t>KX KL 800x400x120 mm wartelpl RAL7035</t>
  </si>
  <si>
    <t>KX Boîtier de jonction : 800x400x120 mm</t>
  </si>
  <si>
    <t>4028177816466</t>
  </si>
  <si>
    <t>KX E-box 150x300x80 mm 1D 1 MPL RAL7035</t>
  </si>
  <si>
    <t>KX Coffret électrique : 150x300x80 mm</t>
  </si>
  <si>
    <t>KX E-Box, WHD: 150X300x80 mm, sheet steel</t>
  </si>
  <si>
    <t>4028177816473</t>
  </si>
  <si>
    <t>KX E-box 200x200x80 mm 1D 1 MPL RAL7035</t>
  </si>
  <si>
    <t>KX Coffret électrique : 200x200x80 mm</t>
  </si>
  <si>
    <t>KX E-Box, WHD: 200x200x80 mm, sheet steel</t>
  </si>
  <si>
    <t>4028177816480</t>
  </si>
  <si>
    <t>KX E-box 200x400x80 mm 1D 1 MPL RAL7035</t>
  </si>
  <si>
    <t>KX Coffret électrique : 200x400x80 mm</t>
  </si>
  <si>
    <t>KX E-Box, WHD: 200x400x80 mm, sheet steel</t>
  </si>
  <si>
    <t>4028177816497</t>
  </si>
  <si>
    <t>KX E-box 150x300x120 mm 1D 1 MPL RAL7035</t>
  </si>
  <si>
    <t>KX Coffret électrique : 150x300x120 mm</t>
  </si>
  <si>
    <t>KX E-Box, WHD: 150x300x120 mm, sheet steel</t>
  </si>
  <si>
    <t>4028177816503</t>
  </si>
  <si>
    <t>KX E-box 200x200x120 mm 1D 1 MPL RAL7035</t>
  </si>
  <si>
    <t>KX Coffret électrique : 200x200x120 mm</t>
  </si>
  <si>
    <t>KX E-Box, WHD: 200x200x120 mm, sheet steel</t>
  </si>
  <si>
    <t>4028177816510</t>
  </si>
  <si>
    <t>KX E-box 200x400x120 mm 1D 1 MPL RAL7035</t>
  </si>
  <si>
    <t>KX Coffret électrique : 200x400x120 mm</t>
  </si>
  <si>
    <t>KX E-Box, WHD: 200x400x120 mm, sheet steel</t>
  </si>
  <si>
    <t>4028177816527</t>
  </si>
  <si>
    <t>KX E-box 150x150x80 mm 1D 1 MPL RAL7035</t>
  </si>
  <si>
    <t>KX Coffret électrique : 150x150x80 mm</t>
  </si>
  <si>
    <t>KX E-Box, WHD: 150x150x80 mm, sheet steel</t>
  </si>
  <si>
    <t>4028177816534</t>
  </si>
  <si>
    <t>KX E-box 200x300x80 mm 1D 1 MPL RAL7035</t>
  </si>
  <si>
    <t>KX Coffret électrique : 200x300x80 mm</t>
  </si>
  <si>
    <t>KX E-Box, WHD: 200x300x80 mm, sheet steel</t>
  </si>
  <si>
    <t>4028177816541</t>
  </si>
  <si>
    <t>KX E-box 150x150x120 mm 1D 1 MPL RAL7035</t>
  </si>
  <si>
    <t>KX Coffret électrique : 150x150x120 mm</t>
  </si>
  <si>
    <t>KX E-Box, WHD: 150x150x120 mm, sheet steel</t>
  </si>
  <si>
    <t>4028177816558</t>
  </si>
  <si>
    <t>KX E-box 200x300x120 mm 1D 1 MPL RAL7035</t>
  </si>
  <si>
    <t>KX Coffret électrique : 200x300x120 mm</t>
  </si>
  <si>
    <t>KX E-Box, WHD: 200x300x120 mm, sheet steel</t>
  </si>
  <si>
    <t>4028177816565</t>
  </si>
  <si>
    <t>KX E-box 300x300x120 mm 1D 1 MPL RAL7035</t>
  </si>
  <si>
    <t>KX Coffret électrique : 300x300x120 mm</t>
  </si>
  <si>
    <t>KX E-Box, WHD: 300x300x120 mm, sheet steel</t>
  </si>
  <si>
    <t>4028177816572</t>
  </si>
  <si>
    <t>KX E-box 300x400x120 mm 1D 1 MPL RAL7035</t>
  </si>
  <si>
    <t>KX Coffret électrique : 300x400x120 mm</t>
  </si>
  <si>
    <t>KX E-Box, WHD: 300x400x120 mm, sheet steel</t>
  </si>
  <si>
    <t>4028177816589</t>
  </si>
  <si>
    <t>KX E-box 200x500x120 mm 1D 1 MPL RAL7035</t>
  </si>
  <si>
    <t>KX Coffret électrique : 200x500x120 mm</t>
  </si>
  <si>
    <t>KX E-Box, WHD: 200x500x120 mm, sheet steel</t>
  </si>
  <si>
    <t>4028177816596</t>
  </si>
  <si>
    <t>BG Kast 400x200x123 mm 1D zMP RVS 1.4301</t>
  </si>
  <si>
    <t>BG Arm 400x200x123 mm sPLM inox 1.4301</t>
  </si>
  <si>
    <t>BG Bus enclosure, WHD: 400x200x123 mm, Stainless steel 1.4301</t>
  </si>
  <si>
    <t>BG Kast 600x200x123 mm 1D zMP RVS 1.4301</t>
  </si>
  <si>
    <t>BG Arm 600x200x123 mm sPLM inox 1.4301</t>
  </si>
  <si>
    <t>BG Bus enclosure, WHD: 600x200x123 mm, Stainless steel 1.4301</t>
  </si>
  <si>
    <t>KX Montageplaat 125x135 mm BxH</t>
  </si>
  <si>
    <t xml:space="preserve">KX Plaque de montage, pr KX </t>
  </si>
  <si>
    <t>KX Mounting plate, for KX, WH: 125x135 mm</t>
  </si>
  <si>
    <t>4028177925151</t>
  </si>
  <si>
    <t>EC000213</t>
  </si>
  <si>
    <t>KX Montageplaat 125x285 mm BxH</t>
  </si>
  <si>
    <t>KX Mounting plate, for KX, WH: 125x285 mm</t>
  </si>
  <si>
    <t>4028177925397</t>
  </si>
  <si>
    <t>KX Montageplaat 175x185 mm BxH</t>
  </si>
  <si>
    <t>KX Mounting plate:, for KX, WH: 175x185 mm</t>
  </si>
  <si>
    <t>4028177925335</t>
  </si>
  <si>
    <t>KX Montageplaat 175x285 mm BxH</t>
  </si>
  <si>
    <t>KX Mounting plate, for KX, WH: 175x285 mm</t>
  </si>
  <si>
    <t>4028177925366</t>
  </si>
  <si>
    <t>KX Montageplaat 175x385 mm BxH</t>
  </si>
  <si>
    <t>KX Mounting plate, for KX, WH: 175x385 mm</t>
  </si>
  <si>
    <t>4028177925373</t>
  </si>
  <si>
    <t>KX Montageplaat 175x485 mm BxH</t>
  </si>
  <si>
    <t>KX Mounting plate, for KX, WH: 175x485 mm</t>
  </si>
  <si>
    <t>4028177925328</t>
  </si>
  <si>
    <t>KX Montageplaat 175x585 mm BxH</t>
  </si>
  <si>
    <t>KX Mounting plate, for KX, WH: 175x585 mm</t>
  </si>
  <si>
    <t>4028177925380</t>
  </si>
  <si>
    <t>KX Montageplaat 275x285 mm BxH</t>
  </si>
  <si>
    <t>KX Mounting plate, for KX, WH: 275x285 mm</t>
  </si>
  <si>
    <t>4028177925342</t>
  </si>
  <si>
    <t>KX Montageplaat 275x385 mm BxH</t>
  </si>
  <si>
    <t>KX Mounting plate, for KX, WH: 275x385 mm</t>
  </si>
  <si>
    <t>4028177925175</t>
  </si>
  <si>
    <t>KX Montageplaat 275x485 mm BxH</t>
  </si>
  <si>
    <t>KX Mounting plate, for KX, WH: 275x485 mm</t>
  </si>
  <si>
    <t>4028177925144</t>
  </si>
  <si>
    <t>KX Montageplaat 275x585 mm BxH</t>
  </si>
  <si>
    <t>KX Mounting plate, for KX, WH: 275x585 mm</t>
  </si>
  <si>
    <t>4028177925113</t>
  </si>
  <si>
    <t>KX Montageplaat 800x300 mm BxH</t>
  </si>
  <si>
    <t>KX Mounting plate, for KX, for WH: 800x300 mm</t>
  </si>
  <si>
    <t>4028177938038</t>
  </si>
  <si>
    <t>KX Montageplaat 375x385 mm BxH</t>
  </si>
  <si>
    <t>KX Mounting plate, for KX, WH: 400x400 mm</t>
  </si>
  <si>
    <t>4028177925168</t>
  </si>
  <si>
    <t>KX Montageplaat 375x585 mm BxH</t>
  </si>
  <si>
    <t>KX Mounting plate, for KX, WH: 375x585 mm</t>
  </si>
  <si>
    <t>4028177925359</t>
  </si>
  <si>
    <t>KX Montageplaat 375x785 mm BxH</t>
  </si>
  <si>
    <t>KX Mounting plate, for KX, WH: 375x785 mm</t>
  </si>
  <si>
    <t>4028177925137</t>
  </si>
  <si>
    <t>KX E-box 200x300x155 mm 1D 1 MPL RAL7035</t>
  </si>
  <si>
    <t>KX Coffret : 200x300x155 mm RAL7035</t>
  </si>
  <si>
    <t>KX E-Box, WHD: 200x300x155 mm, sheet steel</t>
  </si>
  <si>
    <t>4028177816602</t>
  </si>
  <si>
    <t>KX Montageplaat 175x785 mm BxH</t>
  </si>
  <si>
    <t>KX Mounting plate, for KX, WH: 175x785 mm</t>
  </si>
  <si>
    <t>4028177925403</t>
  </si>
  <si>
    <t>KX E-box 300x300x155 mm 1D 1 MPL RAL7035</t>
  </si>
  <si>
    <t>KX Coffret : 300x300x155 mm RAL7035</t>
  </si>
  <si>
    <t>KX E-Box, WHD: 300x300x155 mm, sheet steel</t>
  </si>
  <si>
    <t>4028177816619</t>
  </si>
  <si>
    <t>KX Montageplaat 125x185 mm BxH</t>
  </si>
  <si>
    <t>KX Mounting plate, for KX, WH: 125x185 mm</t>
  </si>
  <si>
    <t>4028177925427</t>
  </si>
  <si>
    <t>KX E-box 380x300x155 mm 1D 1 MPL RAL7035</t>
  </si>
  <si>
    <t>KX Coffret : 380x300x155 mm RAL7035</t>
  </si>
  <si>
    <t>KX E-Box, WHD: 380x300x155 mm, sheet steel</t>
  </si>
  <si>
    <t>4028177816626</t>
  </si>
  <si>
    <t>KX Montageplaat 125x385 mm BxH</t>
  </si>
  <si>
    <t>KX Mounting plate, for KX, WH: 125x385 mm</t>
  </si>
  <si>
    <t>4028177925410</t>
  </si>
  <si>
    <t>KX E-box 300x400x155 mm 1D 1 MPL RAL7035</t>
  </si>
  <si>
    <t>KX Coffret : 300x400x155 mm RAL7035</t>
  </si>
  <si>
    <t>KX E-Box, WHD: 300x400x155 mm, sheet steel</t>
  </si>
  <si>
    <t>4028177816633</t>
  </si>
  <si>
    <t>KX E-box 300x600x155 mm 1D 1 MPL RAL7035</t>
  </si>
  <si>
    <t>KX Coffret : 300x600x155 mm RAL7035</t>
  </si>
  <si>
    <t>KX E-Box, WHD: 300x600x155 mm, sheet steel</t>
  </si>
  <si>
    <t>4028177816640</t>
  </si>
  <si>
    <t>KX E-box 300x800x155 mm 1D 1 MPL RAL7035</t>
  </si>
  <si>
    <t>KX Coffret : 300x800x155 mm RAL7035</t>
  </si>
  <si>
    <t>KX E-Box, WHD: 300x800x155 mm, sheet steel</t>
  </si>
  <si>
    <t>4028177816657</t>
  </si>
  <si>
    <t>KX-KL Wartelpl. m. uitdr.poort. RAL 7035</t>
  </si>
  <si>
    <t>KX Plaque passe-câbles  empreinte préest</t>
  </si>
  <si>
    <t>KX Metal gland plate, with metric knockouts, for cable diameter M20</t>
  </si>
  <si>
    <t>4028177940536</t>
  </si>
  <si>
    <t>EC000211</t>
  </si>
  <si>
    <t>BG Kast 200x300x80 mm 1D zMPL RVS 1.4301</t>
  </si>
  <si>
    <t>BG Arm 200x300x80 mm inox 1.4301</t>
  </si>
  <si>
    <t>BG Bus enclosure, WHD: 200x300x80 mm, Stainless steel 1.4301</t>
  </si>
  <si>
    <t>BG Kast 300x300x80 mm 1D zMPL RVS 1.4301</t>
  </si>
  <si>
    <t>BG Arm 300x300x80 mm inox 1.4301</t>
  </si>
  <si>
    <t>BG Bus enclosure, WHD: 300x300x80 mm, Stainless steel 1.4301</t>
  </si>
  <si>
    <t>BG Kast 400x300x80 mm 1D zMPL RVS 1.4301</t>
  </si>
  <si>
    <t>BG Arm 400x300x80 mm inox 1.4301</t>
  </si>
  <si>
    <t>BG Bus enclosure, WHD: 400x300x80 mm, Stainless steel 1.4301</t>
  </si>
  <si>
    <t>KX KL 400x150x120 mm z.wartelpl. RAL7035</t>
  </si>
  <si>
    <t>KX Coffret : 400x150x120 mm Inox 1.4301</t>
  </si>
  <si>
    <t>KX Terminal box, WHD: 400x150x120 mm, sheet steel</t>
  </si>
  <si>
    <t>4028177816664</t>
  </si>
  <si>
    <t>SZ Wandbevestigingsbeugel, klein VE=4</t>
  </si>
  <si>
    <t>SZ Patte de fixation, AX et KX,acier</t>
  </si>
  <si>
    <t>SZ Wall mounting bracket, for AX and KX, sheet steel</t>
  </si>
  <si>
    <t>4028177938045</t>
  </si>
  <si>
    <t>KL Dekselscharnier RVS 1.4404 VE=2</t>
  </si>
  <si>
    <t>KL Charnière couvercle inox 1.4404 UE=2</t>
  </si>
  <si>
    <t>KL Cover hinge, stainless steel, 1.4404</t>
  </si>
  <si>
    <t>EC001167</t>
  </si>
  <si>
    <t>KX Dekselscharnier VE=6</t>
  </si>
  <si>
    <t xml:space="preserve">KX Charnières de couvercle, </t>
  </si>
  <si>
    <t>KX Cover hinge, for terminal boxes KX, die-cast zinc</t>
  </si>
  <si>
    <t>4028177938069</t>
  </si>
  <si>
    <t>KL Wandbevest RVS v 9301 - 9306 VE=4</t>
  </si>
  <si>
    <t>KL Patte fix mur inox p9301/../9306 UE=4</t>
  </si>
  <si>
    <t>KL Wall mounting bracket, stainless steel, 1.4301, Wall distance 8 mm</t>
  </si>
  <si>
    <t>KX-Busbehuizing 400x200x155 mm RAL 7035</t>
  </si>
  <si>
    <t>KX Coffret Bus : 400x200x155 mm Inox 1.4301</t>
  </si>
  <si>
    <t>KX Bus enclosure, WHD: 400x200x155 mm, sheet steel</t>
  </si>
  <si>
    <t>4028177816671</t>
  </si>
  <si>
    <t>KX-Busbehuizing 400x300x155 mm RAL 7035</t>
  </si>
  <si>
    <t>KX Coffret Bus : 400x300x155 mm RAL7035</t>
  </si>
  <si>
    <t>KX Bus enclosure, WHD: 400x300x155 mm, sheet steel</t>
  </si>
  <si>
    <t>4028177816688</t>
  </si>
  <si>
    <t>KX E-box 400x300x155 mm 1P 1 PLDM RAL7035</t>
  </si>
  <si>
    <t>KX-Busbehuizing 600x300x155 mm RAL 7035</t>
  </si>
  <si>
    <t>KX Coffret Bus : 600x300x155 mm RAL7035</t>
  </si>
  <si>
    <t>KX Bus enclosure, WHD: 600x300x155 mm, sheet steel</t>
  </si>
  <si>
    <t>4028177816695</t>
  </si>
  <si>
    <t>KX E-box 600x300x155 mm 1P 1 PLDM RAL7035</t>
  </si>
  <si>
    <t>KX-Busbehuizing 800x300x155 mm RAL 7035</t>
  </si>
  <si>
    <t>KX Coffret Bus : 800x300x155 mm Inox 1.4301</t>
  </si>
  <si>
    <t>KX Bus enclosure, WHD: 800x300x155 mm, sheet steel</t>
  </si>
  <si>
    <t>4028177816701</t>
  </si>
  <si>
    <t>KX E-box 800x300x155 mm 1P 1PLDM RAL7035</t>
  </si>
  <si>
    <t>HD Klemmenkast 150x150x80 mm zMPL 1.4301</t>
  </si>
  <si>
    <t>HD Boîtier de jonction 150x150x80 mm inox</t>
  </si>
  <si>
    <t>HD Terminal box, WHD: 150x150x80 mm, Stainless steel 1.4301, with mounting plate</t>
  </si>
  <si>
    <t>HD Klemmenkast 150x150x120 mm zMPL 1.4301</t>
  </si>
  <si>
    <t>HD Boîtier de jonction 150x150x120 mm inox</t>
  </si>
  <si>
    <t>HD Terminal box, WHD: 150x150x120 mm, Stainless steel 1.4301</t>
  </si>
  <si>
    <t>HD Klemmenkast 200x200x120 mm zMPL 1.4301</t>
  </si>
  <si>
    <t>HD Boîtier de jonction 200x200x120 mm inox</t>
  </si>
  <si>
    <t>HD Terminal box, WHD: 200x200x120 mm, Stainless steel 1.4301</t>
  </si>
  <si>
    <t>HD Klemmenkast 300x200x120 mm zMPL 1.4301</t>
  </si>
  <si>
    <t>HD Boîtier de jonction 300x200x120 mm inox</t>
  </si>
  <si>
    <t>HD Terminal box, WHD: 300x200x120 mm, Stainless steel 1.4301</t>
  </si>
  <si>
    <t>HD Klemmenkast 400x200x120 mm zMPL 1.4301</t>
  </si>
  <si>
    <t>HD Boîtier de jonction 400x200x120 mm inox</t>
  </si>
  <si>
    <t>HD Terminal box, WHD: 400x200x120 mm, Stainless steel 1.4301</t>
  </si>
  <si>
    <t>HD Klemmenkast 400x300x120 mm zMPL 1.4301</t>
  </si>
  <si>
    <t>HD Boîtier de jonction 400x300x120 mm inox</t>
  </si>
  <si>
    <t>HD Terminal box, WHD: 400x300x120 mm, Stainless steel 1.4301</t>
  </si>
  <si>
    <t>4028177662728</t>
  </si>
  <si>
    <t>HD Drukknopkast 100(122) x100(122) x90mm</t>
  </si>
  <si>
    <t>HD Boîtier inox pour 1 bouton poussoir</t>
  </si>
  <si>
    <t>HD Switch housing 1.4301</t>
  </si>
  <si>
    <t>HD Drukknopkast 100(122) x160(182) x90mm</t>
  </si>
  <si>
    <t>HD Boîtier inox pour 2 boutons poussoirs</t>
  </si>
  <si>
    <t>HD Drukknopkast 100(122) x220(242) x90mm</t>
  </si>
  <si>
    <t>HD Boîtier inox pour 3 boutons poussoirs</t>
  </si>
  <si>
    <t>HD Drukknopkast 100(122) x280(302) x90mm</t>
  </si>
  <si>
    <t>HD Boîtier inox pour 4 boutons poussoirs</t>
  </si>
  <si>
    <t>HD Drukknopkast 160(182) x220(242) x90mm</t>
  </si>
  <si>
    <t>HD Boîtier inox pour 6 boutons poussoirs</t>
  </si>
  <si>
    <t>EL Blindplaat 19" alu elox 1HE VE=3</t>
  </si>
  <si>
    <t>EL Face avant 19" alu anodisé 1U UE=3</t>
  </si>
  <si>
    <t>EL Blanking plate, 482.6 mm (19"), 1 U</t>
  </si>
  <si>
    <t>EC000456</t>
  </si>
  <si>
    <t>EL Blindplaat 19" alu elox 2HE VE=3</t>
  </si>
  <si>
    <t>EL Face avant 19" alu anodisé 2U UE=3</t>
  </si>
  <si>
    <t>EL Blanking plate, 482.6 mm (19"), 2 U</t>
  </si>
  <si>
    <t>EL Blindplaat 19" alu elox 3HE VE=3</t>
  </si>
  <si>
    <t>EL Face avant 19" alu anodisé 3U UE=3</t>
  </si>
  <si>
    <t>EL Blanking plate, 482.6 mm (19"), 3 U</t>
  </si>
  <si>
    <t>EL Blindplaat 19" alu elox 4HE VE=3</t>
  </si>
  <si>
    <t>EL Face avant 19" alu anodisé 4U UE=3</t>
  </si>
  <si>
    <t>EL Blanking plate, 482.6 mm (19"), 4 U</t>
  </si>
  <si>
    <t>EL Blindplaat 19" alu elox 7HE VE=3</t>
  </si>
  <si>
    <t>EL Face avant 19" alu anodisé 7U UE=3</t>
  </si>
  <si>
    <t>EL Blanking plate, 482.6 mm (19"), 7 U</t>
  </si>
  <si>
    <t>EL Blindplaat 19" alu elox 6HE VE=3</t>
  </si>
  <si>
    <t>EL Face avant 19" alu anodisé 6U UE=3</t>
  </si>
  <si>
    <t>EL Blanking plate, 482.6 mm (19"), 6 U</t>
  </si>
  <si>
    <t>EL Blindplaat 19" alu elox 12HE VE=3</t>
  </si>
  <si>
    <t>EL Face avant 19" alu anodisé 12U UE=3</t>
  </si>
  <si>
    <t>EL Blanking plate, 482.6 mm (19"), 12 U</t>
  </si>
  <si>
    <t>EL Blindplaat 19" alu elox 9HE VE=3</t>
  </si>
  <si>
    <t>EL Face avant 19" alu anodisé 9U UE=3</t>
  </si>
  <si>
    <t>EL Blanking plate, 482.6 mm (19"), 9 U</t>
  </si>
  <si>
    <t>EL Scharnier blindplaten 19"</t>
  </si>
  <si>
    <t>EL Charnière p face avant 19" UE=2</t>
  </si>
  <si>
    <t>EL Hinge, For blanking plates</t>
  </si>
  <si>
    <t>SR Glijrail v zwenkraam D&lt;190 VE=10</t>
  </si>
  <si>
    <t>SR Glissière p cadre pivot P&lt;190 UE=10</t>
  </si>
  <si>
    <t>SR Slide rails, for equipment with max. depth &lt; 190 mm</t>
  </si>
  <si>
    <t>EC002620</t>
  </si>
  <si>
    <t>SR Glijrail v zwenkraam D&gt;190 VE=10</t>
  </si>
  <si>
    <t>SR Glissière p cadre pivot P&gt;190 UE=10</t>
  </si>
  <si>
    <t>SR Slide rails, for equipment with max. depth &gt; 190 mm</t>
  </si>
  <si>
    <t>SR Zwenkraamarret v 180° zwenkraam</t>
  </si>
  <si>
    <t>SR Bloc cadre pivot charnière 180° UE=1</t>
  </si>
  <si>
    <t>SR Swing frame stay, with 180°-hinge</t>
  </si>
  <si>
    <t>AX Inbouwset tbv zwenkraam klein</t>
  </si>
  <si>
    <t>AX Kit de montage pr cadre pivotant 19"</t>
  </si>
  <si>
    <t>AX Mounting kit for swing frame, small, for AX and VX</t>
  </si>
  <si>
    <t>4028177938090</t>
  </si>
  <si>
    <t>D</t>
  </si>
  <si>
    <t>DK 19"-Montageclips 1HE (M5), Clip&amp;Go</t>
  </si>
  <si>
    <t>DK Fixation 19", 1U avec mise en contact</t>
  </si>
  <si>
    <t>482.6 mm (19") fastener, 1 U with contact</t>
  </si>
  <si>
    <t>EC002358</t>
  </si>
  <si>
    <t>EL Kooimoer M6 0,8-2,0 VE=50</t>
  </si>
  <si>
    <t>EL Ecrou cage M6 0,8-2,0 sContact UE=50</t>
  </si>
  <si>
    <t>EL Captive nuts, M6, Without contact, For metal thickness: 0,8-2 mm</t>
  </si>
  <si>
    <t>EL Kooimoer M5 0,8-2,0 VE=50</t>
  </si>
  <si>
    <t>EL Ecrou cage M5 0,8-2,0 sContact UE=50</t>
  </si>
  <si>
    <t>EL Captive nuts, M5, Without contact, For metal thickness: 0,8-2 mm</t>
  </si>
  <si>
    <t>EL Kooimoer M6 0,8-2,0 met contact VE=50</t>
  </si>
  <si>
    <t>EL Ecrou cage M6 0,8-2,0 aContact UE=50</t>
  </si>
  <si>
    <t>EL Captive nuts, M6, With contact, For metal thickness: 0,8-2 mm</t>
  </si>
  <si>
    <t>EL Spreidmoer 19" VE=50</t>
  </si>
  <si>
    <t>EL Ecrou à expansion 19" UE=50</t>
  </si>
  <si>
    <t>DK Slot-in cable gland, 482.6 mm (19"), M6, L: 16 mm</t>
  </si>
  <si>
    <t>EL Kooimoer M5 0,8-2,0 met contact VE=50</t>
  </si>
  <si>
    <t>EL Ecrou cage M5 0,8-2,0 aContact UE=50</t>
  </si>
  <si>
    <t>EL Captive nuts, M5, With contact, For metal thickness: 0,8-2 mm</t>
  </si>
  <si>
    <t>IN Klittenband rol 5mx16 mm</t>
  </si>
  <si>
    <t>IN Ruban autoaggr rouleau 5mx16 mm</t>
  </si>
  <si>
    <t>IN Nylon loop tape, L: 5000 mm</t>
  </si>
  <si>
    <t>EC000046</t>
  </si>
  <si>
    <t>EL Vent.frontpl 19" 1HE alu elox VE=3</t>
  </si>
  <si>
    <t>EL PLventilation 19" 1U alu anodisé UE=3</t>
  </si>
  <si>
    <t>EL Ventilated front panel, 1 U, 482.6 mm (19")</t>
  </si>
  <si>
    <t>EC000331</t>
  </si>
  <si>
    <t>EL Vent.frontpl 19" 2HE alu elox VE=3</t>
  </si>
  <si>
    <t>EL PLventilation 19" 2U alu anodisé UE=3</t>
  </si>
  <si>
    <t>EL Ventilated front panel, 2 U, 482.6 mm (19")</t>
  </si>
  <si>
    <t>EL Vent.frontpl 19" 3HE alu elox VE=3</t>
  </si>
  <si>
    <t>EL PLventilation 19" 3U alu anodisé UE=3</t>
  </si>
  <si>
    <t>EL Ventilated front panel, 3 U, 482.6 mm (19")</t>
  </si>
  <si>
    <t>EL Wandbehuizing 3-delig 3HE 600x373 mm</t>
  </si>
  <si>
    <t>EL Coffr mural en 3 parties 3U 600x373 mm</t>
  </si>
  <si>
    <t>EL Wall-mounted enclosures, 3-part, WHD: 600x212x373 mm, 3 U</t>
  </si>
  <si>
    <t>EC002500</t>
  </si>
  <si>
    <t>EL Wandbehuizing 3-delig 6HE 600x373 mm</t>
  </si>
  <si>
    <t>EL Coffr mural en 3 parties 6U 600x373 mm</t>
  </si>
  <si>
    <t>EL Wall-mounted enclosures, 3-part, WHD: 600x345x373 mm, 6 U</t>
  </si>
  <si>
    <t>EL Wandbehuizing 3-delig 9HE 600x373 mm</t>
  </si>
  <si>
    <t>EL Coffr mural en 3 parties 9U 600x373 mm</t>
  </si>
  <si>
    <t>EL Wall-mounted enclosures, 3-part, WHD: 600x478x373 mm, 9 U</t>
  </si>
  <si>
    <t>EL Wandbehuizing 3-delig 12HE 600x373 mm</t>
  </si>
  <si>
    <t>EL Coffr mural en 3 parties 12U 600x373 mm</t>
  </si>
  <si>
    <t>EL Wall-mounted enclosures, 3-part, WHD: 600x612x373 mm, 12 U</t>
  </si>
  <si>
    <t>EL Wandbehuizing 3-delig 3HE 600x473 mm</t>
  </si>
  <si>
    <t>EL Coffr mural en 3 parties 3U 600x473 mm</t>
  </si>
  <si>
    <t>EL Wall-mounted enclosures, 3-part, WHD: 600x212x473 mm, 3 U</t>
  </si>
  <si>
    <t>EL Wandbehuizing 3-delig 15HE 600x373 mm</t>
  </si>
  <si>
    <t>EL Coffr mural en 3 parties 15U 600x373 mm</t>
  </si>
  <si>
    <t>EL Wall-mounted enclosures, 3-part, WHD: 600x746x373 mm, 15 U</t>
  </si>
  <si>
    <t>EL Wandbehuizing 3-delig 6HE 600x473 mm</t>
  </si>
  <si>
    <t>EL Coffr mural en 3 parties 6U 600x473 mm</t>
  </si>
  <si>
    <t>EL Wall-mounted enclosures, 3-part, WHD: 600x345x473 mm, 6 U</t>
  </si>
  <si>
    <t>EL Wandbehuizing 3-delig 9HE 600x473 mm</t>
  </si>
  <si>
    <t>EL Coffr mural en 3 parties 9U 600x473 mm</t>
  </si>
  <si>
    <t>EL Wall-mounted enclosures, 3-part, WHD: 600x478x473 mm, 9 U</t>
  </si>
  <si>
    <t>EL Wandbehuizing 3-delig 21HE 600x373 mm</t>
  </si>
  <si>
    <t>EL Coffr mural en 3 parties 21U 600x373 mm</t>
  </si>
  <si>
    <t>EL Wall-mounted enclosures, 3-part, WHD: 600x1012x373 mm, 21 U</t>
  </si>
  <si>
    <t>EL Wandbehuizing 3-delig 12HE 600x473 mm</t>
  </si>
  <si>
    <t>EL Coffr mural en 3 parties 12U 600x473 mm</t>
  </si>
  <si>
    <t>EL Wall-mounted enclosures, 3-part, WHD: 600x612x473 mm, 12 U</t>
  </si>
  <si>
    <t>EL Wandbehuizing 3-delig 15HE 600x473 mm</t>
  </si>
  <si>
    <t>EL Coffr mural en 3 parties 15U 600x473 mm</t>
  </si>
  <si>
    <t>EL Wall-mounted enclosures, 3-part, WHD: 600x746x473 mm, 15 U</t>
  </si>
  <si>
    <t>EL Wandbehuizing 3-delig 21HE 600x473 mm</t>
  </si>
  <si>
    <t>EL Coffr mural en 3 parties 21U 600x473 mm</t>
  </si>
  <si>
    <t>EL Wall-mounted enclosures, 3-part, WHD: 600x1012x473 mm, 21 U</t>
  </si>
  <si>
    <t xml:space="preserve">SZ Knevelslot dubbelb v AE  RVS 1.4404  </t>
  </si>
  <si>
    <t>SZ Verrouillage inox pour AE - 1 P.</t>
  </si>
  <si>
    <t>SZ2304 STAINLESS STEEL CAM</t>
  </si>
  <si>
    <t>HD Knevelsluiting v AE</t>
  </si>
  <si>
    <t>HD Serr à came p AE inox 1.4404</t>
  </si>
  <si>
    <t>HD Cam lock, stainless steel, 1.4404</t>
  </si>
  <si>
    <t>SZ Fiat binnenwerk slot uitv A L=27</t>
  </si>
  <si>
    <t>SZ Dispositif verr Fiat modA L=27</t>
  </si>
  <si>
    <t>SZ Lock insert, version A, Die-cast zinc, Fiat, L: 27 mm</t>
  </si>
  <si>
    <t>EC000743</t>
  </si>
  <si>
    <t>SZ Fiat sleutel</t>
  </si>
  <si>
    <t>SZ Clé Fiat</t>
  </si>
  <si>
    <t>SZ Enclosure key, for Fiat</t>
  </si>
  <si>
    <t>EC000175</t>
  </si>
  <si>
    <t>SZ Montageclip voor montagerail VE=30ST</t>
  </si>
  <si>
    <t>SZ Clip de montage p rail porteur UE=30</t>
  </si>
  <si>
    <t>SZ Mounting clip, for support rail</t>
  </si>
  <si>
    <t xml:space="preserve">KX Afstandsbeugel tbv montage afdekking  </t>
  </si>
  <si>
    <t>KX Equerre de distance</t>
  </si>
  <si>
    <t>KX Spacer bracket</t>
  </si>
  <si>
    <t>EC002498</t>
  </si>
  <si>
    <t>KX Bevestigingsklauw v montagerail VE=20</t>
  </si>
  <si>
    <t>KX Crampon fixation 2° plan montage,KX</t>
  </si>
  <si>
    <t>KX Mounting claw for second mounting level, for KX</t>
  </si>
  <si>
    <t>4028177938106</t>
  </si>
  <si>
    <t xml:space="preserve">SZ Montageprofiel L=698  </t>
  </si>
  <si>
    <t>SZ Rail de montage perforé - 20</t>
  </si>
  <si>
    <t>PERFORATED MOUNTING STRIP F</t>
  </si>
  <si>
    <t>EC001285</t>
  </si>
  <si>
    <t xml:space="preserve">SZ Montageprofiel L=938  </t>
  </si>
  <si>
    <t xml:space="preserve">SZ Montageprofiel L=1138  </t>
  </si>
  <si>
    <t>SZ Afstandsbouten L=25 SW8 VE=12</t>
  </si>
  <si>
    <t>SZ Entretoises L=25 SW8 UE=12</t>
  </si>
  <si>
    <t>SZ Spacer, L: 25 mm</t>
  </si>
  <si>
    <t>SZ Afstandsbouten L=50 SW8 VE=12</t>
  </si>
  <si>
    <t>SZ Entretoises L=50 SW8 UE=12</t>
  </si>
  <si>
    <t>SZ Spacer, L: 50 mm</t>
  </si>
  <si>
    <t>SZ Klemmenrail NS35/15 L=2m VE=6</t>
  </si>
  <si>
    <t>SZ Rail porteur TS35/15 L=2m UE=6</t>
  </si>
  <si>
    <t>SZ Support rail to EN 60 715, version TS 35/15, L: 2000 mm</t>
  </si>
  <si>
    <t>SZ Klemmenrail NS35/7,5 L=2m VE=6</t>
  </si>
  <si>
    <t>SZ Rail porteur TS35/7,5 L=2m UE=6</t>
  </si>
  <si>
    <t>SZ Support rail to EN 60 715, version TS 35/7,5, L: 2000 mm</t>
  </si>
  <si>
    <t>SZ Montagerail NS35/7,5 L=137 VE=10</t>
  </si>
  <si>
    <t>SZ Rail porteur TS35/7,5 L=137 UE=10</t>
  </si>
  <si>
    <t>SZ Support rail TS 35/7.5 to EN 60 715, for KL, KL-HD, AE, for W: 150 mm</t>
  </si>
  <si>
    <t>SZ Montagerail NS35/7,5 L=187 VE=10</t>
  </si>
  <si>
    <t>SZ Rail porteur TS35/7,5 L=187 UE=10</t>
  </si>
  <si>
    <t>SZ Support rail TS 35/7.5 to EN 60 715, for KL, KL-HD, AE, for W: 200 mm</t>
  </si>
  <si>
    <t>SZ Montagerail NS35/7,5 L=287 VE=10</t>
  </si>
  <si>
    <t>SZ Rail porteur TS35/7,5 L=287 UE=10</t>
  </si>
  <si>
    <t>SZ Support rail TS 35/7.5 to EN 60 715, for KL, KL-HD, AE, for W: 300 mm</t>
  </si>
  <si>
    <t>SZ Montagerail NS35/7,5 L=387 VE=10</t>
  </si>
  <si>
    <t>SZ Rail porteur TS35/7,5 L=387 UE=10</t>
  </si>
  <si>
    <t>SZ Support rail TS 35/7.5 to EN 60 715, for KL, KL-HD, AE, for W: 400 mm</t>
  </si>
  <si>
    <t>SZ Montagerail NS35/15 L=487 VE=10</t>
  </si>
  <si>
    <t>SZ Rail porteur TS35/15 L=487 UE=10</t>
  </si>
  <si>
    <t>SZ Support rail TS 35/15 to EN 60 715, for KL, AE, for W: 500 mm, L: 487 mm</t>
  </si>
  <si>
    <t>SZ Montagerail NS35/15 L=587 VE=10</t>
  </si>
  <si>
    <t>SZ Rail porteur TS35/15 L=587 UE=10</t>
  </si>
  <si>
    <t>SZ Support rail TS 35/15 to EN 60 715, for KL,AE, for W: 600 mm, L: 587 mm</t>
  </si>
  <si>
    <t>SZ Deurprofiel v AE 500 mm</t>
  </si>
  <si>
    <t>SZ Traverse de porte p AE 500 mm UE=20</t>
  </si>
  <si>
    <t>SZ Support strip, for AE, for W: 500/1000 mm</t>
  </si>
  <si>
    <t>SZ Deurprofiel v AE 600 mm</t>
  </si>
  <si>
    <t>SZ Traverse de porte p AE 600 mm UE=20</t>
  </si>
  <si>
    <t>SZ Support strip, for AE, for W: 600 mm</t>
  </si>
  <si>
    <t>SZ Deurprofiel v AE 760 mm</t>
  </si>
  <si>
    <t>SZ Traverse de porte p AE 760 mm UE=20</t>
  </si>
  <si>
    <t>SZ Support strip, for AE, for W: 760 mm</t>
  </si>
  <si>
    <t>SZ Deurprofiel v AE 800 mm</t>
  </si>
  <si>
    <t>SZ Traverse de porte p AE 800 mm UE=20</t>
  </si>
  <si>
    <t>SZ Support strip, for AE, for W: 800 mm</t>
  </si>
  <si>
    <t>SZ Aardringen M6 VE=100 (Zakje)</t>
  </si>
  <si>
    <t>SZ Rondelles de contact M6 UE=100</t>
  </si>
  <si>
    <t>SZ Contact washer, size: M6</t>
  </si>
  <si>
    <t>EC000098</t>
  </si>
  <si>
    <t>SZ Aardringen M8 VE=100 (Zakje)</t>
  </si>
  <si>
    <t>SZ Rondelles de contact M8 UE=100</t>
  </si>
  <si>
    <t>SZ Contact washer, size: M8</t>
  </si>
  <si>
    <t>SZ Aardringen M5 VE=100 (Zakje)</t>
  </si>
  <si>
    <t>SZ Rondelles de contact M5 UE=100</t>
  </si>
  <si>
    <t>SZ Contact washer, size: M5</t>
  </si>
  <si>
    <t>SZ Kabelkl v kabelbev.rail 6-12 mm VE=25</t>
  </si>
  <si>
    <t>SZ Bride à éq p supp câbl 6-12 mm UE=25</t>
  </si>
  <si>
    <t>SZ Cable clamp, for cable clamp rail, for cables Ø 6-12 mm</t>
  </si>
  <si>
    <t>EC000454</t>
  </si>
  <si>
    <t>SZ Kabelkl v kabelbev.rail 12-16 mm VE=25</t>
  </si>
  <si>
    <t>SZ Bride à éq p supp câbl 12-16 mm UE=25</t>
  </si>
  <si>
    <t>SZ Cable clamp, for cable clamp rail, for cables Ø 12-16 mm</t>
  </si>
  <si>
    <t>SZ Kabelkl v kabelbev.rail 14-18 mm VE=25</t>
  </si>
  <si>
    <t>SZ Bride à éq p supp câbl 14-18 mm UE=25</t>
  </si>
  <si>
    <t>SZ Cable clamp, for cable clamp rail, for cables Ø 14-18 mm</t>
  </si>
  <si>
    <t>SZ Kabelkl v kabelbev.rail 18-22 mm VE=25</t>
  </si>
  <si>
    <t>SZ Bride à éq p supp câbl 18-22 mm UE=25</t>
  </si>
  <si>
    <t>SZ Cable clamp, for cable clamp rail, for cables Ø 18-22 mm</t>
  </si>
  <si>
    <t>SZ Kabelkl v kabelbev.rail 22-26 mm VE=25</t>
  </si>
  <si>
    <t>SZ Bride à éq p supp câbl 22-26 mm UE=25</t>
  </si>
  <si>
    <t>SZ Cable clamp, for cable clamp rail, for cables Ø 22-26 mm</t>
  </si>
  <si>
    <t>SZ Kabelkl v kabelbev.rail 26-30 mm VE=25</t>
  </si>
  <si>
    <t>SZ Bride à éq p supp câbl 26-30 mm UE=25</t>
  </si>
  <si>
    <t>SZ Cable clamp, for cable clamp rail, for cables Ø 26-30 mm</t>
  </si>
  <si>
    <t>SZ Kabelkl v kabelbev.rail 30-34 mm VE=25</t>
  </si>
  <si>
    <t>SZ Bride à éq p supp câbl 30-34 mm UE=25</t>
  </si>
  <si>
    <t>SZ Cable clamp, for cable clamp rail, for cables Ø 30-34 mm</t>
  </si>
  <si>
    <t>SZ Kabelkl v kabelbev.rail 34-38 mm VE=25</t>
  </si>
  <si>
    <t>SZ Bride à éq p supp câbl 34-38 mm UE=25</t>
  </si>
  <si>
    <t>SZ Cable clamp, for cable clamp rail, for cables Ø 34-38 mm</t>
  </si>
  <si>
    <t>SZ Kabelkl v kabelbev.rail 38-42 mm VE=25</t>
  </si>
  <si>
    <t>SZ Bride à éq p supp câbl 38-42 mm UE=25</t>
  </si>
  <si>
    <t>SZ Cable clamp, for cable clamp rail, for cables Ø 38-42 mm</t>
  </si>
  <si>
    <t>SZ Kabelkl v kabelbev.rail 42-46 mm VE=25</t>
  </si>
  <si>
    <t>SZ Bride à éq p supp câbl 42-46 mm UE=25</t>
  </si>
  <si>
    <t>SZ Cable clamp, for cable clamp rail, for cables Ø 42-46 mm</t>
  </si>
  <si>
    <t>SZ Kabelkl v kabelbev.rail 46-50 mm VE=25</t>
  </si>
  <si>
    <t>SZ Bride à éq p supp câbl 46-50 mm UE=25</t>
  </si>
  <si>
    <t>SZ Cable clamp, for cable clamp rail, for cables Ø 46-50 mm</t>
  </si>
  <si>
    <t>SZ Beschermdak RVS 1.4301 300x210 v AE</t>
  </si>
  <si>
    <t>SZ Toit antipluie inox 300x210 mm p AE</t>
  </si>
  <si>
    <t>SZ Rain canopy, for AE, for WD: 300x210 mm, Stainless steel 1.4301</t>
  </si>
  <si>
    <t>EC000744</t>
  </si>
  <si>
    <t>AX Beschermdak 300x210 mm BxD RVS 1.4301</t>
  </si>
  <si>
    <t>AX Toit de protection, pr l/p 300x210 mm 1.4301</t>
  </si>
  <si>
    <t>AX Prot. roof, for WD: 300x210 mm, stainless steel</t>
  </si>
  <si>
    <t>4028177938113</t>
  </si>
  <si>
    <t>SZ Beschermdak RVS 1.4301  500x210  mm v AE</t>
  </si>
  <si>
    <t>SZ Toit antipluie inox 500x210 mm p AE</t>
  </si>
  <si>
    <t>SZ Rain canopy, for AE, for WD: 500x210 mm, Stainless steel 1.4301</t>
  </si>
  <si>
    <t>AX Beschermdak 500x210 mm BxD RVS 1.4301</t>
  </si>
  <si>
    <t>AX Toit de protection, pr l/p 500x210 mm 1.4301</t>
  </si>
  <si>
    <t>AX AX Prot. roof, for WD: 500x210 mm, stainless steel</t>
  </si>
  <si>
    <t>4028177938120</t>
  </si>
  <si>
    <t>SZ Beschermdak RVS 1.4301  1000x300 mm v AE</t>
  </si>
  <si>
    <t>SZ Toit antipluie inox 1000x300 mm p AE</t>
  </si>
  <si>
    <t>SZ Rain canopy, for AE, for WD: 1000x300 mm, Stainless steel 1.4301</t>
  </si>
  <si>
    <t>AX Beschermdak 1000x300 mm BxD RVS 1.4301</t>
  </si>
  <si>
    <t>AX Toit de protection, pr l/p 1000x210 mm 1.4301</t>
  </si>
  <si>
    <t>AX Prot. roof, for WD: 1000x300 mm, stainless steel</t>
  </si>
  <si>
    <t>4028177938137</t>
  </si>
  <si>
    <t>SZ Aardrail L=695</t>
  </si>
  <si>
    <t>SZ Barre de mise à la masse L=695</t>
  </si>
  <si>
    <t>SZ PE busbar, L: 699 mm</t>
  </si>
  <si>
    <t>EC000329</t>
  </si>
  <si>
    <t>SZ Montagebeugel vlak v 2364 VE=20</t>
  </si>
  <si>
    <t>SZ Etriers de mont plat p 2364 UE=20</t>
  </si>
  <si>
    <t>SZ Rail mounting bracket, flat</t>
  </si>
  <si>
    <t>SZ Montagebeugel schuin v 2364 VE=20</t>
  </si>
  <si>
    <t>SZ Etriers de mont incliné p 2364 UE=20</t>
  </si>
  <si>
    <t>SZ Rail mounting bracket, tilted</t>
  </si>
  <si>
    <t>SZ Aardingsbeugel EMC 4 mm VE=50</t>
  </si>
  <si>
    <t>SZ Bride mise à la masse CEM 4 mm UE=50</t>
  </si>
  <si>
    <t>SZ EMC earth clamps, size: 4 mm</t>
  </si>
  <si>
    <t>EC000127</t>
  </si>
  <si>
    <t>SZ Aardingsbeugel EMC 6 mm VE=50</t>
  </si>
  <si>
    <t>SZ Bride mise à la masse CEM 6 mm UE=50</t>
  </si>
  <si>
    <t>SZ EMC earth clamps, size: 6 mm</t>
  </si>
  <si>
    <t>SZ Aardingsbeugel EMC 8 mm VE=50</t>
  </si>
  <si>
    <t>SZ Bride mise à la masse CEM 8 mm UE=50</t>
  </si>
  <si>
    <t>SZ EMC earth clamps, size: 8 mm</t>
  </si>
  <si>
    <t>SZ Aardingsbeugel EMC 12 mm VE=50</t>
  </si>
  <si>
    <t>SZ Bride mise à la masse CEM 12 mm UE=50</t>
  </si>
  <si>
    <t>SZ EMC earth clamps, size: 12 mm</t>
  </si>
  <si>
    <t>SZ Aardingsbeugel EMC 16 mm VE=50</t>
  </si>
  <si>
    <t>SZ Bride mise à la masse CEM 16 mm UE=50</t>
  </si>
  <si>
    <t>SZ EMC earth clamps, size: 16 mm</t>
  </si>
  <si>
    <t>SZ Aardingsbeugel EMC 20 mm VE=25</t>
  </si>
  <si>
    <t>SZ Bride mise à la masse CEM 20 mm UE=25</t>
  </si>
  <si>
    <t>SZ EMC earth clamps, size: 20 mm</t>
  </si>
  <si>
    <t>SG aansluitelement met deksel voor buismontage IP65</t>
  </si>
  <si>
    <t>SG Elément de raccordement montage tige</t>
  </si>
  <si>
    <t>SG Connection element for tube IP65</t>
  </si>
  <si>
    <t>EC001152</t>
  </si>
  <si>
    <t>SG aansluitelement met deksel voor vloer/vloermontage IP65</t>
  </si>
  <si>
    <t>SG Elément raccordement montage mur/sol</t>
  </si>
  <si>
    <t>SG Connection element for wall/floor IP65</t>
  </si>
  <si>
    <t>SG Signaalzuil rood continu 230V IP65</t>
  </si>
  <si>
    <t>SG Module optique diodes rouges 230V</t>
  </si>
  <si>
    <t>SG LED steady light, red, 230V</t>
  </si>
  <si>
    <t>EC000232</t>
  </si>
  <si>
    <t>SG Signaalzuil groen continu 230V IP65</t>
  </si>
  <si>
    <t>SG Module optique diodes vertes 230V</t>
  </si>
  <si>
    <t>SG LED steady light,green, 230V</t>
  </si>
  <si>
    <t>SG Signaalzuil geel continu 230V IP65</t>
  </si>
  <si>
    <t>SG Module optique diodes orange 230V</t>
  </si>
  <si>
    <t>SG LED steady light, amber, 230V</t>
  </si>
  <si>
    <t>SZ Knipperlichtelement rood 24V AC/DC</t>
  </si>
  <si>
    <t>SG Module diodes rouges clignot.24VAC/DC</t>
  </si>
  <si>
    <t>SG LED flash. light, red, 24V AC/DC</t>
  </si>
  <si>
    <t>SZ Knipperlichtelement groen 24V AC/DC</t>
  </si>
  <si>
    <t>SG Module diodes vertes clignot.24VAC/DC</t>
  </si>
  <si>
    <t>SZ LED flash. Light, green, 24V AC/DC</t>
  </si>
  <si>
    <t>SZ Knipperlichtelement geel 24V AC/DC</t>
  </si>
  <si>
    <t>SG Module diodes orange clignot.24VAC/DC</t>
  </si>
  <si>
    <t>SZ LED flash. Light, amber, 24V AC/DC</t>
  </si>
  <si>
    <t xml:space="preserve">SZ Knipperlichtelement helder 24V AC/DC  </t>
  </si>
  <si>
    <t>SG Module diodes transp.clignot.24VAC/DC</t>
  </si>
  <si>
    <t xml:space="preserve">SZ LED flash. Light, clear, 24V AC/DC  </t>
  </si>
  <si>
    <t xml:space="preserve">SZ Knipperlichtelement blauw 24V AC/DC  </t>
  </si>
  <si>
    <t>SG Module diodes bleues clignot.24VAC/DC</t>
  </si>
  <si>
    <t xml:space="preserve">SZ LED flash. Light, blue, 24V AC/DC  </t>
  </si>
  <si>
    <t>SZ Knipperlichtelement rood 230V AC</t>
  </si>
  <si>
    <t>SG Module diodes rouges clignot.230V</t>
  </si>
  <si>
    <t>SG LED flash. light, red, 230V AC</t>
  </si>
  <si>
    <t>SZ Knipperlichtelement geel 230V AC</t>
  </si>
  <si>
    <t>SG Module diodes orange clignot.230V</t>
  </si>
  <si>
    <t>SG LED flash. light, amber, 230V AC</t>
  </si>
  <si>
    <t xml:space="preserve">SZ Flitslichtelement rood 24V AC/DC IP65  </t>
  </si>
  <si>
    <t>SG Module diodes rouges flash.24V AC/DC</t>
  </si>
  <si>
    <t>SG LED flash light, red, 24V AC/DC</t>
  </si>
  <si>
    <t xml:space="preserve">SZ Flitslichtelement geel 24V AC/DC IP65  </t>
  </si>
  <si>
    <t>SG Module diodes orange flash.24V AC/DC</t>
  </si>
  <si>
    <t>SG LED flash light, amber, 24V AC/DC</t>
  </si>
  <si>
    <t>SZ Opt. elem. rood LED cont. 24V AC/DC</t>
  </si>
  <si>
    <t>SG Module optique diodes rouges 24VAC/DC</t>
  </si>
  <si>
    <t>SG LED steady light, red, 24V AC/DC</t>
  </si>
  <si>
    <t>SZ Opt. elem. groen LED cont. 24V AC/DC</t>
  </si>
  <si>
    <t>SG Module optique diodes vertes 24VAC/DC</t>
  </si>
  <si>
    <t>SG LED steady light, green, 24V AC/DC</t>
  </si>
  <si>
    <t>SZ Opt. elem. geel LED cont. 24V AC/DC</t>
  </si>
  <si>
    <t>SG Module optique diodes orange 24VAC/DC</t>
  </si>
  <si>
    <t>SG LED steady light, amber, 24V AC/DC</t>
  </si>
  <si>
    <t xml:space="preserve">SZ Opt. elem. helder LED cont. 24V AC/DC  </t>
  </si>
  <si>
    <t>SG Module optique diodes transp. 24VAC/DC</t>
  </si>
  <si>
    <t>SG LED steady light, clear, 24V AC/DC</t>
  </si>
  <si>
    <t xml:space="preserve">SZ Opt. elem. blauw LED cont. 24V AC/DC  </t>
  </si>
  <si>
    <t>SG Module optique diodes bleues 24VAC/DC</t>
  </si>
  <si>
    <t>SG LED steady light, blue, 24V AC/DC</t>
  </si>
  <si>
    <t xml:space="preserve">SZ Signaalzuil buismont LED rd/gl/gr 24V  </t>
  </si>
  <si>
    <t>SG Colonne signal.compacte tricol.tige 24V</t>
  </si>
  <si>
    <t>SG Signal pillar, 3-stage LED, for tube 24V</t>
  </si>
  <si>
    <t>EC001042</t>
  </si>
  <si>
    <t xml:space="preserve">SZ Signaalzuil wandmont LED rd/gl/gr 24V  </t>
  </si>
  <si>
    <t>SG Colonne signal.compacte tricolore mur</t>
  </si>
  <si>
    <t>SG Signal pillar, 3-stage LED, for wall 24V</t>
  </si>
  <si>
    <t>SZ Montagebeugel universeel v AE VE=6</t>
  </si>
  <si>
    <t>SZ Equerre universelle p AE UE=6</t>
  </si>
  <si>
    <t>SZ Universal bracket, for AE, TP, command panel</t>
  </si>
  <si>
    <t>SZ Montage-elem zwart voet+geïnteg buis</t>
  </si>
  <si>
    <t>SZ Elém de mont noir pied+tige intégr</t>
  </si>
  <si>
    <t>SG Mounting component for conduit mounting</t>
  </si>
  <si>
    <t>EC001259</t>
  </si>
  <si>
    <t>SZ Montage-elem zwart afzond. voet</t>
  </si>
  <si>
    <t>SZ Elém de mont noir pied seul</t>
  </si>
  <si>
    <t>SZ Montage-elem alu afzond. buis 250</t>
  </si>
  <si>
    <t>SZ Elém de mont alu tige seule 250L</t>
  </si>
  <si>
    <t>SZ Montage-elem alu afzond. buis 400</t>
  </si>
  <si>
    <t>SZ Elém de mont alu tige seule 400L</t>
  </si>
  <si>
    <t>SZ Montage-elem zwart beugel aansl elem</t>
  </si>
  <si>
    <t>SZ Elém de mont noir equerre p élém racc</t>
  </si>
  <si>
    <t>SG Mounting component for wall/base mounting, for signal pillar, modular</t>
  </si>
  <si>
    <t>SZ Montage-elem zwart beugel buismont</t>
  </si>
  <si>
    <t>SZ Elém de mont noir equerre p mont tige</t>
  </si>
  <si>
    <t>SZ Montagelement voor kabel aan zijkant</t>
  </si>
  <si>
    <t>SZ Elém de mont noir sortie câbl latéral</t>
  </si>
  <si>
    <t>SZ Coderingsbord voor signaalzuil mod.</t>
  </si>
  <si>
    <t>SZ Tabl signalétique p 5 mod optiques</t>
  </si>
  <si>
    <t>SG Label panel, for signal pillar, modular, for 5 optical components</t>
  </si>
  <si>
    <t>EC002617</t>
  </si>
  <si>
    <t>SZ Mont-elem signaallicht op CP40 hoek</t>
  </si>
  <si>
    <t>SZ Elém de mont bras port CP-S RAL7024</t>
  </si>
  <si>
    <t>SG Mounting component, for signal pillar, modular and LED-compact</t>
  </si>
  <si>
    <t>SZ Akoestisch element 24V AC/DC 95-105dB</t>
  </si>
  <si>
    <t>SG Signal sonore 95-105 dB-24V AC/DC</t>
  </si>
  <si>
    <t>SG Acoustic component, 95-105 dB, 24V</t>
  </si>
  <si>
    <t>EC001261</t>
  </si>
  <si>
    <t>SZ Akoestisch element 24V AC/DC 102 dB</t>
  </si>
  <si>
    <t>SG Signal sonore 102 dB-24V AC/DC</t>
  </si>
  <si>
    <t>SG Acoustic component, 102 dB, 24V</t>
  </si>
  <si>
    <t>SZ Akoestisch element 230V AC 95-105dB</t>
  </si>
  <si>
    <t>SG Signal sonore 95-105 dB-230V AC</t>
  </si>
  <si>
    <t>SG Acoustic component, 95-105 dB, 230V</t>
  </si>
  <si>
    <t>SZ Akoestisch element 230V AC 102 dB</t>
  </si>
  <si>
    <t>SG Signal sonore 102 dB-230V AC</t>
  </si>
  <si>
    <t>SG Acoustic component, 102 dB, 230V</t>
  </si>
  <si>
    <t>SZ Toetsenbordklaplade v 600B, 8HE 19"</t>
  </si>
  <si>
    <t>SZ Plateau rabattable p 600L, CP19"</t>
  </si>
  <si>
    <t>SZ Fold-out tray for keyboard and mouse, for door W: 600 mm</t>
  </si>
  <si>
    <t>SZ Toetsenbordklaplade v 800B, 8HE</t>
  </si>
  <si>
    <t>SZ Plateau rabattable p 800L, CP19"</t>
  </si>
  <si>
    <t>SZ Fold-out tray for keyboard and mouse, for door W: 800 mm</t>
  </si>
  <si>
    <t>SZ Mousepad-uitbreid toetsenbordklaplade</t>
  </si>
  <si>
    <t>SZ Support tapis souris extract aPorte-s</t>
  </si>
  <si>
    <t>SZ Support for mousepad, pull-out, with Mouse holder, for SZ folding keyboard</t>
  </si>
  <si>
    <t>SZ Tableau v mousepad</t>
  </si>
  <si>
    <t>SZ Support tapis souris p VIP6000</t>
  </si>
  <si>
    <t>SM Support for mousepad, for command panel or surfaces</t>
  </si>
  <si>
    <t>SM Houder v muis</t>
  </si>
  <si>
    <t>SM Porte-souris</t>
  </si>
  <si>
    <t>Mouse holder</t>
  </si>
  <si>
    <t>SM Tableau v mousepad zwenkbaar</t>
  </si>
  <si>
    <t>SM  Support tapis souris pivotant</t>
  </si>
  <si>
    <t>Support for mousepad, vertically hinged</t>
  </si>
  <si>
    <t>SM TFT houder v TFT tot 20,1i RAL7024</t>
  </si>
  <si>
    <t>SM Support d'écran TFT p max 20,1" R7024</t>
  </si>
  <si>
    <t>SM TFT holder, for TFTs up to 21", WHD: 477x372x110.5 mm</t>
  </si>
  <si>
    <t>SM Tft-houder met VESA-aansluiting</t>
  </si>
  <si>
    <t>SM Support Ecran avec connection VESA</t>
  </si>
  <si>
    <t xml:space="preserve">SM TFT holder, for TFTs with VESA Connexion </t>
  </si>
  <si>
    <t>SM Drukknopbeh. 1.4301 1knop 100x100x90 mm</t>
  </si>
  <si>
    <t>SM Boît p bouton 1.4301 1bout 100x100x90 mm</t>
  </si>
  <si>
    <t>SM Switch housing, WHD: 100x100x90 mm, Stainless steel 1.4301</t>
  </si>
  <si>
    <t>EC000200</t>
  </si>
  <si>
    <t>SM Drukknopbeh. 1.4301 2knop 160x100x90 mm</t>
  </si>
  <si>
    <t>SM Boît p bouton 1.4301 2bout 160x100x90 mm</t>
  </si>
  <si>
    <t>SM Switch housing, WHD: 160x100x90 mm, Stainless steel 1.4301</t>
  </si>
  <si>
    <t>SM Drukknopbeh. 1.4301 3knop 220x100x90 mm</t>
  </si>
  <si>
    <t>SM Boît p bouton 1.4301 3bout 220x100x90 mm</t>
  </si>
  <si>
    <t>SM Switch housing, WHD: 220x100x90 mm, Stainless steel 1.4301</t>
  </si>
  <si>
    <t>SM Drukknopbeh. 1.4301 4knop 280x100x90 mm</t>
  </si>
  <si>
    <t>SM Boît p bouton 1.4301 4bout 280x100x90 mm</t>
  </si>
  <si>
    <t>SM Switch housing, WHD: 280x100x90 mm, Stainless steel 1.4301</t>
  </si>
  <si>
    <t>SZ Rail vr EMC Br=1000 mm</t>
  </si>
  <si>
    <t>SZ Rail CEM L=1000 mm</t>
  </si>
  <si>
    <t>SZ Rail, for EMC rail and stain relief, for W: 1000 mm</t>
  </si>
  <si>
    <t>SZ Beugel EMC v kabeldiam 3-10 mm VE=10</t>
  </si>
  <si>
    <t>SZ Etrier protect CEM diam=3-10 mm UE=10</t>
  </si>
  <si>
    <t>SZ EMC shielding bracket, for cable diameter 3-10 mm</t>
  </si>
  <si>
    <t>EC002020</t>
  </si>
  <si>
    <t>SZ Rail vr EMC Br=1200 mm Lengte=1153 mm</t>
  </si>
  <si>
    <t>SZ Rail CEM L=1200 mm</t>
  </si>
  <si>
    <t>SZ Rail, for EMC rail and stain relief, for W: 1200 mm</t>
  </si>
  <si>
    <t>SZ Beugel EMC v kabeldiam 4-15 mm VE=10</t>
  </si>
  <si>
    <t>SZ Etrier protect CEM diam=4-15 mm UE=10</t>
  </si>
  <si>
    <t>SZ EMC shielding bracket, for cable diameter 4-15 mm</t>
  </si>
  <si>
    <t>SZ Beugel EMC v kabeldiam 10-20 mm VE=10</t>
  </si>
  <si>
    <t>SZ Etrier protect CEM diam=10-20 mm UE=10</t>
  </si>
  <si>
    <t>SZ EMC shielding bracket, for cable diameter 10-20 mm</t>
  </si>
  <si>
    <t>SZ Beugel EMC v kabeldiam 15-28 mm VE=10</t>
  </si>
  <si>
    <t>SZ Etrier protect CEM diam=15-28 mm UE=10</t>
  </si>
  <si>
    <t>SZ EMC shielding bracket, for cable diameter 15-28 mm</t>
  </si>
  <si>
    <t>SZ Rail vr EMC Br=600 mm</t>
  </si>
  <si>
    <t>SZ Rail CEM L=600 mm</t>
  </si>
  <si>
    <t>SZ Rail, for EMC rail and stain relief, for W: 600 mm</t>
  </si>
  <si>
    <t>SZ Rail vr EMC Br=800 mm</t>
  </si>
  <si>
    <t>SZ Rail CEM L=800 mm</t>
  </si>
  <si>
    <t>SZ Rail, for EMC rail and stain relief, for W: 800 mm</t>
  </si>
  <si>
    <t>SZ Handgreepset RAL7035</t>
  </si>
  <si>
    <t>SZ Jeu de poignées RAL7035</t>
  </si>
  <si>
    <t>Handle set</t>
  </si>
  <si>
    <t>AX Bodemuitbouwprofiel VE=4</t>
  </si>
  <si>
    <t>AX Profile de montage</t>
  </si>
  <si>
    <t>AX Base configuration rail</t>
  </si>
  <si>
    <t>AX Interieuruitbouwpr. v. AX D=210 VE=4</t>
  </si>
  <si>
    <t>AX Rail pour l'aménagement intérieur</t>
  </si>
  <si>
    <t>AX Interior installation rails</t>
  </si>
  <si>
    <t>AX Interieuruitbouwpr. v. AX D=250 VE=4</t>
  </si>
  <si>
    <t>AX Interieuruitbouwpr. v. AX D=300 VE=4</t>
  </si>
  <si>
    <t>AX Interieuruitbouwpr. v. AX D=350 VE=4</t>
  </si>
  <si>
    <t>AX Interieuruitbouwpr. v. AX D=400 VE=4</t>
  </si>
  <si>
    <t>SZ Connectordoorvoer uitsparing 24polig</t>
  </si>
  <si>
    <t>SZ Passage de fiches découpe 24pôles</t>
  </si>
  <si>
    <t>SZ Connector gland, for connector pads (24-pole), for cables Ø 8-36 mm</t>
  </si>
  <si>
    <t>SZ Connectordoorvoer v 2 kabels</t>
  </si>
  <si>
    <t>SZ Passage de fiches p 2 câbles UE=1</t>
  </si>
  <si>
    <t>SZ Connector gland, small, for 2 cable Ø 6-8 mm</t>
  </si>
  <si>
    <t>EC000879</t>
  </si>
  <si>
    <t>SZ Connectordoorvoer v 3 kabels</t>
  </si>
  <si>
    <t>SZ Passage de fiches p 3 câbles UE=5</t>
  </si>
  <si>
    <t>SZ Connector gland, small, for 3 cable Ø 4-6 mm</t>
  </si>
  <si>
    <t>SZ Adapter v conn uitsp 16-10polen VE=5</t>
  </si>
  <si>
    <t>SZ Adapt p découp conn 16-10pôles UE=5</t>
  </si>
  <si>
    <t>SZ Adaptor for connector cut-outs, for reduction from 16 to 10 pole</t>
  </si>
  <si>
    <t>EC002309</t>
  </si>
  <si>
    <t>SZ Adapter v conn uitsp 16-6polen VE=5</t>
  </si>
  <si>
    <t>SZ Adapt p découp conn 16-6pôles UE=5</t>
  </si>
  <si>
    <t>SZ Adaptor for connector cut-outs, for reduction from 16 to 6 pole</t>
  </si>
  <si>
    <t>HD Wartel M12x1,5 (3-6,5) + moer 1.4305</t>
  </si>
  <si>
    <t>HD Pr-étoup M12x1,5 (3-6,5) 1.4305 UE=5</t>
  </si>
  <si>
    <t>HD Cable gland, stainless steel 1.4305, size: M12x1,5, for cables Ø 3-6.5 mm</t>
  </si>
  <si>
    <t>4028177928640</t>
  </si>
  <si>
    <t>EC000441</t>
  </si>
  <si>
    <t>HD Wartel M16x1,5 (5-10) + moer 1.4305</t>
  </si>
  <si>
    <t>HD Pr-étoup M16x1,5 (4,5-10) 1.4305 UE=5</t>
  </si>
  <si>
    <t>HD Cable gland, stainless steel 1.4305, size: M16x1,5, for cables Ø 5-10 mm</t>
  </si>
  <si>
    <t>4028177928718</t>
  </si>
  <si>
    <t>HD Wartel M20x1,5 (6-12) + moer 1.4305</t>
  </si>
  <si>
    <t>HD Pr-étoup M20x1,5 (6-12) 1.4305 UE=5</t>
  </si>
  <si>
    <t>HD Cable gland, stainless steel 1.4305, size: M20x1,5, for cables Ø 6-12 mm</t>
  </si>
  <si>
    <t>4028177928701</t>
  </si>
  <si>
    <t>HD Wartel M25x1,5 (12-17) + moer 1.4305</t>
  </si>
  <si>
    <t>HD Pr-étoup M25x1,5 (11-17) 1.4305 UE=5</t>
  </si>
  <si>
    <t>HD Cable gland, stainless steel 1.4305, size: M25x1,5, for cables Ø 12-17 mm</t>
  </si>
  <si>
    <t>4028177928695</t>
  </si>
  <si>
    <t>HD Wartel EMC M16x1,5 (5-10)+moer 1.4305</t>
  </si>
  <si>
    <t>HD Pr-étoup CEM M16 (4,5-10) 1.4305 UE=5</t>
  </si>
  <si>
    <t>4028177928671</t>
  </si>
  <si>
    <t>HD Wartel EMC M20x1,5 (6-12) + moer</t>
  </si>
  <si>
    <t>HD Pr-étoup CEM M20 (6-12) 1.4305 UE=5</t>
  </si>
  <si>
    <t>4028177928657</t>
  </si>
  <si>
    <t>HD Wartel EMC M25x1,5 (12-17) + moer</t>
  </si>
  <si>
    <t>HD Pr-étoup CEM M25 (11-17) 1.4305 UE=5</t>
  </si>
  <si>
    <t>4028177928664</t>
  </si>
  <si>
    <t>HD montagewerktuig v wartels M12-M25</t>
  </si>
  <si>
    <t>HD Outil de montage p pr-étoup M12-M25</t>
  </si>
  <si>
    <t>HD Assembly tool, for HD cablegland</t>
  </si>
  <si>
    <t>SZ Wartel M12x1,5 (3-6,5) polyam VE=50</t>
  </si>
  <si>
    <t>SZ Pr-étoup M12x1,5 (3-6,5) polyam UE=50</t>
  </si>
  <si>
    <t>Cable gland, polyamide</t>
  </si>
  <si>
    <t>SZ Wartel M16x1,5 (5-10) polyam VE=50</t>
  </si>
  <si>
    <t>SZ Presse-étoupes  M16x1,5  polyam UE=50</t>
  </si>
  <si>
    <t>SZ Wartel M20x1,5 (6-12) polyam VE=50</t>
  </si>
  <si>
    <t>SZ Presse-etôupes  M20x1,5  polyam UE=50</t>
  </si>
  <si>
    <t>SZ Wartel M25x1,5 (10-17) polyam VE=25</t>
  </si>
  <si>
    <t>SZ Presse-étoupes  M25x1,5  polyam UE=25</t>
  </si>
  <si>
    <t>SZ Wartel M32x1,5 (15-21) polyam VE=15</t>
  </si>
  <si>
    <t>SZ Presse-étoupes  M32x1,5  polyam UE=15</t>
  </si>
  <si>
    <t>SZ Wartel M40x1,5 (19-28) polyam VE=5</t>
  </si>
  <si>
    <t>SZ Presse-étoupes  M40x1,5  polyam UE=5</t>
  </si>
  <si>
    <t>SZ Wartel M50x1,5 (30-38) polyam VE=5</t>
  </si>
  <si>
    <t>SZ Presse-étoupes  M50x1,5  polyam UE=5</t>
  </si>
  <si>
    <t>SZ Wartel M63x1,5 (34-44) polyam VE=3</t>
  </si>
  <si>
    <t>SZ Presse-étoupes  M63x1,5  polyam UE=3</t>
  </si>
  <si>
    <t>SZ Wartel M12x1,5 (3-6,5) messing VE=15</t>
  </si>
  <si>
    <t>SZ Presse-étoupes  M12x1,5  laiton UE=15</t>
  </si>
  <si>
    <t>Cable gland, brass</t>
  </si>
  <si>
    <t>SZ Wartel M16x1,5 (5-10) messing VE=15</t>
  </si>
  <si>
    <t>SZ Presse-étoupes  M16x1,5  laiton UE=15</t>
  </si>
  <si>
    <t>SZ Wartel M20x1,5 (6-12) messing VE=10</t>
  </si>
  <si>
    <t>SZ Presse-étoupes  M20x1,5  laiton UE=10</t>
  </si>
  <si>
    <t>SZ Wartel M25x1,5 (11-17) messing VE=10</t>
  </si>
  <si>
    <t xml:space="preserve">SZ Presse-étoupes  M25x1,5  laiton UE=10 </t>
  </si>
  <si>
    <t>SZ Wartel M32x1,5 (15-21) messing VE=5</t>
  </si>
  <si>
    <t>SZ Presse-étoupes  M32x1,5  laiton UE=5</t>
  </si>
  <si>
    <t>SZ Wartel M40x1,5 (19-28) messing VE=4</t>
  </si>
  <si>
    <t>SZ Presse-étoupes  M40x1,5  laiton UE=4</t>
  </si>
  <si>
    <t>SZ Wartel M50x1,5 (27-38) messing VE=2</t>
  </si>
  <si>
    <t>SZ Presse-étoupes  M50x1,5  laiton UE=2</t>
  </si>
  <si>
    <t>SZ Wartel M63x1,5 (34-44) messing VE=1</t>
  </si>
  <si>
    <t xml:space="preserve">SZ Presse-étoupes  M63x1,5 laiton </t>
  </si>
  <si>
    <t>SZ Vlakke aardlitzen EMC 10 mm 200L VE=10</t>
  </si>
  <si>
    <t>SZ Tresses de masse CEM 10 mm 200L UE=10</t>
  </si>
  <si>
    <t>SZ Earthing strap, size: M6, for cross-section 10 mm²</t>
  </si>
  <si>
    <t>EC000839</t>
  </si>
  <si>
    <t>SZ Vlakke aardlitzen EMC 16 mm 200L VE=10</t>
  </si>
  <si>
    <t>SZ Tresses de masse CEM 16 mm 200L UE=10</t>
  </si>
  <si>
    <t>SZ Earthing strap, size: M8, for cross-section 16 mm²</t>
  </si>
  <si>
    <t>SZ Vlakke aardlitzen EMC 25 mm 200L VE=10</t>
  </si>
  <si>
    <t>SZ Tresses de masse CEM 25 mm 200L UE=10</t>
  </si>
  <si>
    <t>SZ Earthing strap, size: M8, for cross-section 25 mm²</t>
  </si>
  <si>
    <t>SZ Vlakke aardlitzen EMC 10 mm 300L VE=10</t>
  </si>
  <si>
    <t>SZ Tresses de masse CEM 10 mm 300L UE=10</t>
  </si>
  <si>
    <t>SZ Vlakke aardlitzen EMC 16 mm 300L VE=10</t>
  </si>
  <si>
    <t>SZ Tresses de masse CEM 16 mm 300L UE=10</t>
  </si>
  <si>
    <t>SZ Vlakke aardlitzen EMC 25 mm 300L VE=10</t>
  </si>
  <si>
    <t>SZ Tresses de masse CEM 25 mm 300L UE=10</t>
  </si>
  <si>
    <t>SZ Kabelrail EMC 375 mm</t>
  </si>
  <si>
    <t>SZ Rail de protection CEM 375 mm</t>
  </si>
  <si>
    <t>PS EMC shield bus, L: 375 mm</t>
  </si>
  <si>
    <t>SZ Kabelrail EMC 550 mm</t>
  </si>
  <si>
    <t>SZ Rail de protection CEM 550 mm</t>
  </si>
  <si>
    <t>PS EMC shield bus, L: 550 mm</t>
  </si>
  <si>
    <t>SZ Contactfrees EMC v kastprofiel</t>
  </si>
  <si>
    <t>SZ Fraise mise cont CEM profilé d'oss</t>
  </si>
  <si>
    <t>SM Contact cutter, for frame profile</t>
  </si>
  <si>
    <t>SZ Contactfrees EMC v draadstiften</t>
  </si>
  <si>
    <t>SZ Fraise mise cont CEM gouj mise masse</t>
  </si>
  <si>
    <t>SM Contact cutter, for earthing bolt</t>
  </si>
  <si>
    <t>SZ Contactlak EMC 12ml</t>
  </si>
  <si>
    <t>SZ Laque de contact CEM 12ml</t>
  </si>
  <si>
    <t>Contact paint</t>
  </si>
  <si>
    <t>EC001899</t>
  </si>
  <si>
    <t>SM Mont. en transp. greep v TS/ES deur</t>
  </si>
  <si>
    <t>SM Poignée transp&amp;mont p portes TS/ES</t>
  </si>
  <si>
    <t>SM Transport and mounting handle, for door TS, SE</t>
  </si>
  <si>
    <t>SM transportgreep v TS/ES montagpl</t>
  </si>
  <si>
    <t>SM Poignée de transp p PLM TS/ES UE=2</t>
  </si>
  <si>
    <t>SM Transport handle, for mounting plate for TS, SE</t>
  </si>
  <si>
    <t>SZ Veiligheidsvergrendeling 230V AC 11VA</t>
  </si>
  <si>
    <t>SZ Verrouillage de sécurité 230VAC 11VA</t>
  </si>
  <si>
    <t>SZ Security lock, 230 V AC</t>
  </si>
  <si>
    <t>SZ Veiligheidsvergrendeling 24V DC 8W</t>
  </si>
  <si>
    <t>SZ Verrouillage de sécurité 24VDC 8W</t>
  </si>
  <si>
    <t>SZ Security lock, 24 V DC</t>
  </si>
  <si>
    <t>SZ Veiligheidsvergrendeling 120V AC 8VA</t>
  </si>
  <si>
    <t>SZ Verrouillage de sécurité 120VAC 8VA</t>
  </si>
  <si>
    <t>SZ Security lock, 120 V AC</t>
  </si>
  <si>
    <t xml:space="preserve">AX Knevelsluiting compleet  </t>
  </si>
  <si>
    <t>AX Serrure à came coffrets électriq</t>
  </si>
  <si>
    <t>SZ cam lock for AX</t>
  </si>
  <si>
    <t>SZ Afstandsbout v dakpl TS 10H VE=4</t>
  </si>
  <si>
    <t>SZ Entretoise p toit TS 10H UE=4</t>
  </si>
  <si>
    <t>SZ Spacer, for TS roof plate, H: 10 mm</t>
  </si>
  <si>
    <t>SZ Afstandsbout v dakpl TS 20H VE=4</t>
  </si>
  <si>
    <t>SZ Entretoise p toit TS 20H UE=4</t>
  </si>
  <si>
    <t>SZ Spacer, for TS roof plate, H: 20 mm</t>
  </si>
  <si>
    <t>SZ Stoftekstlijst 600B RAL7035</t>
  </si>
  <si>
    <t>SZ Protect antipouss 600L RAL7035</t>
  </si>
  <si>
    <t>SZ Dust guard trim, for TS, SE, L: 600 mm</t>
  </si>
  <si>
    <t>SZ Stoftekstlijst 800B RAL7035</t>
  </si>
  <si>
    <t>SZ Protect antipouss 800L RAL7035</t>
  </si>
  <si>
    <t>SZ Dust guard trim, for TS, SE, L: 800 mm</t>
  </si>
  <si>
    <t>SZ Stoftekstlijst 1200B RAL7035</t>
  </si>
  <si>
    <t>SZ Protect antipouss 1200L RAL7035</t>
  </si>
  <si>
    <t>SZ Dust guard trim, for TS, SE, L: 1200 mm</t>
  </si>
  <si>
    <t>SZ Stoflijst 1200B op maat te verzagen</t>
  </si>
  <si>
    <t>SZ Protect antipouss 1200L à modifier</t>
  </si>
  <si>
    <t>SZ Dust guard trim, for AE, CM, EB, KL and BG, L: 1200 mm</t>
  </si>
  <si>
    <t>SZ Stoftekstlijst 1000B RAL7035</t>
  </si>
  <si>
    <t>SZ Protect antipouss 1000L RAL7035</t>
  </si>
  <si>
    <t>SZ Dust guard trim, for TS, SE, L: 1000 mm</t>
  </si>
  <si>
    <t>SZ Wandbevest.beugel AE RVS 1.4301 VE=4</t>
  </si>
  <si>
    <t>SZ Patte fixation mur inox 1.4301 UE=4</t>
  </si>
  <si>
    <t>SZ Wall mounting bracket, stainless steel, 1.4301, Wall distance 10 mm</t>
  </si>
  <si>
    <t>SZ Wandbevest.beugel AE RVS 1.4404 VE=4</t>
  </si>
  <si>
    <t>SZ Patte fixation mur inox 1.4404 UE=4</t>
  </si>
  <si>
    <t>SZ Wall mounting bracket, stainless steel, 1.4404, Wall distance 10 mm</t>
  </si>
  <si>
    <t>AX Comfort handgreep voor binnenwerken</t>
  </si>
  <si>
    <t xml:space="preserve">AX Poignée Confort, pour coffrets AX </t>
  </si>
  <si>
    <t>AX Comfort handle, for AX with locking rod, for lock inserts or semi-cylinders</t>
  </si>
  <si>
    <t>4028177938168</t>
  </si>
  <si>
    <t>AX Comfort handgreep veiligheidssl. E1</t>
  </si>
  <si>
    <t>AX Comfort handle, for AX with locking rod, with lock insert E1</t>
  </si>
  <si>
    <t>4028177938175</t>
  </si>
  <si>
    <t>AX Comfort handgr.v hangslot en binnenw.</t>
  </si>
  <si>
    <t>AX Comfort handle, for AX with locking rod, for padlock and lock inserts</t>
  </si>
  <si>
    <t>4028177938199</t>
  </si>
  <si>
    <t>AX Comfort handgreep v. sluitsyst. ASSA</t>
  </si>
  <si>
    <t>AX Poignée confort pr fermeture ASSA</t>
  </si>
  <si>
    <t>AX Comfort handle, for AX with locking rod, with lock insert ASSA</t>
  </si>
  <si>
    <t>4028177938205</t>
  </si>
  <si>
    <t>83024110</t>
  </si>
  <si>
    <t>AX Comfortgreep Kes0 Kaba</t>
  </si>
  <si>
    <t>AX Poignée confort Keso Kaba</t>
  </si>
  <si>
    <t>AX Comfort Handle Keso Kaba</t>
  </si>
  <si>
    <t>4028177938212</t>
  </si>
  <si>
    <t>SZ Lakstift RAL7035 Lichtgrijs 12ml</t>
  </si>
  <si>
    <t>SZ Crayon p retouches 12ml RAL7035</t>
  </si>
  <si>
    <t>Paint</t>
  </si>
  <si>
    <t>SZ Lakstift Grondlak Lichtgrijs 12ml</t>
  </si>
  <si>
    <t>SZ Crayon p retouches 12ml Base</t>
  </si>
  <si>
    <t>SZ Corrosion protection primer, color pen, 12 ml, Colour: Dark grey</t>
  </si>
  <si>
    <t>SZ Bus Struktuurlak RAL7035 1L</t>
  </si>
  <si>
    <t>SZ Boîte de laque 1000ml RAL7035</t>
  </si>
  <si>
    <t>SZ Spuitbus RAL7035 150ml</t>
  </si>
  <si>
    <t>SZ Bombe aérosol 150ml RAL7035</t>
  </si>
  <si>
    <t>SZ Spuitbus RAL9005 150ml</t>
  </si>
  <si>
    <t>SZ Bombe RAL9005 150ml</t>
  </si>
  <si>
    <t>SZ Spray can, 150 ml, RAL 9005</t>
  </si>
  <si>
    <t>32082090</t>
  </si>
  <si>
    <t>SZ CD-/DVD-BOX</t>
  </si>
  <si>
    <t>SZ Boîtier à CD et disquettes</t>
  </si>
  <si>
    <t>CD/DVD box</t>
  </si>
  <si>
    <t>EC000317</t>
  </si>
  <si>
    <t>AX Scharnieren 180gr v AX VE=3</t>
  </si>
  <si>
    <t>AX Charnière à 180</t>
  </si>
  <si>
    <t>AX 180° hinge</t>
  </si>
  <si>
    <t>4028177925274</t>
  </si>
  <si>
    <t>SZ Ontwateringsventiel VE=6</t>
  </si>
  <si>
    <t>SZ Evacuation de l'eau condensation UE=6</t>
  </si>
  <si>
    <t>Condensate discharge</t>
  </si>
  <si>
    <t>EC002009</t>
  </si>
  <si>
    <t>SZ OntwateringSV VXentiel VE=6</t>
  </si>
  <si>
    <t>SZ Condensationdischarge</t>
  </si>
  <si>
    <t>SZ Drukverdelingsstop M12x1,5 VE=5</t>
  </si>
  <si>
    <t>SZ Bouchon compens pression M12x1,5 UE=5</t>
  </si>
  <si>
    <t>Pressure relief stoppers</t>
  </si>
  <si>
    <t>SZ Pressure relief stopper (pk of 5)</t>
  </si>
  <si>
    <t>SZ Binnenwerk 7 mm vierk uitv A ergo AE</t>
  </si>
  <si>
    <t>SZ Dispositif verr 7 mm carré modA</t>
  </si>
  <si>
    <t>SZ Lock insert, version A, Die-cast zinc, 7 mm square, L: 27 mm</t>
  </si>
  <si>
    <t>SZ Binnenwerk 6,5 mm cnomo driek uitv A</t>
  </si>
  <si>
    <t>SZ Disp verr 6,5 mm cnomo triangle modA</t>
  </si>
  <si>
    <t>SZ Lock insert, version A, Die-cast zinc, 6.5 mm triangular, L: 27 mm</t>
  </si>
  <si>
    <t>SZ Binnenwerk 8 mm vierk uitv A ergof AE</t>
  </si>
  <si>
    <t>SZ Dispositif verr 8 mm carré modA</t>
  </si>
  <si>
    <t>SZ Lock insert, version A, Die-cast zinc, 8 mm square, L: 27 mm</t>
  </si>
  <si>
    <t>SZ Binnenwerk 7 mm driek uitv A ergof AE</t>
  </si>
  <si>
    <t>SZ Dispositif verr 7 mm triangle modA</t>
  </si>
  <si>
    <t>SZ Lock insert, version A, Die-cast zinc, 7 mm triangular, L: 27 mm</t>
  </si>
  <si>
    <t>SZ Binnenwerk 8 mm driek uitv A ergof AE</t>
  </si>
  <si>
    <t>SZ Dispositif verr 8 mm triangle modA</t>
  </si>
  <si>
    <t>SZ Lock insert, version A, Die-cast zinc, 8 mm triangular, L: 27 mm</t>
  </si>
  <si>
    <t>SZ Schroevendr binnenw uitv A ergof AE</t>
  </si>
  <si>
    <t>SZ Tournevis dispositif verr modA</t>
  </si>
  <si>
    <t>SZ Lock insert, version A, Die-cast zinc, screwdriver, L: 27 mm</t>
  </si>
  <si>
    <t>SZ Binnenwerk Daimler uitv A ergof AE</t>
  </si>
  <si>
    <t>SZ Dispositif verr Daimler modA</t>
  </si>
  <si>
    <t>SZ Lock insert, version A, Die-cast zinc, 7 mm Daimler insert, L: 27 mm</t>
  </si>
  <si>
    <t>SZ Binnenw dubbelb 3 mm uitvA ergof AE</t>
  </si>
  <si>
    <t>SZ Dispositif verr pann doubl 3 mm modA</t>
  </si>
  <si>
    <t>SZ Lock insert, version A, Die-cast zinc, 3 mm double-bit, L: 27 mm</t>
  </si>
  <si>
    <t>SZ Binnenwerk cil 3524E v ergoform-S</t>
  </si>
  <si>
    <t>SZ Dispositif verr aCyl 3524E</t>
  </si>
  <si>
    <t>SZ Semi-cylinder for handle systems, lock-insert locking Nr. 3524 E</t>
  </si>
  <si>
    <t>SZ Binnenwerk drukknopsl v ergoform-S</t>
  </si>
  <si>
    <t>SZ Disp à bouton-pression p Ergoform-S</t>
  </si>
  <si>
    <t>SZ Semi-cylinder for handle systems, push-button insert</t>
  </si>
  <si>
    <t>SZ Binnenwerk cil 2123E+drukknopsl Ergof</t>
  </si>
  <si>
    <t>SZ Serrure et bouton-pression cyl 2123E</t>
  </si>
  <si>
    <t>SZ Semi-cylinder for handle systems, push-button and lock-insert</t>
  </si>
  <si>
    <t>SZ Beschermdak RVS 1.4301 200x155 mm v AE</t>
  </si>
  <si>
    <t>SZ Toit antipluie inox 200x155 mm p AE</t>
  </si>
  <si>
    <t>SZ Rain canopy, for AE, for WD: 200x155 mm, Stainless steel 1.4301</t>
  </si>
  <si>
    <t>SZ Beschermingsdak RVS 380x155 mm v AE</t>
  </si>
  <si>
    <t>SZ Toit antipluie inox 380x155 mm p AE</t>
  </si>
  <si>
    <t>SZ Rain canopy, for AE, for WD: 380x155 mm, Stainless steel 1.4301</t>
  </si>
  <si>
    <t>SZ Beschermdak RVS 1.4301  380x210 mm v AE</t>
  </si>
  <si>
    <t>SZ Toit antipluie inox 380x210 mm p AE</t>
  </si>
  <si>
    <t>SZ Rain canopy, for AE, for WD: 380x210 mm, Stainless steel 1.4301</t>
  </si>
  <si>
    <t>AX Beschermdak 380x210 mm BxD RVS 1.4301</t>
  </si>
  <si>
    <t>AX Toit de protection, pr l/p 380x210 mm</t>
  </si>
  <si>
    <t>AX Prot. roof, for WD: 380x210 mm, stainless steel</t>
  </si>
  <si>
    <t>4028177938229</t>
  </si>
  <si>
    <t>SZ Beschermdak RVS 1.4301  600x210 mm v AE</t>
  </si>
  <si>
    <t>SZ Toit antipluie inox 600x210 mm p AE</t>
  </si>
  <si>
    <t>SZ Rain canopy, for AE, for WD: 600x210 mm, Stainless steel 1.4301</t>
  </si>
  <si>
    <t>AX Beschermdak 600x210 mm BxD RVS 1.4301</t>
  </si>
  <si>
    <t>AX Toit de protection, pr l/p 600x210 mm</t>
  </si>
  <si>
    <t>AX Prot. roof, for WD: 600x210 mm, stainless steel</t>
  </si>
  <si>
    <t>4028177938236</t>
  </si>
  <si>
    <t>SZ Beschermdak RVS 1.4301  760x300 mm v AE</t>
  </si>
  <si>
    <t>SZ Toit antipluie inox 760x300 mm p AE</t>
  </si>
  <si>
    <t>SZ Rain canopy, for AE, for WD: 760x300 mm, Stainless steel 1.4301</t>
  </si>
  <si>
    <t>AX Beschermdak 760x300 mm BxD RVS 1.4301</t>
  </si>
  <si>
    <t>AX Toit de protection, pr l/p 760x300 mm</t>
  </si>
  <si>
    <t>AX Prot. roof, for WD: 760x300 mm, stainless steel</t>
  </si>
  <si>
    <t>4028177938243</t>
  </si>
  <si>
    <t>SZ Beschermdak RVS 1.4301  800x300 mm v AE</t>
  </si>
  <si>
    <t>SZ Toit antipluie inox 800x300 mm p AE</t>
  </si>
  <si>
    <t>SZ Rain canopy, for AE, for WD: 800x300 mm, Stainless steel 1.4301</t>
  </si>
  <si>
    <t>AX Beschermdak 800x300 mm BxD RVS 1.4301</t>
  </si>
  <si>
    <t>AX Toit de protection, pr l/p 800x300 mm</t>
  </si>
  <si>
    <t>AX Prot. roof, for WD: 800x300 mm, stainless steel</t>
  </si>
  <si>
    <t>4028177938250</t>
  </si>
  <si>
    <t>AX Beschermdak 600x350 mm BxD RVS 1.4301</t>
  </si>
  <si>
    <t>AX Toit de protection, pr l/p 600x350 mm</t>
  </si>
  <si>
    <t>AX Prot. roof, for WD: 600x350 mm, stainless steel</t>
  </si>
  <si>
    <t>4028177938267</t>
  </si>
  <si>
    <t>AX Stofafdekkap verzegelbaar VE=2</t>
  </si>
  <si>
    <t>AX Couvercle pour boîtier de serrure</t>
  </si>
  <si>
    <t xml:space="preserve">AX Cover for Lock </t>
  </si>
  <si>
    <t>4028177940574</t>
  </si>
  <si>
    <t>SZ Afdekpl v 24polige conn.uitsp VE=20</t>
  </si>
  <si>
    <t>SZ PLrecouvr p découp conn 24pôles UE=20</t>
  </si>
  <si>
    <t>SZ Cover plate, for plug-connector cut-outs, for 24-pole cut-outs</t>
  </si>
  <si>
    <t>SZ Afdekpl v 16polige conn.uitsp VE=20</t>
  </si>
  <si>
    <t>SZ PLrecouvr p découp conn 16pôles UE=20</t>
  </si>
  <si>
    <t>SZ Cover plate, for plug-connector cut-outs, for 16-pole cut-outs</t>
  </si>
  <si>
    <t>SZ Adapter v conn.uitsp 24-16pol VE=5</t>
  </si>
  <si>
    <t>SZ Adapt p découp conn 24-16pôles UE=5</t>
  </si>
  <si>
    <t>SZ Adaptor for connector cut-outs, for reduction from 24 to 16 pole</t>
  </si>
  <si>
    <t>SZ Adapter v conn.uitsp 24-10pol VE=5</t>
  </si>
  <si>
    <t>SZ Adapt p découp conn 24-10pôles UE=5</t>
  </si>
  <si>
    <t>SZ Adaptor for connector cut-outs, for reduction from 24 to 10 pole</t>
  </si>
  <si>
    <t>SZ Adapter v conn.uitsp 24-6pol VE=5</t>
  </si>
  <si>
    <t>SZ Adapt p découp conn 24-6pôles UE=5</t>
  </si>
  <si>
    <t>SZ Adaptor for connector cut-outs, for reduction from 24 to 6 pole</t>
  </si>
  <si>
    <t>SZ USB-verleng 0,5m bouwvorm A wandaansl</t>
  </si>
  <si>
    <t>SZ Rallonge USB 0,5m format A racc mur</t>
  </si>
  <si>
    <t>SZ Interface extension, with wallconnection, USB, L: 500 mm</t>
  </si>
  <si>
    <t>EC001408</t>
  </si>
  <si>
    <t>SZ USB-verleng 1m bouwvorm A wandaansl</t>
  </si>
  <si>
    <t>SZ Rallonge USB 1m format A racc mur</t>
  </si>
  <si>
    <t>SZ Interface extension, with wallconnection, USB, L: 1000 mm</t>
  </si>
  <si>
    <t>SZ USB-verleng 2m bouwvorm A wandaansl</t>
  </si>
  <si>
    <t>SZ Rallonge USB 2m format A racc mur</t>
  </si>
  <si>
    <t>SZ Interface extension, with wallconnection, USB, L: 2000 mm</t>
  </si>
  <si>
    <t>SZ Interfacedeksel enkelvoud. kunststof</t>
  </si>
  <si>
    <t>SZ Volet d'interfaces cadre simple pol</t>
  </si>
  <si>
    <t>SZ Interface flap, modular, mounting frame, single</t>
  </si>
  <si>
    <t>SZ Interfacedeksel dubbelvoud. kunststof</t>
  </si>
  <si>
    <t>SZ Volet d'interfaces cadre double pol</t>
  </si>
  <si>
    <t>SZ Interface flap, modular, mounting frame, double</t>
  </si>
  <si>
    <t>SZ Interfacedeksel enkelvoud. metaal</t>
  </si>
  <si>
    <t>SZ Volet d'interfaces cadre simple mét</t>
  </si>
  <si>
    <t>SZ Interface flap, modular, mounting frame, single, with metal flap</t>
  </si>
  <si>
    <t>SZ Interfacedeksel dubbelvoud. metaal</t>
  </si>
  <si>
    <t>SZ Volet d'interfaces cadre double mét</t>
  </si>
  <si>
    <t>SZ Interface flap, modular, mounting frame, double, with metal flap</t>
  </si>
  <si>
    <t>SZ Contactdoosmod. met veerdrukklem</t>
  </si>
  <si>
    <t xml:space="preserve">SZ Mod aPrise D borne à ress </t>
  </si>
  <si>
    <t>SZ Interface flap, modular, socket modules</t>
  </si>
  <si>
    <t>SZ Contactdoosmod. met schroefklem</t>
  </si>
  <si>
    <t xml:space="preserve">SZ Mod aPrise D borne à vis </t>
  </si>
  <si>
    <t>SZ Interface flap, modular, socket modules, Germany, with screw terminals</t>
  </si>
  <si>
    <t>SZ Interface mod 2x D-Sub 9 (bus/stift)</t>
  </si>
  <si>
    <t>SZ Elém d'interf 2xD-Sub 9 (fem/mâle)</t>
  </si>
  <si>
    <t>SZ Interface flap, modular, interface inserts, 2 x SUB-D9, jack/pin</t>
  </si>
  <si>
    <t>SZ Interface mod D-Sub 9 (bus/bus)</t>
  </si>
  <si>
    <t>SZ Elém d'interf D-Sub 9 (fem/fem)</t>
  </si>
  <si>
    <t>SZ Interface flap, modular, interface inserts, SUB-D9, jack/pin</t>
  </si>
  <si>
    <t>SZ Interface mod 2x USB uitv A (bus/bus)</t>
  </si>
  <si>
    <t>SZ Elém d'interf 2xUSB uitv A (fem/fem)</t>
  </si>
  <si>
    <t>SZ Interface flap, modular, interface inserts, 2 x USB A, jack/jack</t>
  </si>
  <si>
    <t>SZ Interface mod RJ45/Sub-D9/D-Sub9</t>
  </si>
  <si>
    <t>SZ Elém d'interf RJ45 + Sub-D9 + D-Sub9</t>
  </si>
  <si>
    <t>SZ Interface flap, modular, interface inserts, RJ 45, jack/jack, Cat. 5e</t>
  </si>
  <si>
    <t>SZ Interface mod 2x RJ45 (bus/bus)</t>
  </si>
  <si>
    <t>SZ Elém d'interface 2xRJ45 (fem/fem)</t>
  </si>
  <si>
    <t>SZ Interface flap, modular, interface inserts, 2 x RJ 45, jack/jack, Cat. 5e</t>
  </si>
  <si>
    <t>SZ Interface mod USB uitv A/RJ45/D-sub9</t>
  </si>
  <si>
    <t>SZ Elém d'interf USB modA+RJ45 + D-sub9</t>
  </si>
  <si>
    <t>SZ Interface flap, modular, interface inserts, USB A, jack/jack</t>
  </si>
  <si>
    <t>SZ Interface mod blindplaat vlak 45x75</t>
  </si>
  <si>
    <t>SZ Elém d'interf blindplaat vlak 45x75</t>
  </si>
  <si>
    <t>SZ Interface flap, modular, interface inserts, Blanking plate, slimline</t>
  </si>
  <si>
    <t>SZ Interfacedeksel vr aardlekschakelaar</t>
  </si>
  <si>
    <t>SZ couverture d'interf pr RCD</t>
  </si>
  <si>
    <t>SZ Interface flap, complete, mounting frame and interface inserts</t>
  </si>
  <si>
    <t>SZ RJ45 verlenging 0,5m wandaansl</t>
  </si>
  <si>
    <t>SZ Rallonge RJ45 0,5m racc mur</t>
  </si>
  <si>
    <t>SZ Interface extension, with wallconnection, RJ 45, L: 500 mm</t>
  </si>
  <si>
    <t>SZ RJ45 verlenging 1m wandaansl</t>
  </si>
  <si>
    <t>SZ Rallonge RJ45 1m racc mur</t>
  </si>
  <si>
    <t>SZ Interface extension, with wallconnection, RJ 45, L: 1000 mm</t>
  </si>
  <si>
    <t>SZ RJ45 verlenging 2m wandaansl</t>
  </si>
  <si>
    <t>SZ Rallonge RJ45 2m racc mur</t>
  </si>
  <si>
    <t>SZ Interface extension, with wallconnection, RJ 45, L: 2000 mm</t>
  </si>
  <si>
    <t>SZ RJ45 verlenging bus/bus wandaansl</t>
  </si>
  <si>
    <t>SZ Rallonge RJ45 prise/prise racc mur</t>
  </si>
  <si>
    <t>SZ RJ45 installation module, jack</t>
  </si>
  <si>
    <t>EC001121</t>
  </si>
  <si>
    <t>SZ Binnenwerk dubbelb 3 mm uitv C L=41</t>
  </si>
  <si>
    <t>SZ Disp verr pann doubl 3 mm modC L=41</t>
  </si>
  <si>
    <t>SZ Lock insert, version C, Die-cast zinc, 3 mm double-bit, L: 41 mm</t>
  </si>
  <si>
    <t>SZ Handgr kunstst + cil 3524E uitv C</t>
  </si>
  <si>
    <t>SZ Bouton-verrous aCyl 3524E modC R9011</t>
  </si>
  <si>
    <t>SZ Plastic handle, version C, with lock cylinder insert, Lock no. 3524 E</t>
  </si>
  <si>
    <t>SZ Handgr kunstst zonder sluiting</t>
  </si>
  <si>
    <t>SZ Bouton-verrous sCylindre modC R9011</t>
  </si>
  <si>
    <t>SZ Plastic handle, version C, without lock cylinder insert</t>
  </si>
  <si>
    <t>G</t>
  </si>
  <si>
    <t>SZ Plaatschroef tbv RVS 5x13 TX VE=300</t>
  </si>
  <si>
    <t>SZ Vis à tôle ronde inox 5x13 TX PU=300</t>
  </si>
  <si>
    <t>SZ Metal multi-tooth screws stainless steel 5x13 TX PU=300</t>
  </si>
  <si>
    <t>4028177919266</t>
  </si>
  <si>
    <t>EC000889</t>
  </si>
  <si>
    <t>SZ Plaatschroef 5,5x13 TX 30 VE=300</t>
  </si>
  <si>
    <t>SZ Vis à tôle ronde  5,5x13 TX PU=300</t>
  </si>
  <si>
    <t>SZ Metal multi-tooth screws 5,5x13 TX PU=300</t>
  </si>
  <si>
    <t>4028177919273</t>
  </si>
  <si>
    <t>SZ Boorschroef L=16 VE=300</t>
  </si>
  <si>
    <t>SZ Vis autotaraudeuse l=16 UE=300</t>
  </si>
  <si>
    <t>SZ Self-tapping screws, for thread ST 4,8</t>
  </si>
  <si>
    <t>EC002341</t>
  </si>
  <si>
    <t>SZ Verz kruiskopschroef M5x12 VE=500</t>
  </si>
  <si>
    <t>SZ Vis à tête fraisée - UE=500p.</t>
  </si>
  <si>
    <t>SZ M5X12 CSK SELF TAPPING</t>
  </si>
  <si>
    <t>EC000891</t>
  </si>
  <si>
    <t>SZ Lenskopkruisschroef M5x12 VE=500</t>
  </si>
  <si>
    <t>SZ Vis cruciforme - UE=500p.</t>
  </si>
  <si>
    <t>SZ M5X12 CHEESE HEAD SELF</t>
  </si>
  <si>
    <t>SZ Zelfsnijdende schroeven M5x12 VE=500</t>
  </si>
  <si>
    <t>SZ Vis à tête cylindrique - UE=500p.</t>
  </si>
  <si>
    <t>SZ Pan head screw, self-tapping</t>
  </si>
  <si>
    <t>SZ Meervoudige vergrendeling VE=2</t>
  </si>
  <si>
    <t>SZ Pince multi-cadenas UE=2</t>
  </si>
  <si>
    <t>SZ Multiple lock, for 6 pad-locks</t>
  </si>
  <si>
    <t>5.56</t>
  </si>
  <si>
    <t>SZ LED 400 lm z sensor 100-240VAC</t>
  </si>
  <si>
    <t>SZ Lampe LED 400lm-100-240V-sans prise</t>
  </si>
  <si>
    <t>LED system light</t>
  </si>
  <si>
    <t>EC000321</t>
  </si>
  <si>
    <t>SZ LED 400 lm z sensor 100-240VAC, US</t>
  </si>
  <si>
    <t>SZ Lampe LED 400lm-100-240V US</t>
  </si>
  <si>
    <t>LED system light 400 Lumen, US</t>
  </si>
  <si>
    <t>4028177920538</t>
  </si>
  <si>
    <t>SZ LED 600 lm z sensor 100-240VAC</t>
  </si>
  <si>
    <t>SZ Lampe LED 600lm-100-240V-sans prise</t>
  </si>
  <si>
    <t>SZ LED 600 lm z sensor 100-240VAC, US</t>
  </si>
  <si>
    <t>SZ Lampe LED 600lm-100-240V US</t>
  </si>
  <si>
    <t>LED system light 600 Lumen, US</t>
  </si>
  <si>
    <t>4028177920545</t>
  </si>
  <si>
    <t>SZ LED 900 lm z sensor z wcd 100-240VAC</t>
  </si>
  <si>
    <t>SZ Lampe LED 900lm-100-240V-sans prise</t>
  </si>
  <si>
    <t>SZ LED 900 lm z sensor m wcd 100-240VAC</t>
  </si>
  <si>
    <t>SZ Lampe LED 900lm-100-240V-avec prise</t>
  </si>
  <si>
    <t>SZ LED 900 lm z sensor m wcd 100-240VAC GB</t>
  </si>
  <si>
    <t>SZ Lampe LED 900lm-100-240V-avec prise GB</t>
  </si>
  <si>
    <t>4028177811355</t>
  </si>
  <si>
    <t>SZ LED 900 lm z sens. m cd B 100-240VAC</t>
  </si>
  <si>
    <t>SZ lampe LED 900 lm avec prise BE/FR 240VAC</t>
  </si>
  <si>
    <t>SZ LED 900 lm z sens. m cd 100-240VAC CH</t>
  </si>
  <si>
    <t>SZ lampe LED 900 lm avec prise 240VAC CH</t>
  </si>
  <si>
    <t>4028177811331</t>
  </si>
  <si>
    <t>SZ LED 900 lm z sensor m wcd US 100-240V</t>
  </si>
  <si>
    <t>SZ lampe LED 900 lm avec prise 240VAC US</t>
  </si>
  <si>
    <t>4028177811324</t>
  </si>
  <si>
    <t>SZ LED 900 lm z sensor z wcd 24V DC</t>
  </si>
  <si>
    <t>SZ Lampe à diodes 900lm-24V-sans prise</t>
  </si>
  <si>
    <t>SZ LED 1200 lm m sensor z wcd 100-240VAC</t>
  </si>
  <si>
    <t>SZ Lampe LED 1200lm-100-240V-détect.mouv</t>
  </si>
  <si>
    <t>SZ LED 1200 lm m sensor m wcd 100-240VAC</t>
  </si>
  <si>
    <t>SZ Lampe LED 1200lm-100-240V-dét.+prise</t>
  </si>
  <si>
    <t>SZ LED 1200 lm m sensor m wcd 100-240VAC GB</t>
  </si>
  <si>
    <t>SZ Lampe à diodes avec prise GB avec détecteur 100-240 VAC</t>
  </si>
  <si>
    <t>4028177811317</t>
  </si>
  <si>
    <t>SZ LED 1200 lm m sens m cd B 100-240VAC</t>
  </si>
  <si>
    <t>SZ lampe LED 1200 lm avec détect + prise BE/FR 240VAC</t>
  </si>
  <si>
    <t>SZ LED 1200 lm m sens m cd 100-240VAC  CH</t>
  </si>
  <si>
    <t>SZ Lampe à diodes 1200 lm avec prise CH avec détecteur</t>
  </si>
  <si>
    <t>4028177811294</t>
  </si>
  <si>
    <t>SZ LED 1200 lm m sens m cd 100-240VAC USA</t>
  </si>
  <si>
    <t>SZ Lampe à diodes 1200 lm avec prise USA avec détecteur</t>
  </si>
  <si>
    <t>4028177811287</t>
  </si>
  <si>
    <t>SZ LED 1200 lm m sensor 24VDC</t>
  </si>
  <si>
    <t>SZ Lampe à diodes 1200 lm avec détecteur 24 VDC</t>
  </si>
  <si>
    <t>4028177918818</t>
  </si>
  <si>
    <t>5.5.1</t>
  </si>
  <si>
    <t>SZ Voedingsk.100-240VAC 3polig(verp=5st)</t>
  </si>
  <si>
    <t>Alimentat.lampes LED 100-240V-3 pôles</t>
  </si>
  <si>
    <t>Connection cable</t>
  </si>
  <si>
    <t>EC001576</t>
  </si>
  <si>
    <t>SZ Voedingskabel 2-polig 24VDC zwart(5p)</t>
  </si>
  <si>
    <t>Alimentat.lampes LED 24VDC-2 pôles</t>
  </si>
  <si>
    <t>SZ Voedingsk. 2P 240V L=3000 oranje(5st)</t>
  </si>
  <si>
    <t>Aliment. 2P L=3000 orange</t>
  </si>
  <si>
    <t>SZ Verbindingsk.100-240V 3P L=1000(5st)</t>
  </si>
  <si>
    <t>Câblag.intérieur LED 100-240V-3 pôles</t>
  </si>
  <si>
    <t>SZ doorgaande bedrading voor contactdoos 3-polig, L: 200 mm, 100-240V AC</t>
  </si>
  <si>
    <t>SZ Câblag.intérieur LED 3pôles 100-240V</t>
  </si>
  <si>
    <t>SZ through-wiring for socket 3P, L=200 mm, 100-240V AC</t>
  </si>
  <si>
    <t>SZ Verbindingsk. 24VDC 2P  L=1000 (5st)</t>
  </si>
  <si>
    <t>Câblag.intérieur LED 24VDC-2 pôles</t>
  </si>
  <si>
    <t>SZ Verbindingsk.2P 240V L=1m Oranje(5st)</t>
  </si>
  <si>
    <t>Câble de connexion 2P L=1000 Orange</t>
  </si>
  <si>
    <t>SZ Deurschak.24VDC/230VAC L=800mm, ENEC</t>
  </si>
  <si>
    <t>SZ Cont.de porte pour LED,24VDC/230VAC</t>
  </si>
  <si>
    <t>Door-operated switch for LED system light</t>
  </si>
  <si>
    <t>SZ Deurschak. 24VDC/230VAC, kabel 800,UL</t>
  </si>
  <si>
    <t>SZ Contact de porte,24VDC/230VAC UL</t>
  </si>
  <si>
    <t>SZ Bev.set magneten LED syst.verl (VE=2)</t>
  </si>
  <si>
    <t>SZ Kit de fixation magnét.de lampe à LED</t>
  </si>
  <si>
    <t>SZ Voedingsk. UL 100-240V  L=3000 oranje</t>
  </si>
  <si>
    <t>Aliment.lampes LED UL 100-240V 3 pôles</t>
  </si>
  <si>
    <t>SZ Voedingsk. UL 2p. 240V  L=3000 oranje</t>
  </si>
  <si>
    <t>Câble de raccordement UL 2P L=3000 orange</t>
  </si>
  <si>
    <t>Connection cable 2-pole UL 240 V L=3000 orange</t>
  </si>
  <si>
    <t>4028177921207</t>
  </si>
  <si>
    <t>SZ Verbindingsk. 3P L=1000 , ENEC, UL</t>
  </si>
  <si>
    <t>SZ Câble de connexion 3P L=1000 Orange</t>
  </si>
  <si>
    <t>SZ Doorgangsbekabeling 2P-1000mm- UL</t>
  </si>
  <si>
    <t>Câblage intérieur 2 pôles (avec prise femelle et mâle) UL L=1000</t>
  </si>
  <si>
    <t>Through-wiring, 2-pole (with socket and connector) UL L=1000</t>
  </si>
  <si>
    <t>4028177921214</t>
  </si>
  <si>
    <t>SZ Contrastekker v voeding 3-p 100-240V</t>
  </si>
  <si>
    <t>Prise tripolaire, 100-240 V</t>
  </si>
  <si>
    <t>SZ Jack, for power supply and through-wiring, 3-pole, 100-240 V, Connection accessories for self-assembly</t>
  </si>
  <si>
    <t>4028177918733</t>
  </si>
  <si>
    <t>EC000458</t>
  </si>
  <si>
    <t>SZ Contrastekker v voeding  2-p 24V DC</t>
  </si>
  <si>
    <t>Prise bipolaire, 24 V DC</t>
  </si>
  <si>
    <t>SZ Jack, for power supply and through-wiring, 2-pole, 24 V DC</t>
  </si>
  <si>
    <t>4028177918740</t>
  </si>
  <si>
    <t>SZ Contrastekker v voeding 2-p 100-240V</t>
  </si>
  <si>
    <t>Prise bipolaire, 100-240 V</t>
  </si>
  <si>
    <t>SZ Jack, for power supply and through-wiring, 2-pole, 100-240 V</t>
  </si>
  <si>
    <t>4028177918757</t>
  </si>
  <si>
    <t>SZ Aansluitstekker v bedr. 3-p. 100-240V</t>
  </si>
  <si>
    <t>Fiche tripolaire, 100-240 V</t>
  </si>
  <si>
    <t>SZ Connector, for through-wiring, 3-pole, 100-240 V</t>
  </si>
  <si>
    <t>4028177918764</t>
  </si>
  <si>
    <t>SZ Aansluitstekker bedr. 2-polig 24V DC</t>
  </si>
  <si>
    <t>Fiche bipolaire, 24 V DC</t>
  </si>
  <si>
    <t>SZ Connector, for through-wiring, 2-pole, 24 V DC</t>
  </si>
  <si>
    <t>4028177918771</t>
  </si>
  <si>
    <t>SZ Aansluitstekker v bedr. 2-p. 100-240V</t>
  </si>
  <si>
    <t>Fiche bipolaire, 100-240 V</t>
  </si>
  <si>
    <t>SZ Connector, for through-wiring, 2-pole, 100-240 V</t>
  </si>
  <si>
    <t>4028177918788</t>
  </si>
  <si>
    <t>SZ Aansluitkabel v deursch. L=3000mm</t>
  </si>
  <si>
    <t>SZ Câble noir contact de porte–L3000mm</t>
  </si>
  <si>
    <t>SZ Aansluitkabel v deurschak/UL L=3000mm</t>
  </si>
  <si>
    <t>SZ Câble noir contact de porte UL–L3000</t>
  </si>
  <si>
    <t>SZ T-aftakking voor LED syst.verlichting/contactdozen</t>
  </si>
  <si>
    <t>SZ Distributeur en T+2 douilles+1 fiche</t>
  </si>
  <si>
    <t>SZ T-distributor, 2 jacks, 1 plug LED syt.light/sockets</t>
  </si>
  <si>
    <t>SZ module contactdoos - D - type F</t>
  </si>
  <si>
    <t>SZ Boîtier prise de courant allemande</t>
  </si>
  <si>
    <t>SZ Socket box for LED system light - D - type F</t>
  </si>
  <si>
    <t>EC000330</t>
  </si>
  <si>
    <t>SZ module contactdoos - UK - type G</t>
  </si>
  <si>
    <t>SZ Boîtier prise de courant britannique</t>
  </si>
  <si>
    <t>SZ Socket box for LED system light - UK - type G</t>
  </si>
  <si>
    <t>SZ module contactdoos - F/B - type E</t>
  </si>
  <si>
    <t>SZ Boîtier prise de courant française/belge</t>
  </si>
  <si>
    <t>SZ Socket box for LED system light - F/B - type E</t>
  </si>
  <si>
    <t>SZ module contactdoos - CH - type J</t>
  </si>
  <si>
    <t>SZ Boîtier prise de courant suisse</t>
  </si>
  <si>
    <t>SZ Socket box for LED system light - CH - type J</t>
  </si>
  <si>
    <t>SZ module contactdoos - USA/CDN - type B</t>
  </si>
  <si>
    <t>SZ Boîtier prise de courant américaine</t>
  </si>
  <si>
    <t>SZ Socket box for LED system light - USA/CDN - type B</t>
  </si>
  <si>
    <t>SZ module contactdoos - CHINA - type I</t>
  </si>
  <si>
    <t>SZ Boîtier prise de courant chinoise</t>
  </si>
  <si>
    <t>SZ Socket box for LED system light - CHINA - type I</t>
  </si>
  <si>
    <t>SZ Wandbevestigingsbeugel, groot VE=4</t>
  </si>
  <si>
    <t>SZ Patte de fixation AX et KX tôle acier</t>
  </si>
  <si>
    <t>4028177938274</t>
  </si>
  <si>
    <t>SZ Zeskantschroef M5x10 VE=500</t>
  </si>
  <si>
    <t>SZ Vis à six pans M5x10 UE=500</t>
  </si>
  <si>
    <t>SZ Hex screws, for thread M5, self-tapping</t>
  </si>
  <si>
    <t>SZ Zeskantschroef M6x12 VE=300</t>
  </si>
  <si>
    <t>SZ Vis tête ronde étoile M6x12 UE=300</t>
  </si>
  <si>
    <t>SZ Multi-tooth screws, for thread M6</t>
  </si>
  <si>
    <t>SZ Zeskantschroef M8x12 VE=300</t>
  </si>
  <si>
    <t>SZ Vis tête ronde étoile M8x12 UE=300</t>
  </si>
  <si>
    <t>SZ Multi-tooth screws, for thread M8</t>
  </si>
  <si>
    <t>SZ Wandbevestigingsbeugel RAL7035 VE=4</t>
  </si>
  <si>
    <t>SZ Support mural RAL7035 UE=4</t>
  </si>
  <si>
    <t>Wall angle</t>
  </si>
  <si>
    <t>4028177663510</t>
  </si>
  <si>
    <t>SZ Wall angle RAL 7035</t>
  </si>
  <si>
    <t>SZ Contactdoos rail Schuko schroefkl VE=2</t>
  </si>
  <si>
    <t>SZ Prise de courant 250V allemande</t>
  </si>
  <si>
    <t>SZ Socket for DIN-Rail Schuko</t>
  </si>
  <si>
    <t>4028177935600</t>
  </si>
  <si>
    <t>4028177938281</t>
  </si>
  <si>
    <t>AX Hijsogen VE=2</t>
  </si>
  <si>
    <t>AX Anneaux de transpor</t>
  </si>
  <si>
    <t>AX Eyebolts</t>
  </si>
  <si>
    <t>4028177938298</t>
  </si>
  <si>
    <t>EC002367</t>
  </si>
  <si>
    <t>SZ Tekeninghouder DIN A4 kunstst doorz</t>
  </si>
  <si>
    <t>SZ Pochette à plans DIN A4 plast transp</t>
  </si>
  <si>
    <t>SZ Wiring plan pocket with transparent pouch, DIN A4</t>
  </si>
  <si>
    <t>SZ Tekeninghouder DIN A3 kunstst doorz</t>
  </si>
  <si>
    <t>SZ Pochette à plans DIN A3 plast transp</t>
  </si>
  <si>
    <t>SZ Wiring plan pocket with transparent pouch, DIN A3</t>
  </si>
  <si>
    <t>SZ Tekeninghouder DIN A3 kunstst RAL7035</t>
  </si>
  <si>
    <t>SZ Pochette à plans DIN A3 plast RAL7035</t>
  </si>
  <si>
    <t>SZ Wiring plan pocket, plastic, DIN A3, landscape</t>
  </si>
  <si>
    <t>SZ Tekeninghouder DIN A4 kunstst RAL7035</t>
  </si>
  <si>
    <t>SZ Pochette à plans DIN A4 plast RAL7035</t>
  </si>
  <si>
    <t>SZ Wiring plan pocket, plastic, DIN A4, portrait</t>
  </si>
  <si>
    <t>SZ Tekeninghouder DIN A5 kunstst RAL7035</t>
  </si>
  <si>
    <t>SZ Pochette à plans DIN A5 plast RAL7035</t>
  </si>
  <si>
    <t>SZ Wiring plan pocket, plastic, DIN A5, landscape</t>
  </si>
  <si>
    <t>AX Tekeninghouder L=325-425 mm</t>
  </si>
  <si>
    <t>AX Pochette à plans variable : 325-425 mm</t>
  </si>
  <si>
    <t>AX Sheet steel wiring plan pocket, width-variable, L: 325 - 425 mm</t>
  </si>
  <si>
    <t>4028177938304</t>
  </si>
  <si>
    <t>AX Tekeninghouder L=475-575 mm</t>
  </si>
  <si>
    <t>AX Pochette à plans variable : 475-575 mm</t>
  </si>
  <si>
    <t>AX Sheet steel wiring plan pocket, width-variable, L: 475 - 575 mm</t>
  </si>
  <si>
    <t>4028177938311</t>
  </si>
  <si>
    <t>AX Tekeninghouder L=625-725 mm</t>
  </si>
  <si>
    <t>AX Pochette à plans variable : 625-725 mm</t>
  </si>
  <si>
    <t>AX Sheet steel wiring plan pocket, width-variable, L: 625 - 725 mm</t>
  </si>
  <si>
    <t>4028177938328</t>
  </si>
  <si>
    <t>AX Deurarretering</t>
  </si>
  <si>
    <t>AX Door stay</t>
  </si>
  <si>
    <t>AX Arret de porte</t>
  </si>
  <si>
    <t>SZ Knevelsluiting m dubbelbaardsluiting</t>
  </si>
  <si>
    <t>SZ Serr à came pann doubl (AE BJ88/inox)</t>
  </si>
  <si>
    <t>SZ Cam lock, die-cast, nickel-plated, with double bit insert</t>
  </si>
  <si>
    <t>SZ Kastsleutel Daimler</t>
  </si>
  <si>
    <t>SZ Clé Daimler</t>
  </si>
  <si>
    <t>SZ Enclosure key, for Daimler</t>
  </si>
  <si>
    <t>SZ Binnenw Daimler uitv C L=41</t>
  </si>
  <si>
    <t>SZ Dispositif verr Daimler modC L=41</t>
  </si>
  <si>
    <t>SZ Lock insert, version C, Die-cast zinc, 7 mm Daimler insert, L: 41 mm</t>
  </si>
  <si>
    <t>SZ Binnenw 7 mm vierkant uitv C L=41</t>
  </si>
  <si>
    <t>SZ Dispositif verr 7 mm carré modC L=41</t>
  </si>
  <si>
    <t>SZ Lock insert, version C, Die-cast zinc, 7 mm square, L: 41 mm</t>
  </si>
  <si>
    <t>SZ Binnenw cil 3524E uitv C (AE RVS)</t>
  </si>
  <si>
    <t>SZ Disp verr cyl 3524E modC</t>
  </si>
  <si>
    <t>SZ Lock cylinder, version C, with lock cylinder insert, Lock no. 3524 E</t>
  </si>
  <si>
    <t>SZ Binnenw 8 mm vierkant uitv C L=41</t>
  </si>
  <si>
    <t>SZ Dispositif verr 8 mm carré modC L=41</t>
  </si>
  <si>
    <t>SZ Lock insert, version C, Die-cast zinc, 8 mm square, L: 41 mm</t>
  </si>
  <si>
    <t>SZ Binnenw 7 mm driekant uitv C L=41</t>
  </si>
  <si>
    <t>SZ Disp verr 7 mm triangle modC L=41</t>
  </si>
  <si>
    <t>SZ Lock insert, version C, Die-cast zinc, 7 mm triangular, L: 41 mm</t>
  </si>
  <si>
    <t>SZ Binnenw 8 mm driekant uitv C L=41</t>
  </si>
  <si>
    <t>SZ Disp verr 8 mm triangle modC L=41</t>
  </si>
  <si>
    <t>SZ Lock insert, version C, Die-cast zinc, 8 mm triangular, L: 41 mm</t>
  </si>
  <si>
    <t>SZ Knevelsluiting m veiligheidssl. 3524E</t>
  </si>
  <si>
    <t>SZ Serr à came cyl 3524E (AE BJ88/inox)</t>
  </si>
  <si>
    <t>SZ Cam lock, die-cast, nickel-plated, with lock cylinder insert, Lock no. 3524 E</t>
  </si>
  <si>
    <t>SZ Dubbelbaardsleutel nr 5</t>
  </si>
  <si>
    <t>SZ Clé à panneton double N° 5</t>
  </si>
  <si>
    <t>SZ Enclosure key, double bit No. 5</t>
  </si>
  <si>
    <t>SZ Sleutels nr 3524E (Set 2)</t>
  </si>
  <si>
    <t>SZ Clé de sécurité N° 3524E UE=2</t>
  </si>
  <si>
    <t>SZ Security key, lock No. 3524 E</t>
  </si>
  <si>
    <t>SZ Handgreep zCilinder uitvB</t>
  </si>
  <si>
    <t>SZ Bouton-verrous sCyl modB RAL9011</t>
  </si>
  <si>
    <t>SZ Plastic handle, version B, without lock cylinder insert</t>
  </si>
  <si>
    <t>SZ Kunststofhandgreep AX/KX, zonder slot</t>
  </si>
  <si>
    <t>SZ Poignée AX/KX, sans clé</t>
  </si>
  <si>
    <t>SZ Handle AX/KX without key</t>
  </si>
  <si>
    <t>SZ Enkel profielcilindersl. v AE RVS</t>
  </si>
  <si>
    <t>SZ Capot serr verrouill p AE nick mat</t>
  </si>
  <si>
    <t>SZ Semi-cylinder lock, for AE compact enclosure, matt nickel-plated</t>
  </si>
  <si>
    <t>SZ Knevelgreep + cil 3524E uitv C</t>
  </si>
  <si>
    <t>SZ Poignée en T aCyl 3524E modC</t>
  </si>
  <si>
    <t>SZ T handle, version C, with lock cylinder insert, Lock no. 3524 E</t>
  </si>
  <si>
    <t>SZ Knevelgreep zCilinder uitv C</t>
  </si>
  <si>
    <t>SZ Poignée en T sCylindre modC</t>
  </si>
  <si>
    <t>SZ T handle, version C, without lock cylinder insert</t>
  </si>
  <si>
    <t>AX MiniComfortgreep v. profielcilinder</t>
  </si>
  <si>
    <t>AX Mini-poignée Confort, pr AX et KX</t>
  </si>
  <si>
    <t>AX Mini-comfort handle, for AX and KX with cam, for lock inserts/semi-cylinders</t>
  </si>
  <si>
    <t>4028177938342</t>
  </si>
  <si>
    <t>AX Minicomfortgreep</t>
  </si>
  <si>
    <t>4028177938366</t>
  </si>
  <si>
    <t xml:space="preserve">AX MiniComfortgreep v. sluitsyst. ASSA </t>
  </si>
  <si>
    <t>SZ MiniPoignée pour fermeture ASSA</t>
  </si>
  <si>
    <t>AX Mini-comfort handle for ASSA</t>
  </si>
  <si>
    <t>AX MiniComfortgreep v. sl.syst KESO/KABA</t>
  </si>
  <si>
    <t>SZ MiniPoignée pour fermeture KESO/KABA</t>
  </si>
  <si>
    <t>AX Mini-comfort handle for KESO/KABA</t>
  </si>
  <si>
    <t>SZ Sluiting VW-E1 v AE RAL7035</t>
  </si>
  <si>
    <t>SZ Serrure VW-E1 p AE RAL7035</t>
  </si>
  <si>
    <t>SZ Cam lock, glass-fibre reinforced polyamid, with lock cylinder insert, Lock E1</t>
  </si>
  <si>
    <t>C</t>
  </si>
  <si>
    <t>SK Ventilatiepl 160x110 RAL7035 VE=4</t>
  </si>
  <si>
    <t>SK Ouïe d’aération 160x110 mm RAL7035 UE=4</t>
  </si>
  <si>
    <t>SK Integrated louvres, WHD: 160x110x8 mm, Sheet steel, RAL 7035</t>
  </si>
  <si>
    <t>SK Ventilatiepl 210x100 RAL7035 VE=4</t>
  </si>
  <si>
    <t>SK Ouïe d’aération 210x100 mm RAL7035 UE=4</t>
  </si>
  <si>
    <t>SK Ventilatiepl 330x110 mm RAL7035 VE=4</t>
  </si>
  <si>
    <t>SK Ouïe d’aération 330x110 mm RAL7035 UE=4</t>
  </si>
  <si>
    <t>SK Integrated louvres, WHD: 330x110x8 mm, Sheet steel, RAL 7035</t>
  </si>
  <si>
    <t>SZ Driekantsleutel 7 mm</t>
  </si>
  <si>
    <t>SZ Clé pour triangle 7 mm</t>
  </si>
  <si>
    <t>SZ Enclosure key, 7 mm triangular</t>
  </si>
  <si>
    <t>SZ Driekantsleutel 8 mm</t>
  </si>
  <si>
    <t>SZ Clé pour triangle 8 mm</t>
  </si>
  <si>
    <t>SZ Enclosure key, 8 mm triangular</t>
  </si>
  <si>
    <t>SZ Vierkantsleutel 7 mm</t>
  </si>
  <si>
    <t>SZ Clé pour carré 7 mm</t>
  </si>
  <si>
    <t>SZ Enclosure key, 7 mm square</t>
  </si>
  <si>
    <t>SZ Vierkantsleutel 8 mm</t>
  </si>
  <si>
    <t>SZ Clé pour carré 8 mm</t>
  </si>
  <si>
    <t>SZ Enclosure key, 8 mm square</t>
  </si>
  <si>
    <t>SZ Universele kastsleutel inklapbaar</t>
  </si>
  <si>
    <t>SZ Clé universelle p armoire électrique</t>
  </si>
  <si>
    <t>SZ Enclosure key, double bit No. 5, 8 mm triangular and square</t>
  </si>
  <si>
    <t>SZ Universele kastsleutel kruis</t>
  </si>
  <si>
    <t>SZ Clé universelle</t>
  </si>
  <si>
    <t>SZ Universal key, double bit No. 5, 8 mm triangular and square</t>
  </si>
  <si>
    <t>HD Bit voor universele kastsleutel kruis</t>
  </si>
  <si>
    <t>HD Embout p clé universelle 2549.500</t>
  </si>
  <si>
    <t>HD HD bit, for universal key</t>
  </si>
  <si>
    <t>HD Sleutel</t>
  </si>
  <si>
    <t>HD Clé pour armoire électrique</t>
  </si>
  <si>
    <t>HD enclosure key</t>
  </si>
  <si>
    <t>SZ Bevestigingsset aardlitz M8 VE=10set</t>
  </si>
  <si>
    <t>SZ Jeu d'ass tresse de masse M8 UE=10jeu</t>
  </si>
  <si>
    <t>SZ Assembly parts for system punchings, size: M8</t>
  </si>
  <si>
    <t>SZ Wpl kunstst. Gr1 m. metr. uitdrukprt.</t>
  </si>
  <si>
    <t>SZ Plaque passe-câbles AX, modulaire</t>
  </si>
  <si>
    <t>SZ Plastic gland plates, for AX, for cable entry</t>
  </si>
  <si>
    <t>4028177938397</t>
  </si>
  <si>
    <t>SZ Wpl kunstst. Gr1 m. membranen</t>
  </si>
  <si>
    <t>SZ Plaque passe-câbles tétines, 256x149</t>
  </si>
  <si>
    <t>SZ Plastic gland plates, for AX, with membranes</t>
  </si>
  <si>
    <t>4028177935693</t>
  </si>
  <si>
    <t>SZ Wpl kunstst. Gr2 m. metr. uitdrukprt.</t>
  </si>
  <si>
    <t>4028177938403</t>
  </si>
  <si>
    <t>SZ Wpl kunstst. Gr2 m. membranen</t>
  </si>
  <si>
    <t>SZ Plaque passe-câbles tétines, 339x149</t>
  </si>
  <si>
    <t>4028177935716</t>
  </si>
  <si>
    <t>SZ Wpl kunstst. Gr3 m. metr. uitdrukprt.</t>
  </si>
  <si>
    <t>4028177938410</t>
  </si>
  <si>
    <t>SZ Wpl kunstst. Gr3 m. membranen</t>
  </si>
  <si>
    <t>SZ Plaque passe-câbles tétines, 447x149</t>
  </si>
  <si>
    <t>4028177935754</t>
  </si>
  <si>
    <t>SZ Aardlitze 4 mm M8-M8 L=170 VE=5</t>
  </si>
  <si>
    <t>SZ Tresse de masse 4 mm M8-M8 L=170 UE=5</t>
  </si>
  <si>
    <t>SZ Earth strap, connection: M8-M8, for cross-section 4 mm², L: 170 mm</t>
  </si>
  <si>
    <t>SZ Wpl kunstst. Gr4 m. metr. uitdrukprt.</t>
  </si>
  <si>
    <t>4028177938427</t>
  </si>
  <si>
    <t>SZ Wpl kunstst. Gr4 m. membranen</t>
  </si>
  <si>
    <t>SZ Plaque passe-câbles tétines, 534x149</t>
  </si>
  <si>
    <t>4028177935723</t>
  </si>
  <si>
    <t>SZ Aardlitze 16 mm M8-M8 L=170 VE=5</t>
  </si>
  <si>
    <t>SZ Tresse de masse 16 mm M8-M8 L=170 UE=5</t>
  </si>
  <si>
    <t>SZ Earth strap, connection: M8-M8, for cross-section 16 mm², L: 170 mm</t>
  </si>
  <si>
    <t>SZ Aardlitze 10 mm² M6-M6 L=350 VE=5</t>
  </si>
  <si>
    <t>SZ Tresse de masse 10 mm M6-M6 L=350 UE=5</t>
  </si>
  <si>
    <t>SZ Earth strap, connection: M6-M6, 10 mm², L: 350 mm</t>
  </si>
  <si>
    <t>SZ Aardlitze 10 mm² M6-M6 L=200 VE=5</t>
  </si>
  <si>
    <t>SZ Tresse de masse 25 mm M8-M8 L=170 UE=5</t>
  </si>
  <si>
    <t>SZ Earth strap, connection: M6-M6, for cross-section 10 mm², L: 200 mm</t>
  </si>
  <si>
    <t>SZ Aardlitze 10 mm² M6-M8 L=300 VE=5</t>
  </si>
  <si>
    <t>SZ Tresse de masse 10 mm M6-M6 L=200 UE=5</t>
  </si>
  <si>
    <t>SZ Earth strap, connection: M6-M8, for cross-section 10 mm², L: 300 mm</t>
  </si>
  <si>
    <t>SZ Aardlitze 10 mm² M8-M8 L=300 VE=5</t>
  </si>
  <si>
    <t>SZ Tresse de masse 4 mm M8-M8 L=300 UE=5</t>
  </si>
  <si>
    <t>SZ Earth strap, connection: M8-M8, for cross-section 10 mm², L: 300 mm</t>
  </si>
  <si>
    <t>SZ Wpl kunstst. Gr5 m. metr. uitdrukprt.</t>
  </si>
  <si>
    <t>4028177938434</t>
  </si>
  <si>
    <t>SZ Wpl kunstst. Gr5 m. membranen</t>
  </si>
  <si>
    <t>SZ Pl. passse-câbles, AX,tétines 301x221</t>
  </si>
  <si>
    <t>4028177935730</t>
  </si>
  <si>
    <t xml:space="preserve">SZ Wpl metaal 2-delig m. klemprof. Gr5 </t>
  </si>
  <si>
    <t>SZ Plaque passe-câbles métallique+joint</t>
  </si>
  <si>
    <t>SZ Metal gland plate, Size 5</t>
  </si>
  <si>
    <t>SZ Aardlitze 25 mm² M8-M8 L=170 VE=5</t>
  </si>
  <si>
    <t>SZ Tresse de masse 10 mm M6-M8 L=300 UE=5</t>
  </si>
  <si>
    <t>SZ Earth strap, connection: M8-M8, for cross-section 25 mm², L: 170 mm</t>
  </si>
  <si>
    <t>SZ Wpl kunstst. Gr6 m. metr. uitdrukprt.</t>
  </si>
  <si>
    <t>4028177938441</t>
  </si>
  <si>
    <t>SZ Wpl kunstst. Gr6 m. membranen</t>
  </si>
  <si>
    <t>SZ Pl. passse-câbles, AX,tétines 401x221</t>
  </si>
  <si>
    <t>4028177935709</t>
  </si>
  <si>
    <t>SZ Wpl metaal 2-delig m. klemprof. Gr6</t>
  </si>
  <si>
    <t>SZ Plaque passe-câbles métallique pour coffrets AX, avec joint de compression en caoutchouc, LP: 401x221 mm</t>
  </si>
  <si>
    <t>SZ Metal gland plate, with rubber cable clamp strip, size 6</t>
  </si>
  <si>
    <t>SZ Aardlitze 4 mm² M8-M8 L=300 VE=5</t>
  </si>
  <si>
    <t>SZ Tresse de masse 10 mm M8-M8 L=300 UE=5</t>
  </si>
  <si>
    <t>SZ Earth strap, connection: M8-M8, for cross-section 4 mm², L: 300 mm</t>
  </si>
  <si>
    <t>SZ Wpl kunstst. Gr7 m. metr. uitdrukprt.</t>
  </si>
  <si>
    <t>4028177938458</t>
  </si>
  <si>
    <t>SZ Wpl kunstst. Gr7 m. membranen</t>
  </si>
  <si>
    <t>SZ Pl. passse-câbles, AX,tétines 436x221</t>
  </si>
  <si>
    <t>4028177935747</t>
  </si>
  <si>
    <t>SZ Wpl metaal 2-delig m. klemprof. Gr7</t>
  </si>
  <si>
    <t>SZ Metal gland plate, Size 7</t>
  </si>
  <si>
    <t>4028177944718</t>
  </si>
  <si>
    <t>SZ Aardlitze 16 mm² M8-M8 L=300 VE=5</t>
  </si>
  <si>
    <t>SZ Tresse de masse 16 mm M8-M8 L=300 UE=5</t>
  </si>
  <si>
    <t>SZ Earth strap, connection: M8-M8, for cross-section 16 mm², L: 300 mm</t>
  </si>
  <si>
    <t>SZ Aardlitze 25 mm² M8-M8 L=300 VE=5</t>
  </si>
  <si>
    <t>SZ Tresse de masse 25 mm M8-M8 L=300 UE=5</t>
  </si>
  <si>
    <t>SZ Earth strap, connection: M8-M8, for cross-section 25 mm², L: 300 mm</t>
  </si>
  <si>
    <t>SZ Bevestigingsset aardlitz M6 VE=10set</t>
  </si>
  <si>
    <t>SZ Jeu d'ass tresse de masse M6 UE=10jeu</t>
  </si>
  <si>
    <t>SZ Assembly parts for system punchings, size: M6</t>
  </si>
  <si>
    <t>SZ Aardingsplaat v 8 aansluitingen</t>
  </si>
  <si>
    <t>SZ PL mise à terre max 8 composants</t>
  </si>
  <si>
    <t>Earthing plate</t>
  </si>
  <si>
    <t>EC002623</t>
  </si>
  <si>
    <t>SZ Binnenwerk cil 3524E uitv B</t>
  </si>
  <si>
    <t>SZ Disp verr cyl 3524E modB</t>
  </si>
  <si>
    <t>SZ Lock cylinder, version B, with lock cylinder insert, Lock no. 3524 E</t>
  </si>
  <si>
    <t>SZ Wpl metaal Gr1 m. metr. uitdrukprt.</t>
  </si>
  <si>
    <t xml:space="preserve">SZ Pl passe-câbles, empreinte,LP:256x149 </t>
  </si>
  <si>
    <t>SZ Metal gland plate, for AX, with metric knockouts</t>
  </si>
  <si>
    <t>4028177925304</t>
  </si>
  <si>
    <t>SZ knevelgreep zCilinder uitv B</t>
  </si>
  <si>
    <t>SZ Poignée en T sCylindre modB</t>
  </si>
  <si>
    <t>SZ T handle, version B, without lock cylinder insert</t>
  </si>
  <si>
    <t>SZ Wpl metaal Gr2 m. metr. uitdrukprt.</t>
  </si>
  <si>
    <t xml:space="preserve">SZ Pl passe-câbles, empreinte,LP:339x149 </t>
  </si>
  <si>
    <t>4028177925236</t>
  </si>
  <si>
    <t>SZ Elast klemprofiel zelfklev 30x30 L=3m</t>
  </si>
  <si>
    <t>SZ Joint de compression élast 30x30 L=3m</t>
  </si>
  <si>
    <t>SZ Self-adhesive foam cable clamp strip, L: 3000 mm</t>
  </si>
  <si>
    <t>SZ Wpl metaal Gr3 m. metr. uitdrukprt.</t>
  </si>
  <si>
    <t>SZ Pl passe-câbles, empreinte,LP:447x149 mm</t>
  </si>
  <si>
    <t>4028177925205</t>
  </si>
  <si>
    <t>SZ Wpl metaal Gr4 m. metr. uitdrukprt.</t>
  </si>
  <si>
    <t>SZ Pl passe-câbles, empreinte,LP:534x149 mm</t>
  </si>
  <si>
    <t>4028177925212</t>
  </si>
  <si>
    <t>SZ Knevelgreep + cil 3524E uitv B</t>
  </si>
  <si>
    <t>SZ Poignée en T aCyl 3524E modB</t>
  </si>
  <si>
    <t>SZ T handle, version B, with lock cylinder insert, Lock no. 3524 E</t>
  </si>
  <si>
    <t>SZ Wpl metaal Gr5 m. metr. uitdrukprt.</t>
  </si>
  <si>
    <t>SZ Pl passe-câbles, empreinte,LP:301x221</t>
  </si>
  <si>
    <t>4028177925106</t>
  </si>
  <si>
    <t>SZ Handgreep + cil 3524E uitv B</t>
  </si>
  <si>
    <t>SZ Bouton-verrous aCyl 3524E modB R9011</t>
  </si>
  <si>
    <t>SZ Plastic handle, version B, with lock cylinder insert, Lock no. 3524 E</t>
  </si>
  <si>
    <t>SZ Wpl metaal Gr6 m. metr. uitdrukprt.</t>
  </si>
  <si>
    <t>SZ Pl passe-câbles, empreinte,LP:256x149 mm</t>
  </si>
  <si>
    <t>4028177925281</t>
  </si>
  <si>
    <t>SZ Kunststofhandgreep AX/KX, Nr. 3524 E</t>
  </si>
  <si>
    <t>SZ Poignée AX/KX 3524E</t>
  </si>
  <si>
    <t>SZ Handle AX/KX 3524E</t>
  </si>
  <si>
    <t>SZ Kunststofhandgreep AX/KX, VW E1</t>
  </si>
  <si>
    <t>SZ Poignée AX/KX, VW E1</t>
  </si>
  <si>
    <t>SZ Handle AX/KX, VW E1</t>
  </si>
  <si>
    <t>SZ Wpl metaal Gr7 m. metr. uitdrukprt.</t>
  </si>
  <si>
    <t>4028177925267</t>
  </si>
  <si>
    <t>SZ Afdichtingsmodule klein, gesl. VE=10</t>
  </si>
  <si>
    <t>SZ Élément d'étanchéité, modulaire UE=10</t>
  </si>
  <si>
    <t>SZ Seal inserts, for cable entry, modular</t>
  </si>
  <si>
    <t>4028177939615</t>
  </si>
  <si>
    <t>SZ Afdichtingsmodule klein, 3 mm VE=10</t>
  </si>
  <si>
    <t>SZ Élément d'étanchéité, mod., 3mm UE=10</t>
  </si>
  <si>
    <t>4028177939622</t>
  </si>
  <si>
    <t>SZ Afdichtingsmodule klein, 4 mm VE=10</t>
  </si>
  <si>
    <t>SZ Élément d'étanchéité, mod., 4mm UE=10</t>
  </si>
  <si>
    <t>4028177939639</t>
  </si>
  <si>
    <t>SZ Afdichtingsmodule klein, 5 mm VE=10</t>
  </si>
  <si>
    <t>SZ Élément d'étanchéité, mod., 5mm UE=10</t>
  </si>
  <si>
    <t>4028177939646</t>
  </si>
  <si>
    <t>SZ Afdichtingsmodule klein, 6 mm VE=10</t>
  </si>
  <si>
    <t>SZ Élément d'étanchéité, mod., 6mm UE=10</t>
  </si>
  <si>
    <t>4028177939653</t>
  </si>
  <si>
    <t>SZ Afdichtingsmodule klein, 7 mm VE=10</t>
  </si>
  <si>
    <t>SZ Élément d'étanchéité, mod., 7mm UE=10</t>
  </si>
  <si>
    <t>4028177939660</t>
  </si>
  <si>
    <t>SZ Afdichtingsmodule klein, 8 mm VE=10</t>
  </si>
  <si>
    <t>SZ Élément d'étanchéité, mod., 8mm UE=10</t>
  </si>
  <si>
    <t>4028177939677</t>
  </si>
  <si>
    <t>SZ Afdichtingsmodule klein, 9 mm VE=10</t>
  </si>
  <si>
    <t>SZ Élément d'étanchéité, mod., 9mm UE=10</t>
  </si>
  <si>
    <t>4028177939684</t>
  </si>
  <si>
    <t>SZ Afdichtingsmodule klein, 10 mm VE=10</t>
  </si>
  <si>
    <t>SZ Élément d'étanchéité, mod., 10mm UE=10</t>
  </si>
  <si>
    <t>4028177939691</t>
  </si>
  <si>
    <t>SZ Afdichtingsmodule klein, 11 mm VE=10</t>
  </si>
  <si>
    <t>SZ Élément d'étanchéité, mod., 11mm UE=10</t>
  </si>
  <si>
    <t>4028177939707</t>
  </si>
  <si>
    <t>SZ Afdichtingsmodule klein, 12 mm VE=10</t>
  </si>
  <si>
    <t>SZ Élément d'étanchéité, mod., 12mm UE=10</t>
  </si>
  <si>
    <t>4028177939714</t>
  </si>
  <si>
    <t>SZ Afdichtingsmodule klein, 13 mm VE=10</t>
  </si>
  <si>
    <t>SZ Élément d'étanchéité, mod., 13mm UE=10</t>
  </si>
  <si>
    <t>4028177939721</t>
  </si>
  <si>
    <t>SZ Afdichtingsmodule klein, 14 mm VE=10</t>
  </si>
  <si>
    <t>SZ Élément d'étanchéité, mod., 14mm UE=10</t>
  </si>
  <si>
    <t>4028177939738</t>
  </si>
  <si>
    <t>SZ Afdichtingsmodule groot, gesl. VE=5</t>
  </si>
  <si>
    <t>4028177939745</t>
  </si>
  <si>
    <t>SZ Afdichtingsmodule groot, 15 mm VE=5</t>
  </si>
  <si>
    <t>SZ Élément d'étanchéité, mod., 15mm UE=10</t>
  </si>
  <si>
    <t>4028177939752</t>
  </si>
  <si>
    <t>SZ Afdichtingsmodule groot, 16 mm VE=5</t>
  </si>
  <si>
    <t>SZ Élément d'étanchéité, mod., 16mm UE=10</t>
  </si>
  <si>
    <t>4028177939769</t>
  </si>
  <si>
    <t>SZ Afdichtingsmodule groot, 17 mm VE=5</t>
  </si>
  <si>
    <t>SZ Élément d'étanchéité, mod., 17mm UE=10</t>
  </si>
  <si>
    <t>4028177939776</t>
  </si>
  <si>
    <t>SZ Afdichtingsmodule groot, 18 mm VE=5</t>
  </si>
  <si>
    <t>SZ Élément d'étanchéité, mod., 18mm UE=10</t>
  </si>
  <si>
    <t>4028177939783</t>
  </si>
  <si>
    <t>SZ Afdichtingsmodule groot, 19 mm VE=5</t>
  </si>
  <si>
    <t>SZ Élément d'étanchéité, mod., 19mm UE=10</t>
  </si>
  <si>
    <t>4028177939790</t>
  </si>
  <si>
    <t>SZ Afdichtingsmodule groot, 20 mm VE=5</t>
  </si>
  <si>
    <t>SZ Élément d'étanchéité, mod., 20mm UE=10</t>
  </si>
  <si>
    <t>4028177939806</t>
  </si>
  <si>
    <t>SZ Afdichtingsmodule groot, 21 mm VE=5</t>
  </si>
  <si>
    <t>SZ Élément d'étanchéité, mod., 21mm UE=10</t>
  </si>
  <si>
    <t>4028177939813</t>
  </si>
  <si>
    <t>SZ Afdichtingsmodule groot, 22 mm VE=5</t>
  </si>
  <si>
    <t>SZ Élément d'étanchéité, mod., 22mm UE=10</t>
  </si>
  <si>
    <t>4028177939820</t>
  </si>
  <si>
    <t>SZ Afdichtingsmodule groot, 23 mm VE=5</t>
  </si>
  <si>
    <t>SZ Élément d'étanchéité, mod., 23mm UE=10</t>
  </si>
  <si>
    <t>4028177939837</t>
  </si>
  <si>
    <t>SZ Afdichtingsmodule groot, 24 mm VE=5</t>
  </si>
  <si>
    <t>SZ Élément d'étanchéité, mod., 24mm UE=10</t>
  </si>
  <si>
    <t>4028177939844</t>
  </si>
  <si>
    <t>SZ Afdichtingsmodule groot, 25 mm VE=5</t>
  </si>
  <si>
    <t>SZ Élément d'étanchéité, mod., 25mm UE=10</t>
  </si>
  <si>
    <t>4028177939851</t>
  </si>
  <si>
    <t>SZ Inlay 1-voudig</t>
  </si>
  <si>
    <t>SZ Inlay, pr passage de câbles modulaire</t>
  </si>
  <si>
    <t>SZ Inlay, for cable entry, modular</t>
  </si>
  <si>
    <t>4028177939868</t>
  </si>
  <si>
    <t>SZ Inlay 2-voudig</t>
  </si>
  <si>
    <t>4028177939875</t>
  </si>
  <si>
    <t>SZ Inlay 4-voudig</t>
  </si>
  <si>
    <t>4028177939882</t>
  </si>
  <si>
    <t>SZ Inlay 6-voudig</t>
  </si>
  <si>
    <t>4028177939899</t>
  </si>
  <si>
    <t>SZ Wandbevestigingsbeugel RVS VE=4</t>
  </si>
  <si>
    <t>SZ Support mural inox UE=4</t>
  </si>
  <si>
    <t>4028177663527</t>
  </si>
  <si>
    <t>SZ Wall Mountign brackets Stainless Steel UE=4</t>
  </si>
  <si>
    <t>SZ Afdichting vr modulaire kabeelinvoer</t>
  </si>
  <si>
    <t>SZ Cadre d'étanchéité, passage modulaire</t>
  </si>
  <si>
    <t>SZ Sealing frame, for cable entry, modular</t>
  </si>
  <si>
    <t>4028177939905</t>
  </si>
  <si>
    <t>SZ Cadre d'étanchéité, modulaire</t>
  </si>
  <si>
    <t>4028177939912</t>
  </si>
  <si>
    <t>SZ Vergrendelbeugel v. afdichtingsmodule</t>
  </si>
  <si>
    <t>SZ Verrouillage passage câbles modulaire</t>
  </si>
  <si>
    <t>SZ Locking clip for seal inserts, for cable entry, modular</t>
  </si>
  <si>
    <t>4028177939929</t>
  </si>
  <si>
    <t>AX Mastbevestiging VE=2</t>
  </si>
  <si>
    <t>AX Fixation pour poteau</t>
  </si>
  <si>
    <t>AX Pole clamp</t>
  </si>
  <si>
    <t>4028177940598</t>
  </si>
  <si>
    <t>SZ kabelslang diam 29 mm RAL7035 L=25m</t>
  </si>
  <si>
    <t>SZ Goulotte câble diam 29 mm R7035 L=25m</t>
  </si>
  <si>
    <t>SZ Cable conduit, Ø 29 mm, L: 25 m</t>
  </si>
  <si>
    <t>EC000322</t>
  </si>
  <si>
    <t>SZ kabelslang diam 48 mm RAL7035 L=25m</t>
  </si>
  <si>
    <t>SZ Goulotte câble diam 48 mm R7035 L=25m</t>
  </si>
  <si>
    <t>SZ Cable conduit, Ø 48 mm, L: 25 m</t>
  </si>
  <si>
    <t>SZ kabelslanghouder 29 mm RAL7035 VE=20</t>
  </si>
  <si>
    <t>SZ Support goulotte 29 mm RAL7035 UE=20</t>
  </si>
  <si>
    <t>SZ Cable conduit holder, for cable conduit Ø 29 mm</t>
  </si>
  <si>
    <t>SZ kabelslanghouder 48 mm RAL7035 VE=20</t>
  </si>
  <si>
    <t>SZ Support goulotte 48 mm RAL7035 UE=20</t>
  </si>
  <si>
    <t>SZ Cable conduit holder, for cable conduit Ø 48 mm</t>
  </si>
  <si>
    <t>SZ kabelslanghouder 16 mm RAL7035 VE=20</t>
  </si>
  <si>
    <t>SZ Support goulotte 16 mm RAL7035 UE=20</t>
  </si>
  <si>
    <t>SZ Cable conduit holder, for cable conduit Ø 16 mm</t>
  </si>
  <si>
    <t>SZ kabelslanghouder 36 mm RAL7035 VE=20</t>
  </si>
  <si>
    <t>SZ Support goulotte 36 mm RAL7035 UE=20</t>
  </si>
  <si>
    <t>SZ Cable conduit holder, for cable conduit Ø 36 mm</t>
  </si>
  <si>
    <t>SZ kabelslang diam 16 mm L=25m</t>
  </si>
  <si>
    <t>SZ Goulotte câble diam 16 mm R7035 L=25m</t>
  </si>
  <si>
    <t>SZ Cable conduit, Ø 16 mm, L: 25 m</t>
  </si>
  <si>
    <t>SZ kabelslang diam 36 mm L=25m</t>
  </si>
  <si>
    <t>SZ Goulotte câble diam 36 mm R7035 L=25m</t>
  </si>
  <si>
    <t>SZ Cable conduit, Ø 36 mm, L: 25 m</t>
  </si>
  <si>
    <t>SZ kabelbinder v snelmontage VE=100</t>
  </si>
  <si>
    <t>SZ Collier de câblage p mont rap UE=100</t>
  </si>
  <si>
    <t>SZ Cable ties, L: 150 mm</t>
  </si>
  <si>
    <t>TP Lessenaar 600x960x400/480 mm RVS 1.4301</t>
  </si>
  <si>
    <t>AP Pupitre 600x960x400/480 mm inox 1.4301</t>
  </si>
  <si>
    <t>TP One-piece console, WHD1: 600x960x400/T2: 480 mm, Stainless steel 1.4301</t>
  </si>
  <si>
    <t>EC000784</t>
  </si>
  <si>
    <t>TP Lessenaar 800x960x400/480 mm RVS 1.4301</t>
  </si>
  <si>
    <t>AP Pupitre 800x960x400/480 mm inox 1.4301</t>
  </si>
  <si>
    <t>TP One-piece console, WHD1: 800x960x400/T2: 480 mm, Stainless steel 1.4301</t>
  </si>
  <si>
    <t>TP Lessenaar 1000x960x400/480 mm RVS 1.4301</t>
  </si>
  <si>
    <t>AP Pupitre 1000x960x400/480 mm inox 1.4301</t>
  </si>
  <si>
    <t>TP One-piece console, WHD1: 1000x960x400/T2: 480 mm, Stainless steel 1.4301</t>
  </si>
  <si>
    <t>TP Lessenaar 1200x960x400/480 mm RVS 1.4301</t>
  </si>
  <si>
    <t>AP Pupitre 1200x960x400/480 mm inox 1.4301</t>
  </si>
  <si>
    <t>TP One-piece console, WHD1: 1200x960x400/T2: 480 mm, Stainless steel 1.4301</t>
  </si>
  <si>
    <t>TP Lessenaar 600x1300x500 mm onder kort</t>
  </si>
  <si>
    <t>AP Pupitre 600x1300x500 mm porte avant bas</t>
  </si>
  <si>
    <t>TP Universal console, WHD: 600x1300x500 mm, Sheet steel, with short front door</t>
  </si>
  <si>
    <t>TP Lessenaar 600x1300x500 mm boven hoog</t>
  </si>
  <si>
    <t>AP Pupitre 600x1300x500 mm porte avant haut</t>
  </si>
  <si>
    <t>TP Universal console, WHD: 600x1300x500 mm, Sheet steel, with tall front door</t>
  </si>
  <si>
    <t>TP Lessenaardeel 600x200x350 mm RAL7035</t>
  </si>
  <si>
    <t>AP Console p pupitre 600x200x350 mm</t>
  </si>
  <si>
    <t>TP Desk section for universal console, WHD: 600x200x350 mm, Sheet steel</t>
  </si>
  <si>
    <t>FT Zichtvenster 597x377x34 mm BxHxD</t>
  </si>
  <si>
    <t>FT Fenêtre vitrée, LHP : 597x377x36 mm</t>
  </si>
  <si>
    <t>FT Viewing window, WHD: 597x377x36 mm, for AE enclosures instead of the door</t>
  </si>
  <si>
    <t>4028177938465</t>
  </si>
  <si>
    <t>FT Zichtvenster 597x597x34 mm BxHxD</t>
  </si>
  <si>
    <t>FT Fenêtre vitrée, LHP : 597x597x36 mm</t>
  </si>
  <si>
    <t>FT Viewing window, WHD: 597x597x36 mm, for AE enclosures instead of the door</t>
  </si>
  <si>
    <t>4028177938472</t>
  </si>
  <si>
    <t xml:space="preserve">FT Zichtvenster 597x757x36 mm BxHxD  </t>
  </si>
  <si>
    <t>FT Fenêtre vitrée, LHP : 597x757x36 mm</t>
  </si>
  <si>
    <t>FT Viewing window, WHD: 597x757x36 mm</t>
  </si>
  <si>
    <t>4028177938489</t>
  </si>
  <si>
    <t>FT Zichtvenster 497x497x34 mm BxHxD</t>
  </si>
  <si>
    <t>FT Fenêtre vitrée, LHP : 497x497x36 mm</t>
  </si>
  <si>
    <t>FT Viewing window, WHD: 497x497x36 mm, for AE enclosures instead of the door</t>
  </si>
  <si>
    <t>4028177938496</t>
  </si>
  <si>
    <t>FT Systeemvenster Pr30 700x670 mm RAL7035</t>
  </si>
  <si>
    <t>FT Fenêtre Pr30 700x670 mm RAL7035</t>
  </si>
  <si>
    <t>FT System window, for TS, SE, 30 section, WHD: 700x670x47 mm, for W: 800 mm</t>
  </si>
  <si>
    <t>EC002527</t>
  </si>
  <si>
    <t>FT Systeemvenster Pr30 500x270 mm RAL7035</t>
  </si>
  <si>
    <t>FT Fenêtre Pr30 500x270 mm RAL7035</t>
  </si>
  <si>
    <t>FT System window, for TS, SE, 30 section, WHD: 500x270x47 mm, for W: 600 mm</t>
  </si>
  <si>
    <t>FT Systeemvenster Pr30 500x370 mm RAL7035</t>
  </si>
  <si>
    <t>FT Fenêtre Pr30 500x370 mm RAL7035</t>
  </si>
  <si>
    <t>FT System window, for TS, SE, 30 section, WHD: 500x370x47 mm, for W: 600 mm</t>
  </si>
  <si>
    <t>FT Systeemvenster Pr30 500x470 mm RAL7035</t>
  </si>
  <si>
    <t>FT Fenêtre Pr30 500x470 mm RAL7035</t>
  </si>
  <si>
    <t>FT System window, for TS, SE, 30 section, WHD: 500x470x47 mm, for W: 600 mm</t>
  </si>
  <si>
    <t>FT Systeemvenster Pr30 500x570 mm RAL7035</t>
  </si>
  <si>
    <t>FT Fenêtre Pr30 500x570 mm RAL7035</t>
  </si>
  <si>
    <t>FT System window, for TS, SE, 30 section, WHD: 500x570x47 mm, for W: 600 mm</t>
  </si>
  <si>
    <t>FT Systeemvenster Pr30 500x670 mm RAL7035</t>
  </si>
  <si>
    <t>FT Fenêtre Pr30 500x670 mm RAL7035</t>
  </si>
  <si>
    <t>FT System window, for TS, SE, 30 section, WHD: 500x670x47 mm, for W: 600 mm</t>
  </si>
  <si>
    <t>FT Systeemvenster Pr30 700x270 mm RAL7035</t>
  </si>
  <si>
    <t>FT Fenêtre Pr30 700x270 mm RAL7035</t>
  </si>
  <si>
    <t>FT System window, for TS, SE, 30 section, WHD: 700x270x47 mm, for W: 800 mm</t>
  </si>
  <si>
    <t>FT Systeemvenster Pr30 700x370 mm RAL7035</t>
  </si>
  <si>
    <t>FT Fenêtre Pr30 700x370 mm RAL7035</t>
  </si>
  <si>
    <t>FT System window, for TS, SE, 30 section, WHD: 700x370x47 mm, for W: 800 mm</t>
  </si>
  <si>
    <t>FT Systeemvenster Pr30 700x470 mm RAL7035</t>
  </si>
  <si>
    <t>FT Fenêtre Pr30 700x470 mm RAL7035</t>
  </si>
  <si>
    <t>FT System window, for TS, SE, 30 section, WHD: 700x470x47 mm, for W: 800 mm</t>
  </si>
  <si>
    <t>FT Systeemvenster Pr30 700x570 mm RAL7035</t>
  </si>
  <si>
    <t>FT Fenêtre Pr30 700x570 mm RAL7035</t>
  </si>
  <si>
    <t>FT System window, for TS, SE, 30 section, WHD: 700x570x47 mm, for W: 800 mm</t>
  </si>
  <si>
    <t>FT Systeemvenster Pr60 700x670 mm RAL7035</t>
  </si>
  <si>
    <t xml:space="preserve">FT Fenêtre Pr60 700x670 mm RAL7035 </t>
  </si>
  <si>
    <t>FT System window, for TS, SE, 60 section, WHD: 700x670x77 mm, for W: 800 mm</t>
  </si>
  <si>
    <t>FT Systeemvenster Pr60 500x370 mm RAL7035</t>
  </si>
  <si>
    <t>FT Fenêtre Pr60 500x370 mm RAL7035</t>
  </si>
  <si>
    <t>FT System window, for TS, SE, 60 section, WHD: 500x370x77 mm, for W: 600 mm</t>
  </si>
  <si>
    <t>FT Systeemvenster Pr60 500x470 mm RAL7035</t>
  </si>
  <si>
    <t>FT Fenêtre Pr60 500x470 mm RAL7035</t>
  </si>
  <si>
    <t>FT System window, for TS, SE, 60 section, WHD: 500x470x77 mm, for W: 600 mm</t>
  </si>
  <si>
    <t>FT Systeemvenster Pr60 500x570 mm RAL7035</t>
  </si>
  <si>
    <t>FT Fenêtre Pr60 500x570 mm RAL7035</t>
  </si>
  <si>
    <t>FT System window, for TS, SE, 60 section, WHD: 500x570x77 mm, for W: 600 mm</t>
  </si>
  <si>
    <t>FT Systeemvenster Pr60 500x670 mm RAL7035</t>
  </si>
  <si>
    <t>FT Fenêtre Pr60 500x670 mm RAL7035</t>
  </si>
  <si>
    <t>FT System window, for TS, SE, 60 section, WHD: 500x670x77 mm, for W: 600 mm</t>
  </si>
  <si>
    <t>FT Bedientableau 197x297x34 mm BxHxD</t>
  </si>
  <si>
    <t>FT Tableau de commande, 197x297x36 mm</t>
  </si>
  <si>
    <t>FT Operating panel, WHD: 197x297x36 mm, for AE enclosures instead of the door</t>
  </si>
  <si>
    <t>4028177938502</t>
  </si>
  <si>
    <t>FT Bedientableau 377x297x34 mm BxHxD</t>
  </si>
  <si>
    <t>FT Tableau de commande, 377x297x36 mm</t>
  </si>
  <si>
    <t>FT Operating panel, WHD: 377x297x36 mm, for AE enclosures instead of the door</t>
  </si>
  <si>
    <t>4028177938519</t>
  </si>
  <si>
    <t>FT Bedientableau 377x377x34 mm BxHxD</t>
  </si>
  <si>
    <t>FT Tableau de commande, 377x377x36 mm</t>
  </si>
  <si>
    <t>FT Operating panel, WHD: 377x377x36 mm, for AE enclosures instead of the door</t>
  </si>
  <si>
    <t>4028177938526</t>
  </si>
  <si>
    <t>FT Bedientableau 377x597x34 mm BxHxD</t>
  </si>
  <si>
    <t>FT Tableau de commande, 377x597x36 mm</t>
  </si>
  <si>
    <t>FT Operating panel, WHD: 377x597x36 mm, for AE enclosures instead of the door</t>
  </si>
  <si>
    <t>4028177938533</t>
  </si>
  <si>
    <t>FT Bedientableau 597x377x34 mm BxHxD</t>
  </si>
  <si>
    <t>FT Tableau de commande, 597x377x36 mm</t>
  </si>
  <si>
    <t>FT Operating panel, WHD: 597x377x36 mm, for AE enclosures instead of the door</t>
  </si>
  <si>
    <t>4028177938540</t>
  </si>
  <si>
    <t>FT Bedientableau 497x497x34 mm BxHxD</t>
  </si>
  <si>
    <t>FT Tableau de commande, 497x497x36 mm</t>
  </si>
  <si>
    <t>FT Operating panel, WHD: 497x497x36 mm, for AE enclosures instead of the door</t>
  </si>
  <si>
    <t>4028177938557</t>
  </si>
  <si>
    <t>FT Bedientableau 597x597x34 mm BxHxD</t>
  </si>
  <si>
    <t>FT Tableau de commande, 597x597x36 mm</t>
  </si>
  <si>
    <t>FT Operating panel, WHD: 597x597x36 mm , for AE enclosures instead of the door</t>
  </si>
  <si>
    <t>4028177938564</t>
  </si>
  <si>
    <t>FT Knevelsluiting tbv FT bedientableau</t>
  </si>
  <si>
    <t>FT Serrure à came tableau de commande AX</t>
  </si>
  <si>
    <t>FT Cam lock, for operating panel, for AX</t>
  </si>
  <si>
    <t>4028177940758</t>
  </si>
  <si>
    <t>FT Zichtvenster 597x377x60 mm BxHxD</t>
  </si>
  <si>
    <t>FT Fenêtre vitrée, 597x377x62 mm</t>
  </si>
  <si>
    <t>FT Viewing window, WHD: 597x377x62 mm, for AE enclosures instead of the door</t>
  </si>
  <si>
    <t>4028177938571</t>
  </si>
  <si>
    <t>FT Zichtvenster 597x597x60 mm BxHxD</t>
  </si>
  <si>
    <t>FT Fenêtre vitrée, 597x597x62 mm</t>
  </si>
  <si>
    <t>FT Viewing window, WHD: 597x597x62 mm, for AE enclosures instead of the door</t>
  </si>
  <si>
    <t>4028177938588</t>
  </si>
  <si>
    <t>FT Zichtvenster 597x757x60 mm BxHxD</t>
  </si>
  <si>
    <t>FT Fenêtre vitrée, 597x757x62 mm</t>
  </si>
  <si>
    <t>FT Viewing window, WHD: 597x757x62 mm, for AE enclosures instead of the door</t>
  </si>
  <si>
    <t>4028177938595</t>
  </si>
  <si>
    <t>FT Zichtvenster 497x497x60 mm BxHxD</t>
  </si>
  <si>
    <t>FT Fenêtre vitrée, 497x497x62 mm</t>
  </si>
  <si>
    <t>FT Viewing window, WHD: 497x497x62 mm, for AE enclosures instead of the door</t>
  </si>
  <si>
    <t>4028177938601</t>
  </si>
  <si>
    <t>FT Klapbare arretering  VE=2</t>
  </si>
  <si>
    <t>FT Vérin de blocage fenêtre - 2 P.</t>
  </si>
  <si>
    <t xml:space="preserve">FT2772 Gas strut for FT Window </t>
  </si>
  <si>
    <t>FT Afdekkap 320x158x47,5 mm acrylgl 19" 3HE</t>
  </si>
  <si>
    <t>FT Capot 320x158x47,5 mm acrylique 19" 3U</t>
  </si>
  <si>
    <t>FT Acrylic glazed cover, 482.6 mm (19"), WHD: 320x158x47,5 mm</t>
  </si>
  <si>
    <t>FT Afdekkap 534x158x47,5 mm acrylgl 19" 3HE</t>
  </si>
  <si>
    <t>FT Capot 534x158x47,5 mm acrylique 19" 3U</t>
  </si>
  <si>
    <t>FT Acrylic glazed cover, 482.6 mm (19"), WHD: 534x158x47,5 mm</t>
  </si>
  <si>
    <t>FT Afdekkap 534x291x47,5 mm acrylgl 19" 6HE</t>
  </si>
  <si>
    <t>FT Capot 534x291x47,5 mm acrylique 19" 6U</t>
  </si>
  <si>
    <t>FT Acrylic glazed cover, 482.6 mm (19"), WHD: 534x291,5x47,5 mm</t>
  </si>
  <si>
    <t>FT Afdekkap 400x200x47,5 mm acrylgl metr</t>
  </si>
  <si>
    <t>FT Capot 400x200x47,5 mm acrylique métr</t>
  </si>
  <si>
    <t>FT Acrylic glazed cover, 482.6 mm (19"), WHD: 400x200x47,5 mm</t>
  </si>
  <si>
    <t>FT Afdekkap 400x400x47,5 mm acrylgl metr</t>
  </si>
  <si>
    <t>FT Capot 400x400x47,5 mm acrylique métr</t>
  </si>
  <si>
    <t>FT Acrylic glazed cover, 482.6 mm (19"), WHD: 400x400x47,5 mm</t>
  </si>
  <si>
    <t>FT Afdekkap 500x200x47,5 mm acrylgl metr</t>
  </si>
  <si>
    <t>FT Capot 500x200x47,5 mm acrylique métr</t>
  </si>
  <si>
    <t>FT Acrylic glazed cover, 482.6 mm (19"), WHD: 500x200x47,5 mm</t>
  </si>
  <si>
    <t>FT Afdekkap 500x400x47,5 mm acrylgl metr</t>
  </si>
  <si>
    <t>FT Capot 500x400x47,5 mm acrylique métr</t>
  </si>
  <si>
    <t>FT Acrylic glazed cover, 482.6 mm (19"), WHD: 500x400x47,5 mm</t>
  </si>
  <si>
    <t>FT Afdekkap 600x200x47,5 mm acrylgl metr</t>
  </si>
  <si>
    <t>FT Capot 600x200x47,5 mm acrylique métr</t>
  </si>
  <si>
    <t>FT Acrylic glazed cover, 482.6 mm (19"), WHD: 600x200x47,5 mm</t>
  </si>
  <si>
    <t>FT Afdekkap 600x400x47,5 mm acrylgl metr</t>
  </si>
  <si>
    <t>FT Capot 600x400x47,5 mm acrylique métr</t>
  </si>
  <si>
    <t>FT Acrylic glazed cover, 482.6 mm (19"), WHD: 600x400x47,5 mm</t>
  </si>
  <si>
    <t>FT Beschermkap v bedientabl 2741</t>
  </si>
  <si>
    <t>FT Fenêtre  - 1 P.</t>
  </si>
  <si>
    <t>FT2791 GLAZED DOOR FOR FT2741</t>
  </si>
  <si>
    <t>FT Beschermkap v bedientabl 2742</t>
  </si>
  <si>
    <t>FT2792 GLAZED DOOR FOR FT2742</t>
  </si>
  <si>
    <t>FT Zichtvenster 522x600x38 mm RVS 1.4301</t>
  </si>
  <si>
    <t>FT Fenêtre vitrée 522x600x38 mm inox 1.4301</t>
  </si>
  <si>
    <t>FT Viewing window, WHD: 522x600x38 mm, Stainless steel 1.4301</t>
  </si>
  <si>
    <t>FT Afdekkap 534x425x47,5 mm acrylgl 19" 9HE</t>
  </si>
  <si>
    <t>FT Capot 534x425x47,5 mm acrylique 19" 9U</t>
  </si>
  <si>
    <t>FT Acrylic glazed cover, 482.6 mm (19"), WHD: 534x425x47,5 mm</t>
  </si>
  <si>
    <t>PS/ES Sokkel 600x100x450 v 500D</t>
  </si>
  <si>
    <t>PS/ES Socle 600x100x450 p 500P</t>
  </si>
  <si>
    <t>PS Base/plinth, complete, for TP universal console</t>
  </si>
  <si>
    <t>EC000721</t>
  </si>
  <si>
    <t>SO Bodembevestigingsplaat VE=10</t>
  </si>
  <si>
    <t>SO Pattes d'ancrage au sol UE=10</t>
  </si>
  <si>
    <t>SO Base mounting plate, for plinth, Sheet steel</t>
  </si>
  <si>
    <t>SZ Bevestigingsbouten rail -sokkel 100  VE=10</t>
  </si>
  <si>
    <t>SZ Chevilles de serrage - pour socle 100 mm</t>
  </si>
  <si>
    <t>SZ fixing bolts for rails - plinth 100 mm</t>
  </si>
  <si>
    <t>SZ Bevestigingsbouten rail - sokkel 200  VE=10</t>
  </si>
  <si>
    <t>SZ Chevilles de serrage - pour socle 200 mm</t>
  </si>
  <si>
    <t>SZ fixing bolts for rails - plinth 200 mm</t>
  </si>
  <si>
    <t xml:space="preserve">AX Sokkelhoekst&amp;plint BxH=600x100 mm Set=2 </t>
  </si>
  <si>
    <t>AX Plaque de socle avant/arrière RAL9005</t>
  </si>
  <si>
    <t>AX Base/plinth corner pieces with panels</t>
  </si>
  <si>
    <t>4028177942608</t>
  </si>
  <si>
    <t xml:space="preserve">AX Sokkelhoekst&amp;plint BxH=600x200 mm Set=2 </t>
  </si>
  <si>
    <t>4028177942585</t>
  </si>
  <si>
    <t xml:space="preserve">AX Sokkelhoekst&amp;plint BxH=800x100 mm Set=2 </t>
  </si>
  <si>
    <t>4028177942615</t>
  </si>
  <si>
    <t xml:space="preserve">AX Sokkelhoekst&amp;plint BxH=800x200 mm Set=2 </t>
  </si>
  <si>
    <t>4028177942639</t>
  </si>
  <si>
    <t xml:space="preserve">AX Sokkelhoekst&amp;plint BxH=1000x100 mm Set=2 </t>
  </si>
  <si>
    <t>4028177942561</t>
  </si>
  <si>
    <t xml:space="preserve">AX Sokkelhoekst&amp;plint BxH=1000x200 mm Set=2 </t>
  </si>
  <si>
    <t>4028177942592</t>
  </si>
  <si>
    <t xml:space="preserve">AX Sokkelhoekst&amp;plint BxH=1200x100 mm Set=2 </t>
  </si>
  <si>
    <t>4028177942578</t>
  </si>
  <si>
    <t xml:space="preserve">AX Sokkelhoekst&amp;plint BxH=1200x200 mm Set=2 </t>
  </si>
  <si>
    <t>4028177942622</t>
  </si>
  <si>
    <t xml:space="preserve">AX Sokkelplinten zijk.DxH=300x100 mm Set=2  </t>
  </si>
  <si>
    <t>AX Plaque de socle latérale RAL9005</t>
  </si>
  <si>
    <t>AX Base/plinth trim panels, sides</t>
  </si>
  <si>
    <t>4028177942554</t>
  </si>
  <si>
    <t xml:space="preserve">AX Sokkelplinten zijk.DxH=300x200 mm Set=2  </t>
  </si>
  <si>
    <t>4028177942646</t>
  </si>
  <si>
    <t xml:space="preserve">AX Sokkelplinten zijk.DxH=400x100 mm Set=2  </t>
  </si>
  <si>
    <t>4028177942530</t>
  </si>
  <si>
    <t xml:space="preserve">AX Sokkelplinten zijk.DxH=400x200 mm Set=2  </t>
  </si>
  <si>
    <t>4028177942547</t>
  </si>
  <si>
    <t>SZ Kabelwartel M16 (4,5-10) diam 3 VE=5</t>
  </si>
  <si>
    <t>SZ Pr-étoup CEM M16 diam 3 UE=5</t>
  </si>
  <si>
    <t>SZ EMC cable glands, metric, size: M16</t>
  </si>
  <si>
    <t>SZ Kabelwartel M20 (6-12) diam 5 VE=5</t>
  </si>
  <si>
    <t>SZ Pr-étoup CEM M20 diam 5 UE=5</t>
  </si>
  <si>
    <t>SZ EMC cable glands, metric, size: M20</t>
  </si>
  <si>
    <t>SZ Kabelwartel M25 (11-17) diam 8 VE=5</t>
  </si>
  <si>
    <t>SZ Pr-étoup CEM M25 diam 8 UE=5</t>
  </si>
  <si>
    <t>SZ EMC cable glands, metric, size: M25</t>
  </si>
  <si>
    <t>SZ Kabelwartel M32 (15-21) diam 10 VE=1</t>
  </si>
  <si>
    <t>SZ Pr-étoup CEM M32 diam 10 UE=1</t>
  </si>
  <si>
    <t>SZ EMC cable glands, metric, size: M32</t>
  </si>
  <si>
    <t>SZ Kabelwartel M40 (19-28) diam 15 VE=1</t>
  </si>
  <si>
    <t>SZ Pr-étoup CEM M40 diam 15 UE=1</t>
  </si>
  <si>
    <t>SZ EMC cable glands, metric, size: M40</t>
  </si>
  <si>
    <t>SZ Kabelwartel M50 (27-38) diam 19 VE=1</t>
  </si>
  <si>
    <t>SZ Pr-étoup CEM M50 diam 19 UE=1</t>
  </si>
  <si>
    <t>SZ EMC cable glands, metric, size: M50</t>
  </si>
  <si>
    <t>SZ Kabelwartel M63 (34-44) diam 30 VE=1</t>
  </si>
  <si>
    <t>SZ Pr-étoup CEM M63 diam 30 UE=1</t>
  </si>
  <si>
    <t>SZ EMC cable glands, metric, size: M63</t>
  </si>
  <si>
    <t>SZ Stelvoeten v TS/SE/PC 100 mm RVS</t>
  </si>
  <si>
    <t>SO Pieds nivellement 100H inox UE=1jeu</t>
  </si>
  <si>
    <t>SO Levelling foot, for TS, SE, PC, H: 85 - 115 mm, Stainless steel 1.4301</t>
  </si>
  <si>
    <t>ES Sokkel 600x100x400 mm RVS v 400D</t>
  </si>
  <si>
    <t>ES Socle 600x100x400 mm inox p 400P</t>
  </si>
  <si>
    <t>TP Base/plinth, complete, for one-piece console, WHD: 600x100x400 mm</t>
  </si>
  <si>
    <t>ES Sokkel 1000x100x400 mm RVS v 400D</t>
  </si>
  <si>
    <t>ES Socle 1000x100x400 mm inox p 400P</t>
  </si>
  <si>
    <t>TP Base/plinth, complete, for one-piece console, WHD: 1000x100x400 mm</t>
  </si>
  <si>
    <t>PS Sokkel 800x100x400 mm RVS v 400D</t>
  </si>
  <si>
    <t>PS Socle 800x100x400 mm inox p 400P</t>
  </si>
  <si>
    <t>TP Base/plinth, complete, for one-piece console, WHD: 800x100x400 mm</t>
  </si>
  <si>
    <t>PS Sokkel 1200x100x400 mm RVS v 400D</t>
  </si>
  <si>
    <t>PS Socle 1200x100x400 mm inox p 400P</t>
  </si>
  <si>
    <t>TP Base/plinth, complete, for one-piece console, WHD: 1200x100x400 mm</t>
  </si>
  <si>
    <t>SZ Doorvoernippel M20 (5-16) IP54 VE=100</t>
  </si>
  <si>
    <t>SZ Racc cannelé M20 (5-16) IP54 UE=100</t>
  </si>
  <si>
    <t>SZ Stepped collar, for wall thickness from 1,5 bis 4,5 mm, for hole M20</t>
  </si>
  <si>
    <t>SZ Doorvoernippel M25 (5-21) IP54 VE=50</t>
  </si>
  <si>
    <t>SZ Racc cannelé M25 (5-21) IP54 UE=50</t>
  </si>
  <si>
    <t>SZ Stepped collar, for wall thickness from 1,5 bis 4,5 mm, for hole M25</t>
  </si>
  <si>
    <t>SZ Doorv nippel M32 (13-26,5) IP54 VE=25</t>
  </si>
  <si>
    <t>SZ Racc cannelé M32 (13-26,5) IP54 UE=25</t>
  </si>
  <si>
    <t>SZ Stepped collar, for wall thickness from 1,5 bis 4,5 mm, for hole M32</t>
  </si>
  <si>
    <t>SZ Doorvoernippel M40 (13-34) IP54 VE=20</t>
  </si>
  <si>
    <t>SZ Racc cannelé M40 (13-34) IP54 UE=20</t>
  </si>
  <si>
    <t>B</t>
  </si>
  <si>
    <t>SV Steunisolator 40 mm SW36 VE=6</t>
  </si>
  <si>
    <t>SV Support isolant 40 mm SW36 UE=6</t>
  </si>
  <si>
    <t>SV Base isolator, H: 40 mm, thread M10</t>
  </si>
  <si>
    <t>EC002357</t>
  </si>
  <si>
    <t>SV Steunisolator 50 mm SW36 VE=6</t>
  </si>
  <si>
    <t>SV Support isolant 50 mm SW50 UE=6</t>
  </si>
  <si>
    <t>SV Base isolator, H: 50 mm, thread M10</t>
  </si>
  <si>
    <t>SV Railhouder 1600A 3P HA=185 VE=2</t>
  </si>
  <si>
    <t>SV Supp jeu barre 1600A 3P EA=185 UE=2</t>
  </si>
  <si>
    <t>SV Busbar support, 3-pole, 185 mm bar centre distance</t>
  </si>
  <si>
    <t>EC001166</t>
  </si>
  <si>
    <t>SV Railhouder 2500A 3P HA=150 VE=2</t>
  </si>
  <si>
    <t>SV Supp jeu barre 2500A 3P EA=150 UE=2</t>
  </si>
  <si>
    <t>SV Busbar support, 3-pole, 150 mm bar centre distance, for busbar WH: 80x10 mm</t>
  </si>
  <si>
    <t>SV Afstandstuk v SV3055 Cu60x10 VE=12</t>
  </si>
  <si>
    <t>SV Elém intercal p SV3055 Cu60x10 UE=12</t>
  </si>
  <si>
    <t>SV Spacing element, for busbar support, SV 3055000/3057000</t>
  </si>
  <si>
    <t>EC001900</t>
  </si>
  <si>
    <t>SV Railhouder 3000A 3P HA=150 VE=2</t>
  </si>
  <si>
    <t>SV Supp jeu barre 3000A 3P EA=150 UE=2</t>
  </si>
  <si>
    <t>SV Busbar support, 3-pole, 150 mm bar centre distance, for busbar WH: 100x10 mm</t>
  </si>
  <si>
    <t>SV Microsch NH-Zeklastsch DIN000/00 VE=5</t>
  </si>
  <si>
    <t>SV Microcomm appareil HPC DIN000/00 UE=5</t>
  </si>
  <si>
    <t>SV Micro-switch, for NH fuse-switch disconnector size 000/00,</t>
  </si>
  <si>
    <t>SV Railhouder 1250A 3P HA=100 VE=4</t>
  </si>
  <si>
    <t>SV Supp jeu barre 1250A 3P EA=100 UE=4</t>
  </si>
  <si>
    <t>SV Busbar support, 3-pole, 100 mm bar centre distance</t>
  </si>
  <si>
    <t>SV Inzetstuk 30/50x10 mm VE=24</t>
  </si>
  <si>
    <t>SV Bloc d'adapt 30/50x10 mm UE=24</t>
  </si>
  <si>
    <t>SV Insert, for busbar support, SV 3073000 (E-Cu 30x10 mm),</t>
  </si>
  <si>
    <t>SV Inzetstuk 40/60x10 VE=24</t>
  </si>
  <si>
    <t>SV Bloc d'adapt 40/60x10 UE=24</t>
  </si>
  <si>
    <t>SV Insert, for busbar support, SV 3073000 (E-Cu 40x10 mm),</t>
  </si>
  <si>
    <t>SV Inzetstuk 50x10 mm VE=24</t>
  </si>
  <si>
    <t>SV Bloc d'adapt 50x10 mm UE=24</t>
  </si>
  <si>
    <t>SV Insert, for busbar support, SV 3073000 (E-Cu 50x10 mm)</t>
  </si>
  <si>
    <t>SV Railhouder 20x5-63x10 VE=3</t>
  </si>
  <si>
    <t>SV Supp jeu barre 20x5-63x10 UE=3</t>
  </si>
  <si>
    <t>SV Universal support, for laminated copper bar, WH: 20x5-63x10 mm</t>
  </si>
  <si>
    <t>SV Railhouder 40x5-100x10 mm set van 3</t>
  </si>
  <si>
    <t>SV Supp jeu barre 40x5-100x10 mm UE=3jeu</t>
  </si>
  <si>
    <t>SV Universal support, for laminated copper bar, WH: 40x5-100x10 mm</t>
  </si>
  <si>
    <t>SV Eindafdekstrook SV3073 VE=10</t>
  </si>
  <si>
    <t>SV Couvercle d’extrémité SV3073 UE=10</t>
  </si>
  <si>
    <t>SV End cover, for busbar support, SV 3073000</t>
  </si>
  <si>
    <t>EC000775</t>
  </si>
  <si>
    <t>SV Afdekprofiel Cu40x10 t 60x10 1M VE=10</t>
  </si>
  <si>
    <t>SV Gaine protect Cu40-60x10 1m UE=10</t>
  </si>
  <si>
    <t>SV Busbar cover section, for demension WH: 40-60x10 mm, L: 1000 mm/section</t>
  </si>
  <si>
    <t>SV Afdekkap 50x80 mm HA=60/100 VE=4</t>
  </si>
  <si>
    <t>SV Capot protect 50x80 mm EA=60/100 UE=4</t>
  </si>
  <si>
    <t>SV System cover, WD: 50x80 mm, H: 230-325 mm</t>
  </si>
  <si>
    <t>SV Afdekkap 100x80 mm HA=60/100 VE=4</t>
  </si>
  <si>
    <t>SV Capot protect 100x80 mm EA=60/100 UE=4</t>
  </si>
  <si>
    <t>SV System cover, WD: 100x80 mm, H: 230-325 mm</t>
  </si>
  <si>
    <t>SV Afdekkap 200x80 mm HA=60/100 VE=4</t>
  </si>
  <si>
    <t>SV Capot protect 200x80 mm EA=60/100 UE=4</t>
  </si>
  <si>
    <t>SV System cover, WD: 200x80 mm, H: 230-325 mm</t>
  </si>
  <si>
    <t>SV Afdekkap 100x110 mm HA=60/100 VE=4</t>
  </si>
  <si>
    <t>SV Capot protect 100x110 mm EA=60/100 UE=4</t>
  </si>
  <si>
    <t>SV System cover, WD: 100x110 mm, H: 230-325 mm</t>
  </si>
  <si>
    <t>SV Afdekkap 200x110 mm HA=60/100 VE=4</t>
  </si>
  <si>
    <t>SV Capot protect 200x110 mm EA=60/100 UE=4</t>
  </si>
  <si>
    <t>SV System cover, WD: 200x110 mm, H: 230-325 mm</t>
  </si>
  <si>
    <t>SV Afdekprofiel Cu12x5 t 30x10 1m VE=10</t>
  </si>
  <si>
    <t>SV Gaine protect Cu12x5/30x10 1m UE=10</t>
  </si>
  <si>
    <t>SV Busbar cover section, for demension WH: 12x5-30x10 mm, L: 1000 mm/section</t>
  </si>
  <si>
    <t>SV zijd.Afdekplaat vr 3418010 VE=10</t>
  </si>
  <si>
    <t>SV Recouvr.latéral pour SV3418.010 UE=10</t>
  </si>
  <si>
    <t>SV Cover, side, for bus-mounting fuse base, SV 3418010</t>
  </si>
  <si>
    <t>4028177675032</t>
  </si>
  <si>
    <t>SV zijdelingse Afdekplaat VE=10</t>
  </si>
  <si>
    <t>SV Recouvrement latéral UE=10</t>
  </si>
  <si>
    <t>SV Cover, side, for bus-mounting fuse base, SV 3427010/3433010</t>
  </si>
  <si>
    <t>4028177675049</t>
  </si>
  <si>
    <t>SK RTT Verwarming 10W 110-240V</t>
  </si>
  <si>
    <t>SK Résist chauff 10W 110-220V</t>
  </si>
  <si>
    <t>SK Enclosure heater, 8-10 W, 110-240 V, 1~, 50/60 Hz, WHD: 45x120x46 mm</t>
  </si>
  <si>
    <t>EC000737</t>
  </si>
  <si>
    <t>SK RTT Verwarming 20W 110-240V</t>
  </si>
  <si>
    <t>SK Résist chauff 20W 110-220V</t>
  </si>
  <si>
    <t>SK Enclosure heater, 18-20 W, 110-240 V, 1~, 50/60 Hz, WHD: 45x120x46 mm</t>
  </si>
  <si>
    <t>SK RTT Verwarming 30W 110-240V</t>
  </si>
  <si>
    <t>SK Résist chauff 30W 110-220V</t>
  </si>
  <si>
    <t>SK Enclosure heater, 23-30 W, 110-240 V, 1~, 50/60 Hz, WHD: 64x155x56 mm</t>
  </si>
  <si>
    <t>SK RTT Verwarming 50W 110-240V</t>
  </si>
  <si>
    <t>SK Résist chauff 50W 110-220V</t>
  </si>
  <si>
    <t>SK Enclosure heater, 49-50 W, 110-240 V, 1~, 50/60 Hz, WHD: 64x155x56 mm</t>
  </si>
  <si>
    <t>SK RTT Verwarming 75W 110-240V</t>
  </si>
  <si>
    <t>SK Résist chauff 75W 110-220V</t>
  </si>
  <si>
    <t>SK Enclosure heater, 63-75 W, 110-240 V, 1~, 50/60 Hz, WHD: 64x230x56 mm</t>
  </si>
  <si>
    <t>SK RTT Verwarming 100W 110-240V</t>
  </si>
  <si>
    <t>SK Résist chauff 100W 110-220V</t>
  </si>
  <si>
    <t>SK Enclosure heater, 86-100 W, 110-240 V, 1~, 50/60 Hz, WHD: 90x165x75 mm</t>
  </si>
  <si>
    <t>SK RTTVerwarming 150W 110-240V</t>
  </si>
  <si>
    <t>SK Résist chauff 150W 110-220V</t>
  </si>
  <si>
    <t>SK Enclosure heater, 130-150 W, 110-240 V, 1~, 50/60 Hz, WHD: 90x180x75 mm</t>
  </si>
  <si>
    <t>SK RTT Verwarming met vent. 250W 230V</t>
  </si>
  <si>
    <t>SK Résist chauff 250W 230V</t>
  </si>
  <si>
    <t>SK Enclosure heater, 250/265 W, 230 V, 1~, 50/60 Hz, WHD: 103x200x103 mm</t>
  </si>
  <si>
    <t>4028177662865</t>
  </si>
  <si>
    <t>SK RTT Verwarming met vent. 400W 230V</t>
  </si>
  <si>
    <t>SK Résist chauff 400W 230V</t>
  </si>
  <si>
    <t>SK Enclosure heater, 400/415 W, 230 V, 1~, 50/60 Hz, WHD: 103x200x103 mm</t>
  </si>
  <si>
    <t>4028177662872</t>
  </si>
  <si>
    <t>SK RTT Verwarming met vent. 800W 230V</t>
  </si>
  <si>
    <t>SK Résist chauff 800W 230V</t>
  </si>
  <si>
    <t>SK Enclosure heater, 800/870 W, 230 V, 1~, 50/60 Hz, WHD: 103x200x103 mm</t>
  </si>
  <si>
    <t>4028177662889</t>
  </si>
  <si>
    <t>SK RTT Verwarming met vent. 250W 115V</t>
  </si>
  <si>
    <t>SK Résist chauff 250W 110V</t>
  </si>
  <si>
    <t>SK Enclosure heater, 235/250 W, 115 V, 1~, 50/60 Hz, WHD: 103x200x103 mm</t>
  </si>
  <si>
    <t>4028177662896</t>
  </si>
  <si>
    <t>SK RTT Verwarming met vent. 400W 115V</t>
  </si>
  <si>
    <t>SK Résist chauff 400W 110V</t>
  </si>
  <si>
    <t>SK Enclosure heater, 355/400 W, 115 V, 1~, 50/60 Hz, WHD: 103x200x103 mm</t>
  </si>
  <si>
    <t>4028177662902</t>
  </si>
  <si>
    <t>SK RTT Verwarming met vent. 800W 115V</t>
  </si>
  <si>
    <t>SK Résist chauff 800W 110V</t>
  </si>
  <si>
    <t>SK Enclosure heater, 710/800 W, 115 V, 1~, 50/60 Hz, WHD: 103x200x103 mm</t>
  </si>
  <si>
    <t>4028177662919</t>
  </si>
  <si>
    <t>SK Kastbinnenventilator 160 m³/h 24DC</t>
  </si>
  <si>
    <t>SK Ventilateur intern 160m³/h 24VDC</t>
  </si>
  <si>
    <t>SK Enclosure internal fan, 160 m³/h, 24 V (DC)</t>
  </si>
  <si>
    <t>EC000320</t>
  </si>
  <si>
    <t>SK Kastbinnenventilator 160 m³/h 230V</t>
  </si>
  <si>
    <t>SK Ventilateur intern 160m³/h 230V 50/60</t>
  </si>
  <si>
    <t>SK Enclosure internal fan, 160 m³/h, 230 V, 1~, 50/60 Hz</t>
  </si>
  <si>
    <t>SK Kastbinnenventilator 160 m³/h 115V</t>
  </si>
  <si>
    <t>SK Ventilateur intern 160m³/h 115V 50/60</t>
  </si>
  <si>
    <t>SK Enclosure internal fan, 160 m³/h, 115 V, 1~, 50/60 Hz</t>
  </si>
  <si>
    <t>SK Thermostaat 24-230V RAL7035</t>
  </si>
  <si>
    <t>SK Thermostat 24-230V RAL7035</t>
  </si>
  <si>
    <t>SK Enclosure internal thermostat, 24 V, 48 V, 60 V, 115 V, 230 V, 1~</t>
  </si>
  <si>
    <t>EC002014</t>
  </si>
  <si>
    <t>SK Adaptor v thermostaat en hygrostaat</t>
  </si>
  <si>
    <t>SK Adapt encliquet p thermo-/hygrostat</t>
  </si>
  <si>
    <t>SK Bottom-mounted adaptor, for internal thermostat and hygrostat</t>
  </si>
  <si>
    <t>SK Digitale tweetrapsthermostaat</t>
  </si>
  <si>
    <t>SK Indicateur de temp digitale</t>
  </si>
  <si>
    <t>SK Digital temperature display and thermostat</t>
  </si>
  <si>
    <t>SK Hygrostaat 50-100% 24-230V AC/DC</t>
  </si>
  <si>
    <t>SK Hygrostat 50-100% 24-230VAC/DC</t>
  </si>
  <si>
    <t>SK Hygrostat, 24-230 V, 1~, 12-75 V (DC), WHD: 71x71x33.5 mm</t>
  </si>
  <si>
    <t>EC002008</t>
  </si>
  <si>
    <t>SK Toerentalregeling 100-230V 50/60Hz</t>
  </si>
  <si>
    <t>SK Variat vitesse rotat 100-230V 50/60Hz</t>
  </si>
  <si>
    <t>SK Speed control, 100-230 V, WHD: 105x90.5x60.2 mm</t>
  </si>
  <si>
    <t>EC000256</t>
  </si>
  <si>
    <t>SK Master slave kabel v RTT bussyst L=3m</t>
  </si>
  <si>
    <t>SK RTT Câble maître-esclave L=3m</t>
  </si>
  <si>
    <t>SK Master-slave cable, for cooling units, and air/water heat exchangers</t>
  </si>
  <si>
    <t>6.50</t>
  </si>
  <si>
    <t>SK IoT Interface</t>
  </si>
  <si>
    <t>SK Interface IoT</t>
  </si>
  <si>
    <t>4028177924369</t>
  </si>
  <si>
    <t>EC001099</t>
  </si>
  <si>
    <t xml:space="preserve">SK Blue e IoT Adapter  </t>
  </si>
  <si>
    <t>4028177939059</t>
  </si>
  <si>
    <t>SK Externe Temperatuurvoeler Blue E+</t>
  </si>
  <si>
    <t>SK Sonde de Temp. Ext. Blue E+</t>
  </si>
  <si>
    <t>Temperature sensor for Blue|e+ cooling units, Blue e+ chillers</t>
  </si>
  <si>
    <t>EC000407</t>
  </si>
  <si>
    <t>SK Warmtew L/L wand 17,5W/K 230V 50/60</t>
  </si>
  <si>
    <t>SK Echang Air/Air lat 17,5W/K 230V 50/60</t>
  </si>
  <si>
    <t>SK TopTherm air/air heat exchanger, Wall-mounted with controller</t>
  </si>
  <si>
    <t>EC002514</t>
  </si>
  <si>
    <t>SK Warmtew L/L wand 30W/K 230V 50/60</t>
  </si>
  <si>
    <t>SK RTT Echang Air/Air latér 30W/K 230V</t>
  </si>
  <si>
    <t>SK Warmtew L/L wand 45W/K 230V 50/60</t>
  </si>
  <si>
    <t>SK RTT Echang Air/Air 45W/K 230V 50/60</t>
  </si>
  <si>
    <t>SK RTT Warmtew L/L 60W/K 230V 50/60</t>
  </si>
  <si>
    <t>SK RTT Echang Air/Air 60W/K 230V 50/60</t>
  </si>
  <si>
    <t>SK RTT Warmtew L/L 90W/K 230V 50/60</t>
  </si>
  <si>
    <t>SK RTT Echang Air/Air 90W/K 230V 50/60</t>
  </si>
  <si>
    <t>SK Dakontluchting</t>
  </si>
  <si>
    <t>SK Sortie d'air - toit</t>
  </si>
  <si>
    <t>Roof-mounted fan, roof vent</t>
  </si>
  <si>
    <t>SK Dakventilator  500 m³/h 230V 50/60Hz</t>
  </si>
  <si>
    <t>SK Ventilateur de toit 500 m³/h 230V-50/60</t>
  </si>
  <si>
    <t>SK TopTherm roof-mounted fan, 500 m³/h, 230 V, 1~, 50/60 Hz</t>
  </si>
  <si>
    <t>SK Dakventilator  500 m³/h 115V/50/60Hz</t>
  </si>
  <si>
    <t>SK Ventilateur de toit 500 m³/h 115V-50/60</t>
  </si>
  <si>
    <t>SK TopTherm roof-mounted fan, 500 m³/h, 115 V, 1~, 50/60 Hz</t>
  </si>
  <si>
    <t>SK Dakventilator  800 m³/h 230V 50/60Hz</t>
  </si>
  <si>
    <t>SK Ventilateur de toit 800 m³/h 230V-50/60</t>
  </si>
  <si>
    <t>SK TopTherm roof-mounted fan, 800 m³/h, 230 V, 1~, 50/60 Hz</t>
  </si>
  <si>
    <t>SK Dakventilator  800 m³/h 115V 50/60Hz</t>
  </si>
  <si>
    <t>SK Ventilateur de toit 800 m³/h 115V-50/60</t>
  </si>
  <si>
    <t>SK TopTherm roof-mounted fan, 800 m³/h, 115 V, 1~, 50/60 Hz</t>
  </si>
  <si>
    <t>SK Dakventilator  800 m³/h 3x400V/460V</t>
  </si>
  <si>
    <t>SK Ventilateur de toit 800 m³/h 3400V/460V</t>
  </si>
  <si>
    <t>SK TopTherm roof-mounted fan, 800 m³/h, 400 V, 3~, 50/60 Hz, 460 V, 3~, 60 Hz</t>
  </si>
  <si>
    <t>SK Dakventilator EC 1000 m³/h 200-240V</t>
  </si>
  <si>
    <t>SK Ventilateur de toit EC 1000 m³/h 200-240V</t>
  </si>
  <si>
    <t>SK TopTherm roof-mounted fan, 1000 m³/h, 200-240 V, 1~, 50/60 Hz</t>
  </si>
  <si>
    <t>SK Dakventilator EC 1000 m³/h 100-130V</t>
  </si>
  <si>
    <t>SK Ventilateur de toit EC 1000 m³ / h  100-130V</t>
  </si>
  <si>
    <t>Roof-mounted fans with EC technology</t>
  </si>
  <si>
    <t>SK Drukventilator 320m³ 19" 2HE 230V</t>
  </si>
  <si>
    <t xml:space="preserve">SK Turb vent tang 320m³/h 19" 2U 230V </t>
  </si>
  <si>
    <t>SK Tangential fans, 320 m³/h, 230 V, 50/60 Hz, WHD: 482.6x88x158 mm</t>
  </si>
  <si>
    <t>SK RiDiag II Diagnose</t>
  </si>
  <si>
    <t>EC001416</t>
  </si>
  <si>
    <t>SK Dakventilator 100-130V, 50-60Hz</t>
  </si>
  <si>
    <t>SK Ventilateur de toit 100-130V, 50-60Hz</t>
  </si>
  <si>
    <t>SK Roof fan 100-130V, 50-60Hz</t>
  </si>
  <si>
    <t>SK Dakventilator 200-240V, 50-60 Hz</t>
  </si>
  <si>
    <t>SK Ventilateur de toit 200-240V, 50-60 Hz</t>
  </si>
  <si>
    <t>SK Roof fan 200-240V, 50-60 Hz</t>
  </si>
  <si>
    <t>SK Filtermat v 3323/3239 VE=5</t>
  </si>
  <si>
    <t>SK Cartouche filtrante p 3323 UE=5</t>
  </si>
  <si>
    <t>SK Filter mat, for fan-and-filter units SK 3239, WHD: 173x173x17 mm</t>
  </si>
  <si>
    <t>EC002513</t>
  </si>
  <si>
    <t>SK Filtermat Gr.verp. vr 3239/3323 VE=50</t>
  </si>
  <si>
    <t>SK distributeur cartouche filtrante pr 3</t>
  </si>
  <si>
    <t>SK Filter mat, for fan-and-filter units SK 3239, in dispenser</t>
  </si>
  <si>
    <t>4028177695559</t>
  </si>
  <si>
    <t>SK Geplooide filter vr 3239/3323 VE=5</t>
  </si>
  <si>
    <t>SK Filtre plié pr 3239/3323 UE=5</t>
  </si>
  <si>
    <t>SK Pleated filter for 3239/3323 PU</t>
  </si>
  <si>
    <t>SK Filtermat v 3324/3325/3240/3241 VE=5</t>
  </si>
  <si>
    <t>SK Cartouche filtrante p 3324/3325 UE=5</t>
  </si>
  <si>
    <t>SK Filter mat, for fan-and-filter units SK 3240/3241, WHD: 221x221x17 mm</t>
  </si>
  <si>
    <t>SK Filtermat Gr.verp. vr 3240/3241 VE=50</t>
  </si>
  <si>
    <t>SK Filter mat, for fan-and-filter units SK 3240/3241, in dispenser</t>
  </si>
  <si>
    <t>4028177695566</t>
  </si>
  <si>
    <t>SK Geplooide filter vr 3240/3241 VE=5</t>
  </si>
  <si>
    <t>SK Filtre plié pr 3240/3341 UE=5</t>
  </si>
  <si>
    <t>SK Pleated Fillter, for fan-and-filter units SK 3240/3241, WHD: 221x221x17 mm</t>
  </si>
  <si>
    <t>SK Filtermat v 3243/3244/3245 VE=5</t>
  </si>
  <si>
    <t>SK Cartouche filtrante p 3326 UE=5</t>
  </si>
  <si>
    <t>SK Filter mat, for fan-and-filter units SK 3243/3244/3245, WHD: 289x289x17 mm</t>
  </si>
  <si>
    <t>SK Filtermat Gr.verp. vr 3243/3344/3245 VE=50</t>
  </si>
  <si>
    <t>SK Filter mat, for fan-and-filter units SK 3243/3244/3245, in dispenser</t>
  </si>
  <si>
    <t>4028177695573</t>
  </si>
  <si>
    <t>SK Geplooide filter vr 3243/3344/3245 VE=5</t>
  </si>
  <si>
    <t>SK Filtre plié pr 3243/3344/3245 VE=5</t>
  </si>
  <si>
    <t xml:space="preserve">SK Pleated  Filter mat, for fan-and-filter units SK 3243/3244/3245 </t>
  </si>
  <si>
    <t>SK Filtermat vr 3138/3138/319/3140</t>
  </si>
  <si>
    <t>SK Cartouche filtrante pr 3138/3138/3139</t>
  </si>
  <si>
    <t>SK Filter mat, for filter holders SK 3138/3139/3140, WHD: 264x95x17 mm</t>
  </si>
  <si>
    <t>SK Geplooide filter vr dakventilatoren</t>
  </si>
  <si>
    <t>SK Filtre plié pr ventilateurs de toit UE=5</t>
  </si>
  <si>
    <t xml:space="preserve">SK Pleated Fillter, for roofmounted fans </t>
  </si>
  <si>
    <t>SK Frontrooster 2HE</t>
  </si>
  <si>
    <t>SK Grille sortie d’air p face avant 2U</t>
  </si>
  <si>
    <t>SK Front outlet grille, for tangential fan SK 3144/3145, 2 U</t>
  </si>
  <si>
    <t>SK Filtermat v 3144/45/76 VE=5</t>
  </si>
  <si>
    <t>SK Cartouche filtrante p 3144/45/76 UE=5</t>
  </si>
  <si>
    <t>SK Filter mat, for tangential fans SK 3144/3145, for front outlet grille SK 3176</t>
  </si>
  <si>
    <t>01.50</t>
  </si>
  <si>
    <t>SK Blue e+, Wandkoelagregaat 300W</t>
  </si>
  <si>
    <t>SK Blue E+, Clim Lat, 300W</t>
  </si>
  <si>
    <t xml:space="preserve">SK Blue E+ Cooling Unit 300W </t>
  </si>
  <si>
    <t>SK Blue e+, Wandkoelagregaat 300W z. Condensverd</t>
  </si>
  <si>
    <t>SK Blue E+, Clim Lat, 300W s. Évaporation condensat</t>
  </si>
  <si>
    <t>SK Blue E+ Cooling Unit 300W w/o condensate évaporation</t>
  </si>
  <si>
    <t>SK Blue E+, wandkoeler 500W</t>
  </si>
  <si>
    <t>SK Blue E+, Clim Lat, 500W</t>
  </si>
  <si>
    <t xml:space="preserve">SK Blue E+ Cooling Unit 500W </t>
  </si>
  <si>
    <t>EC000855</t>
  </si>
  <si>
    <t>SK Blue E+, Clim Lat, 500W s. Évaporation condensat</t>
  </si>
  <si>
    <t>SK Blue E+ Cooling Unit 500W w/o condensate évaporation</t>
  </si>
  <si>
    <t>SK Fijnfiltermat v 3323 VE=5</t>
  </si>
  <si>
    <t>SK Cartouche filtr fine p 3323 UE=5</t>
  </si>
  <si>
    <t>SK Filter mat, for fan-and-filter units SK 3239, WHD: 173x173x12 mm</t>
  </si>
  <si>
    <t>SK Extra Filtre IP55 voor geplooide filter vr 3323 VE=5</t>
  </si>
  <si>
    <t>SK Filtre plié  IP55 pr 3323 UE=5</t>
  </si>
  <si>
    <t>SK Fijnfiltermat v 3324/3325 VE=5</t>
  </si>
  <si>
    <t>SK Cartouche filtr fine p 3324/3325 UE=5</t>
  </si>
  <si>
    <t>SK Filter mat, for fan-and-filter units SK 3240/3241, WHD: 221x221x12 mm</t>
  </si>
  <si>
    <t>SK Extra Filter IP55 voor geplooide filter vr 3324/3325 VE=5</t>
  </si>
  <si>
    <t>SK Filtre extra IP55 pr filtre plié UE=5</t>
  </si>
  <si>
    <t>SK Extra filter IP55 for pleated filter PU=5</t>
  </si>
  <si>
    <t>SK Fijnfiltermat v 3327 VE=5</t>
  </si>
  <si>
    <t>SK Cartouche filtr fine p 3327 UE=5</t>
  </si>
  <si>
    <t>SK Filter mat, for fan-and-filter units SK 3243/3244/3245, WHD: 289x289x12 mm</t>
  </si>
  <si>
    <t>SK Extra Filter IP55 voor geplooide filter vr 3327 VE=5</t>
  </si>
  <si>
    <t>SK Blue e+, Wandkoelaggregaat 1000W 110-220V</t>
  </si>
  <si>
    <t>SK Blue E+, Clim Lat, 1000W 110-220V</t>
  </si>
  <si>
    <t>SK Blue E+ Cooling Unit 1000W 110-220V</t>
  </si>
  <si>
    <t>SK Blue e+, Wall mounted 1000W 2x 380-480V</t>
  </si>
  <si>
    <t>SK Blue E+, Clim Lat, 1000W 2x 380-480V</t>
  </si>
  <si>
    <t>SK Blue E+ Cooling Unit 1000W 2 x  380-480V</t>
  </si>
  <si>
    <t>SK VX Blue e+ integratieoplossing</t>
  </si>
  <si>
    <t>SK Arm.climatisée VX25 Blue e+ 1,42 kW</t>
  </si>
  <si>
    <t>4028177927148</t>
  </si>
  <si>
    <t>SK Blue E+ Wandkoelag. 1,6 kW Outdoor</t>
  </si>
  <si>
    <t>SK Blue E+ Climatiseur 1,6 kW Outdoor</t>
  </si>
  <si>
    <t>SK Blue E+ Cooling Unit 1,6 kW Outdoor</t>
  </si>
  <si>
    <t>SK Blue E+ Wandkoelag. 1,6 kW RVS</t>
  </si>
  <si>
    <t>SK Blue E+, Clim Lat, 1600Watt, Inox</t>
  </si>
  <si>
    <t>SK Blue E+, Cooling Unit, 1600Watt, Stainless Steel</t>
  </si>
  <si>
    <t>SK Blue E+ Dakkoelag. 1,42 kW 110-480V</t>
  </si>
  <si>
    <t>SK Climatiseur de toit Blue e+ 1,42 kW</t>
  </si>
  <si>
    <t>SK Blue e+ roof-mounted cooling unit</t>
  </si>
  <si>
    <t>4028177927155</t>
  </si>
  <si>
    <t>SK Blue E+ Wandkoelag. 1,6 kW 110-480V</t>
  </si>
  <si>
    <t>SK Blue E+, Clim Lat, 1600Watt</t>
  </si>
  <si>
    <t>SK Blue e+ cooling unit, Wall-mounted, 1.5 kW</t>
  </si>
  <si>
    <t>SK Blue e+, Wall mounted 1600 W, Chemie-uitvoering</t>
  </si>
  <si>
    <t>SK Blue E+, Clim Lat, 1600Watt, Version Chimique</t>
  </si>
  <si>
    <t>SK Blue e+ cooling unit, Wall-mounted, 1.5 kW Chemical version</t>
  </si>
  <si>
    <t>SK Blue E+, Wandkoelag., 2kW,  Outdoor</t>
  </si>
  <si>
    <t>SK Blue E+ Climatiseur 2000W Outdoor</t>
  </si>
  <si>
    <t>SK Blue E+ Cooling Unit 2 kW Outdoor</t>
  </si>
  <si>
    <t>SK Blue E+ Wandkoelag. 2,0 kW RVS</t>
  </si>
  <si>
    <t>SK Blue E+, Clim Lat, 2000Watt, Inox</t>
  </si>
  <si>
    <t>SK Blue E+, Cooling Unit, Lateraal, 2000Watt, Stainless Steel</t>
  </si>
  <si>
    <t>SK Blue E+ Wandkoelag. 2,0 kW 110-480V</t>
  </si>
  <si>
    <t>SK Blue E+, Clim Lat, 2000Watt</t>
  </si>
  <si>
    <t>SK Blue e+ cooling unit, Wall-mounted, 2 kW</t>
  </si>
  <si>
    <t>SK Blue e+, Wall mounted 2000 W, Chemie-uitvoering</t>
  </si>
  <si>
    <t>SK Blue E+, Clim Lat, 2000Watt, Version Chimique</t>
  </si>
  <si>
    <t>SK Blue e+ cooling unit, Wall-mounted, 2 kW  Chemical Version</t>
  </si>
  <si>
    <t>SK Blue E+, Wandkoelag. Outdoor 2,5kW</t>
  </si>
  <si>
    <t>SK Blue E+ Climatiseur 2500W Outdoor</t>
  </si>
  <si>
    <t>SK Blue E+ Cooling Unit 2,5 kW Outdoor</t>
  </si>
  <si>
    <t>SK Blue E+ Wandkoelag. 2,6 kW RVS</t>
  </si>
  <si>
    <t>SK Blue E+, Clim Lat, 2600Watt, Inox</t>
  </si>
  <si>
    <t>SK Blue E+, Cooling Unit, Lateraal, 2600Watt, Stainless Steel</t>
  </si>
  <si>
    <t>SK BlueE+ Wand-Koelag. 2,6 kW 110-480V</t>
  </si>
  <si>
    <t>SK Blue E+, Clim Lat, 2600Watt</t>
  </si>
  <si>
    <t>SK Blue e+ cooling unit, Wall-mounted, 2.6 kW</t>
  </si>
  <si>
    <t>SK Blue e+, Wall mounted 2600 W, Chemie-uitvoering</t>
  </si>
  <si>
    <t>SK Blue E+, Clim Lat, 2600Watt, Version Chimique</t>
  </si>
  <si>
    <t>SK Blue e+ cooling unit, Wall-mounted, 2,6 kW  Chemical Version</t>
  </si>
  <si>
    <t>Blue e+ wand outdoorkoelaggregaat 3,8kW</t>
  </si>
  <si>
    <t>SK Blue E+ Climatiseur 3800W Outdoor</t>
  </si>
  <si>
    <t>SK Blue E+ Cooling Unit 3,8 kW Outdoor</t>
  </si>
  <si>
    <t>SK BlueE+ Wand-koelag. 4,2 kW 110-480V</t>
  </si>
  <si>
    <t>SK Blue E+, Clim Lat, 4200Watt, Inox</t>
  </si>
  <si>
    <t>SK Blue E+, Cooling Unit, Lateraal, 4200Watt, Stainless Steel</t>
  </si>
  <si>
    <t>SK Blue E+, Clim Lat, 4200Watt</t>
  </si>
  <si>
    <t>SK Blue e+ cooling unit, Wall-mounted, 4,2 kW</t>
  </si>
  <si>
    <t>SK Blue e+, Wandkoelaggregaat 4200W, Chemie-uitvoering</t>
  </si>
  <si>
    <t>SK Blue E+, Clim Lat, 4200Watt, Version Chimique</t>
  </si>
  <si>
    <t>SK Blue e+ cooling unit, Wall-mounted, 4,2 kW  Chemical Version</t>
  </si>
  <si>
    <t>Blue e+ wand outdoorkoelaggregaat 5,0kW</t>
  </si>
  <si>
    <t>SK Blue E+ Climatiseur 5000W Outdoor</t>
  </si>
  <si>
    <t>SK Blue E+ Cooling Unit 5kW Outdoor</t>
  </si>
  <si>
    <t>SK BlueE+ Wand-koelag. 5,8 kw RVS</t>
  </si>
  <si>
    <t>SK Blue E+, Clim Lat, 5800 Watt Inox</t>
  </si>
  <si>
    <t>SK Blue E+, Cooling Unit, Lateraal, 5800Watt, Stainless Steel</t>
  </si>
  <si>
    <t>SK BlueE+ Wand-koelag. 5,8 kW 110-480V</t>
  </si>
  <si>
    <t>SK Blue E+, Clim Lat, 5800 Watt</t>
  </si>
  <si>
    <t>SK Blue e+ cooling unit, Wall-mounted, 5,8 kW</t>
  </si>
  <si>
    <t>SK Blue e+, Wall mounted 5800 W,</t>
  </si>
  <si>
    <t>SK Blue E+, Clim Lat, 5800Watt, Version Chimique</t>
  </si>
  <si>
    <t>SK Blue e+ cooling unit, Wall-mounted, 5,8 kW  Chemical Version</t>
  </si>
  <si>
    <t>SK Filtermat v 3201.200/300 VE=5</t>
  </si>
  <si>
    <t>SK Cartouche filtr p 3201.200/300 UE=5</t>
  </si>
  <si>
    <t>SK Filter mat, for Thermoelectric Cooler, WHD: 90x106x8 mm, Filter class: G2</t>
  </si>
  <si>
    <t>SK Thermoelectric koeler 100W 100-240V</t>
  </si>
  <si>
    <t>SK Clima thermoélectrique 100W 90-264V</t>
  </si>
  <si>
    <t>SK Thermoelectric coolers, 100 W, 100-240 V, 1~, 50/60 Hz, WHD: 125x400x155 mm</t>
  </si>
  <si>
    <t>SK Thermoelectric koeler 100W 24V DC</t>
  </si>
  <si>
    <t>SK Clima thermoélectrique 100W 24VDC</t>
  </si>
  <si>
    <t>SK Thermoelectric coolers, 100 W, 24 V (DC), WHD: 125x400x155 mm</t>
  </si>
  <si>
    <t>SK Profieldeur koelmod VX Enkeld 600x1800 mm</t>
  </si>
  <si>
    <t>SK  Porte profilée module de refroid. VX, 600x1800 mm</t>
  </si>
  <si>
    <t xml:space="preserve">SK Door cooling module,, for VX25 600x1800 mm </t>
  </si>
  <si>
    <t>EC002510</t>
  </si>
  <si>
    <t>SK Profieldeur koelmod VX Enkeld 600x2000 mm</t>
  </si>
  <si>
    <t>SK  Porte profilée module de refroid. VX, 600x2000 mm</t>
  </si>
  <si>
    <t xml:space="preserve">SK Door cooling module,, for VX25 600x2000 mm </t>
  </si>
  <si>
    <t>SK Profieldeur koelmod VX Enkeld 800x1800 mm</t>
  </si>
  <si>
    <t>SK  Porte profilée module de refroid. VX, 800x1800 mm</t>
  </si>
  <si>
    <t xml:space="preserve">SK Door cooling module,, for VX25 800x1800 mm </t>
  </si>
  <si>
    <t>SK Profieldeur koelmod VX Enkeld 800x2000 mm</t>
  </si>
  <si>
    <t>SK  Porte profilée module de refroid. VX, 800x2000 mm</t>
  </si>
  <si>
    <t xml:space="preserve">SK Door cooling module,, for VX25 800x2000 mm </t>
  </si>
  <si>
    <t>SK Profieldeur koelmod VX Dubbeld 600x1800 L</t>
  </si>
  <si>
    <t>SK Porte porfilée module de refroid.(gauche) VX 600x1800 mm</t>
  </si>
  <si>
    <t>SK Profieldeur koelmod VX Dubbeld 600x2000 L</t>
  </si>
  <si>
    <t>SK Porte porfilée module de refroid.(gauche) VX 600x2000 mm</t>
  </si>
  <si>
    <t>SK Adapter voor snelaansluiting 3/8i In</t>
  </si>
  <si>
    <t>SK Raccord pour échangeurs A/E</t>
  </si>
  <si>
    <t>SK Fitting, for air/water heat exchangers SK 3209-3375</t>
  </si>
  <si>
    <t>SK Transformator 2x400V 50/60Hz</t>
  </si>
  <si>
    <t>SK Transformateur 2x400V 50/60Hz</t>
  </si>
  <si>
    <t>SK Toroidal transformer, for air/water heat exchangers</t>
  </si>
  <si>
    <t>4028177690226</t>
  </si>
  <si>
    <t>SK Transformator 115 V 50/60 Hz</t>
  </si>
  <si>
    <t>SK Trafo 115 V 50/60 Hz</t>
  </si>
  <si>
    <t>4028177690233</t>
  </si>
  <si>
    <t>SK Aansluitset voor L/W-warmtewisselaar</t>
  </si>
  <si>
    <t>SK Kit connections hydr pr échangeurs air/eau</t>
  </si>
  <si>
    <t>SK Connection set, for air/water heat exchangers, SK 3209-3375.XX0, L: 3600 mm</t>
  </si>
  <si>
    <t>SK Warmtew L/W 2500W 230V Dak Basic</t>
  </si>
  <si>
    <t>SK RTT Echang A/E 2500W 230V toit Bas.</t>
  </si>
  <si>
    <t>SK Air/water heat exchanger, Roof-mounted, 2.5 kW, 230 V, 1~, 50/60 Hz</t>
  </si>
  <si>
    <t>EC002515</t>
  </si>
  <si>
    <t>SK Warmtew L/W 2500W 230V Dak Comf</t>
  </si>
  <si>
    <t>SK RTT Echang A/E 2500W 230V toit Conf</t>
  </si>
  <si>
    <t>SK RTT Warmtew L/W 4000W 230V Dak Basic</t>
  </si>
  <si>
    <t>SK RTT Echang A/E 4000W 230V toit Bas.</t>
  </si>
  <si>
    <t>SK Air/water heat exchanger, Roof-mounted, 4 kW, 230 V, 1~, 50/60 Hz</t>
  </si>
  <si>
    <t>SK Lucht/water-warmtewisselaar</t>
  </si>
  <si>
    <t>SK RTT Echang A/E 4000W 230V toit Conf</t>
  </si>
  <si>
    <t>SK Warmtew L/W 4000W 400V Dak Comf</t>
  </si>
  <si>
    <t>SK RTT Echang A/E 4000W 400V toit Conf</t>
  </si>
  <si>
    <t>SK Air/water heat exchanger, Roof-mounted, 4 kW, 400 V, 1~, 50/60 Hz</t>
  </si>
  <si>
    <t>SK Warmtew L/W 300W Wand 24V DC</t>
  </si>
  <si>
    <t>SK Mini-échang Air/Eau 300W latér 24VDC</t>
  </si>
  <si>
    <t>SK Air/water heat exchanger, Wall-mounted, 0.3 kW, 24 V (DC)</t>
  </si>
  <si>
    <t>SK Warmtewisselaar L/W 300W 230V</t>
  </si>
  <si>
    <t>SK Mini-échang Air/Eau 300W latér 230V</t>
  </si>
  <si>
    <t>SK Air/water heat exchanger, Wall-mounted, 0.3 kW, 230 V, 1~, 50/60 Hz</t>
  </si>
  <si>
    <t>SK Luchtgeleider v 3304/3305</t>
  </si>
  <si>
    <t>SK Déflecteur d'air p 3304/3305</t>
  </si>
  <si>
    <t>SK Air diverter, for wall-mounted cooling units SK 3304/3305</t>
  </si>
  <si>
    <t>EC001292</t>
  </si>
  <si>
    <t>SK Luchtgeleider v 3328/3329</t>
  </si>
  <si>
    <t>SK Déflecteur d'air p 3328/3329</t>
  </si>
  <si>
    <t>SK Air diverter, for wall-mounted cooling units SK 3328/3329</t>
  </si>
  <si>
    <t>SK Luchtgeleider v 3332</t>
  </si>
  <si>
    <t>SK Déflecteur d'air p 3332</t>
  </si>
  <si>
    <t>SK Air diverter, for wall-mounted cooling units SK 3332</t>
  </si>
  <si>
    <t>SK Warmtew L/W Wand 600W 230V</t>
  </si>
  <si>
    <t>SK Echang A/E latér 600W 230V voir 3363</t>
  </si>
  <si>
    <t>SK Air/water heat exchanger, Wall-mounted, 0.6/0.7 kW, 230 V, 1~, 50/60 Hz</t>
  </si>
  <si>
    <t>SK HD L/W-warmtewisselaar 0,6kW</t>
  </si>
  <si>
    <t>SK Echang A/E latér 600W 230V Inox Hygienic Design</t>
  </si>
  <si>
    <t>Air/water heat exchangers wall-mounted HD</t>
  </si>
  <si>
    <t>SK Warmtew L/W Wand 1250W 230V</t>
  </si>
  <si>
    <t>SK Echang A/E latér 1250W 230V voir 3373</t>
  </si>
  <si>
    <t>SK Air/water heat exchanger, Wall-mounted, 1.25/1.3 kW, 230 V, 1~, 50/60 Hz</t>
  </si>
  <si>
    <t>SK HD L/W-warmtewisselaar 1,25kW</t>
  </si>
  <si>
    <t>SK Echang A/E latér 1300W 230V Inox Hygienic Design</t>
  </si>
  <si>
    <t>SK Warmtew L/W Wand 7000W 3x400-480V</t>
  </si>
  <si>
    <t>SK Echang Air/Eau latér 7000W 3x400-480V</t>
  </si>
  <si>
    <t>SK Air/water heat exchanger, Wall-mounted, 4.5/7 kW, 400/480 V, 3~, 50/60 Hz</t>
  </si>
  <si>
    <t>SK Toerenregelaar voor EC-ventilatoren</t>
  </si>
  <si>
    <t>SK Commande pr ventilateurs à filtre EC</t>
  </si>
  <si>
    <t>SK Speed control, for fan-and-filter units, SK 3240/3241/3243/3244.500, 3245</t>
  </si>
  <si>
    <t>4028177670716</t>
  </si>
  <si>
    <t>SK Sensor voor regeling EC-ventilatoren</t>
  </si>
  <si>
    <t>Capteur de contrôle pour régulateur CE</t>
  </si>
  <si>
    <t>4028177696617</t>
  </si>
  <si>
    <t>SK Beveiligingsautomaat 5SY411</t>
  </si>
  <si>
    <t>SK Protection 5SY411</t>
  </si>
  <si>
    <t>SK Protection</t>
  </si>
  <si>
    <t>SK Motorbeveiliging</t>
  </si>
  <si>
    <t xml:space="preserve">SK Protection   </t>
  </si>
  <si>
    <t>SK Circuit breaker 3RV2021-4AA10-0RT0</t>
  </si>
  <si>
    <t xml:space="preserve">SK Circuit breaker         </t>
  </si>
  <si>
    <t>SK Mini-ventilator 21 m³/h</t>
  </si>
  <si>
    <t>SK Mini ventilateur 21 m³/Hr</t>
  </si>
  <si>
    <t>SK Mini fan, 24 V (DC), 1 W, WHD: 60x60x25.4 mm, WHD: 60x60x25.4 mm</t>
  </si>
  <si>
    <t>SK Blindafdekking tbv 3237.xxx</t>
  </si>
  <si>
    <t>SK Plaque d'obturation 116,5x116,5 UE=2</t>
  </si>
  <si>
    <t>SK Blanking cover, for fan-and-filter units, and outlet filters SK 3237, Plastic</t>
  </si>
  <si>
    <t>SK Ventilatierooster EMC 116,5x116,5</t>
  </si>
  <si>
    <t>SK Filtre de sortie CEM 116,5x116,5</t>
  </si>
  <si>
    <t>SK Outlet filter, for EMC fan-and-filter units, WHD: 116.5x116.5x16 mm</t>
  </si>
  <si>
    <t>SK Filtermat EMC v SK 3237.6xx</t>
  </si>
  <si>
    <t>SK Cartouches filtr. CEM p SK 3237.6xx</t>
  </si>
  <si>
    <t>SK Filter mat, for fan-and-filter units SK 3237, EMC, WHD: 92x92x10 mm</t>
  </si>
  <si>
    <t>4028177666214</t>
  </si>
  <si>
    <t>SK Ventilatorafdekkap RVS v SK 3237.x</t>
  </si>
  <si>
    <t>SK Capot de protection inox p 3237</t>
  </si>
  <si>
    <t>SK Hose-proof hood, for fan-and-filter units, and outlet filters SK 3237</t>
  </si>
  <si>
    <t>SK Ventilator 20m3/h 230V 50/60</t>
  </si>
  <si>
    <t>SK Ventilateur 20m³/h 230V 50/60</t>
  </si>
  <si>
    <t>SK TopTherm fan-and-filter unit, 20/25 m³/h, 230 V, 1~, 50/60 Hz</t>
  </si>
  <si>
    <t xml:space="preserve">SK Ventilator 20m3/h 230V 50/60 RAL9005 </t>
  </si>
  <si>
    <t>SK Ventil à filtre 20 m3/h-230V-RAL9005</t>
  </si>
  <si>
    <t>SK Filter fan 20m³/h 230V 50/60Hz RAL9005</t>
  </si>
  <si>
    <t>SK Ventilator 20m³/h 115V 50/60</t>
  </si>
  <si>
    <t>SK Ventilateur 20m³/h 115V 50/60</t>
  </si>
  <si>
    <t>SK TopTherm fan-and-filter unit, 20/25 m³/h, 115 V, 1~, 50/60 Hz</t>
  </si>
  <si>
    <t xml:space="preserve">SK Ventilator 20m3/h 115V 50/60Hz R9005 </t>
  </si>
  <si>
    <t>SK Ventilateur 20m³/h 115V 50/60 RAL9005</t>
  </si>
  <si>
    <t>SK TopTherm fan, 20/25 m³/h, 115 V, 1~, 50/60 Hz RAL9005</t>
  </si>
  <si>
    <t>SK Ventilator 20m³/h 24V DC</t>
  </si>
  <si>
    <t>SK Ventilateur 20m³/h 24V DC</t>
  </si>
  <si>
    <t>SK TopTherm fan-and-filter unit, 20 m³/h, 24 V (DC), WH: 116.5x116.5 mm</t>
  </si>
  <si>
    <t>SK Ventilatierooster 116,5x116,5 mm</t>
  </si>
  <si>
    <t>SK Filtre de sortie 116,5x116,5 mm</t>
  </si>
  <si>
    <t>SK Outlet filter, for fan-and-filter units, WHD: 116.5x116.5x16 mm</t>
  </si>
  <si>
    <t xml:space="preserve">SK Ventilatierooster 116,5x116,5 mm R9005 </t>
  </si>
  <si>
    <t>SK Filtre de sortie 116,5x116,5 mm RAL9005</t>
  </si>
  <si>
    <t>SK Outlet filter, WHD: 116.5x116.5x16 mm, RAL9005</t>
  </si>
  <si>
    <t>SK Ventilator EMC 20m³/h 230V 50/60</t>
  </si>
  <si>
    <t>SK Ventilateur CEM 20/25m³/h 230V 50/60</t>
  </si>
  <si>
    <t>4028177652415</t>
  </si>
  <si>
    <t>SK Blindafdekking tbv 3238</t>
  </si>
  <si>
    <t>SK Plaque d'obturation 148,5x148,5 mm UE=2</t>
  </si>
  <si>
    <t>SK Blanking cover, for fan-and-filter units, and outlet filters SK 3238, Plastic</t>
  </si>
  <si>
    <t>SK Fijnfiltermat v SK3238 VE=5</t>
  </si>
  <si>
    <t>SK Cartouche filtr fine pr SK3238 UE=5</t>
  </si>
  <si>
    <t>SK Filter mat, for fan-and-filter units SK 3238, WHD: 120x120x12 mm</t>
  </si>
  <si>
    <t>SK Ventilatierooster EMC 148,5x148,5 mm</t>
  </si>
  <si>
    <t>SK Filtre de sortie CEM 148,5x148,5 mm</t>
  </si>
  <si>
    <t>SK Outlet filter, for EMC fan-and-filter units, WHD: 148.5x148.5x24 mm</t>
  </si>
  <si>
    <t>SK Filtermat EMC v  SK 3238.6</t>
  </si>
  <si>
    <t>SK Cartouches filtr. CEM p SK 3238.6</t>
  </si>
  <si>
    <t>SK Filter mat, for fan-and-filter units SK 3238, EMC, WHD: 125x125x12 mm</t>
  </si>
  <si>
    <t>4028177666221</t>
  </si>
  <si>
    <t>SK Ventilatorafdekkap RVS v SK 3238</t>
  </si>
  <si>
    <t>SK Capot de protection inox p 3238</t>
  </si>
  <si>
    <t>SK Hose-proof hood, for fan-and-filter units, and outlet filters SK 3238</t>
  </si>
  <si>
    <t>SK Ventilator 55m3 /h 230V 50/60</t>
  </si>
  <si>
    <t>SK Ventilateur 55m³/h 230V 50/60</t>
  </si>
  <si>
    <t>SK TopTherm fan-and-filter unit, 55/66 m³/h, 230 V, 1~, 50/60 Hz</t>
  </si>
  <si>
    <t xml:space="preserve">SK Ventilator 55m3 /h 230V 50/60 R9005 </t>
  </si>
  <si>
    <t>SK Ventilateur 55m³/h 230V 50/60 R9005</t>
  </si>
  <si>
    <t>SK TopTherm fan, 55/66 m³/h, 230 V, 1~, 50/60 Hz, RAL9005</t>
  </si>
  <si>
    <t>SK Ventilator 55m³/h 115V 50/60</t>
  </si>
  <si>
    <t>SK Ventilateur 55m³/h 115V 50/60</t>
  </si>
  <si>
    <t>SK TopTherm fan-and-filter unit, 55/66 m³/h, 115 V, 1~, 50/60 Hz</t>
  </si>
  <si>
    <t xml:space="preserve">SK Ventilator 55m³/h 115V 50/60 R9005 </t>
  </si>
  <si>
    <t>SK Ventilateur 55m³/h 115V 50/60 R9005</t>
  </si>
  <si>
    <t>SK TopTherm fan, 55/66 m³/h, 115 V, 1~, 50/60 Hz, RAL9005</t>
  </si>
  <si>
    <t>SK Ventilator 55m³/h  24V DC</t>
  </si>
  <si>
    <t>SK Ventilateur 55m³/h 24V DC</t>
  </si>
  <si>
    <t>SK TopTherm fan-and-filter unit, 55 m³/h, 24 V (DC), WH: 148.5x148.5 mm</t>
  </si>
  <si>
    <t>SK Ventilatierooster 148,5x148,5 mm</t>
  </si>
  <si>
    <t>SK Filtre de sortie 148,5x148,5 mm</t>
  </si>
  <si>
    <t>SK Outlet filter, for fan-and-filter units, WHD: 148.5x148.5x24 mm</t>
  </si>
  <si>
    <t xml:space="preserve">SK Uitgangsfilter vr 3238 RAL9005 </t>
  </si>
  <si>
    <t>SK Filtre de sortie 148,5x148,5 mm R9005</t>
  </si>
  <si>
    <t>SK Outlet filter, WHD: 148.5x148.5x24 mm, R9005</t>
  </si>
  <si>
    <t>SK Ventilator EC uitv. 55m³/h 230,50/60</t>
  </si>
  <si>
    <t>SK Eco Ventillateur EC 55m³/h 230,50/60</t>
  </si>
  <si>
    <t>SK TopTherm fan-and-filter unit, 55 m³/h, 200-240 V, 1~, 50/60 Hz</t>
  </si>
  <si>
    <t>4028177664128</t>
  </si>
  <si>
    <t>SK Ventilator EMC 55m³/h 230V 50/60</t>
  </si>
  <si>
    <t>4028177652439</t>
  </si>
  <si>
    <t>SK Blindafdekking tbv 3239</t>
  </si>
  <si>
    <t>SK Plaque d'obturation 204x204 UE=2</t>
  </si>
  <si>
    <t>SK Blanking cover, for fan-and-filter units, and outlet filters SK 3239, Plastic</t>
  </si>
  <si>
    <t>SK Ventilatierooster EMC 204x204 mm</t>
  </si>
  <si>
    <t>SK Filtre de sortie CEM 204x204 mm</t>
  </si>
  <si>
    <t>SK Outlet filter, for EMC fan-and-filter units, WHD: 204x204x24 mm</t>
  </si>
  <si>
    <t>SK Filtermat EMC v SK 3239.6</t>
  </si>
  <si>
    <t>SK Cartouches filtr. CEM p SK 3239.6</t>
  </si>
  <si>
    <t>SK Filter mat, for fan-and-filter units SK 3239, EMC, HB: 204x204 mm</t>
  </si>
  <si>
    <t>4028177666238</t>
  </si>
  <si>
    <t>SK Afdekkap RVS v SK 3239</t>
  </si>
  <si>
    <t>SK Capot de protection inox p 3239</t>
  </si>
  <si>
    <t>SK Hose-proof hood, for fan-and-filter units, and outlet filters SK 3239</t>
  </si>
  <si>
    <t>SK Ventilator 105m3/h 230V</t>
  </si>
  <si>
    <t>SK Ventilateur 105m³/h 230V 50/60</t>
  </si>
  <si>
    <t>SK TopTherm fan-and-filter unit, 105/120 m³/h, 230 V, 1~, 50/60 Hz</t>
  </si>
  <si>
    <t xml:space="preserve">SK Ventilator 105m3/h 230V 50/60 R9005  </t>
  </si>
  <si>
    <t>SK Ventilateur 105m³/h 230V 50/60 R9005</t>
  </si>
  <si>
    <t>SK TopTherm fan, 105/120 m³/h, 230 V, 1~, 50/60 Hz R9005</t>
  </si>
  <si>
    <t>SK Ventilator 105m³/h 115V</t>
  </si>
  <si>
    <t>SK Ventilateur 105m³/h 115V 50/60</t>
  </si>
  <si>
    <t>SK TopTherm fan-and-filter unit, 105/120 m³/h, 115 V, 1~, 50/60 Hz</t>
  </si>
  <si>
    <t xml:space="preserve">SK Ventilator 105m3/h 115V 50/60 R9005  </t>
  </si>
  <si>
    <t>SK Ventilateur 105m³/h 115V 50/60 R9005</t>
  </si>
  <si>
    <t>SK TopTherm fan, 105/120 m³/h, 115 V, 1~, 50/60 Hz, R9005</t>
  </si>
  <si>
    <t>SK Ventilator 105m³/h 24V DC</t>
  </si>
  <si>
    <t>SK Ventilateur 105m³/h 24V DC</t>
  </si>
  <si>
    <t>SK TopTherm fan-and-filter unit, 105 m³/h, 24 V (DC), WH: 204x204 mm</t>
  </si>
  <si>
    <t>SK Ventilatierooster 204x204 mm</t>
  </si>
  <si>
    <t>SK Filtre de sortie 204x204 mm</t>
  </si>
  <si>
    <t>SK Outlet filter, for fan-and-filter units, WHD: 204x204x24 mm</t>
  </si>
  <si>
    <t xml:space="preserve">SK Ventilatierooster 204x204 mm R9005  </t>
  </si>
  <si>
    <t>SK Filtre de sortie 204x204 mm R9005</t>
  </si>
  <si>
    <t>SK Outlet filter, WHD: 204x204x24 mm, R9005</t>
  </si>
  <si>
    <t>SK Ventilator EC uitv. 105m³/h 230,50/60</t>
  </si>
  <si>
    <t>SK Eco Ventillateur EC 105m³/h 230,50/60</t>
  </si>
  <si>
    <t>SK TopTherm fan-and-filter unit, 105 m³/h, 200-240 V, 1~, 50/60 Hz</t>
  </si>
  <si>
    <t>4028177664135</t>
  </si>
  <si>
    <t>SK Ventilator EMC 105m³/h 230V 50/60</t>
  </si>
  <si>
    <t>SK Ventilateur CEM 105m³/h 230V 50/60</t>
  </si>
  <si>
    <t>4028177652446</t>
  </si>
  <si>
    <t>SK Blindafdek tbv.3240/3241 (2st)</t>
  </si>
  <si>
    <t>SK Plaque d'obturation 255x255 UE=2</t>
  </si>
  <si>
    <t>SK Blanking cover, for fan-and-filter units, and outlet filters SK 3240/3241</t>
  </si>
  <si>
    <t>SK Ventilatierooster EMC 224x224 mm</t>
  </si>
  <si>
    <t>SK Filtre de sortie CEM 255x255 mm</t>
  </si>
  <si>
    <t>SK Outlet filter, for EMC fan-and-filter units, WHD: 255x255x25 mm</t>
  </si>
  <si>
    <t>SK Filtermat EMC v SK 3240.6</t>
  </si>
  <si>
    <t>SK Cartouches filtr. CEM p SK3240/41.6</t>
  </si>
  <si>
    <t>SK Filter mat, for fan-and-filter units SK 3240/3241, EMC, WHD: 226x226x17 mm</t>
  </si>
  <si>
    <t>4028177666245</t>
  </si>
  <si>
    <t>SK Afdekkap RVS v SK 3240</t>
  </si>
  <si>
    <t>SK Capot de protection inox p 3240</t>
  </si>
  <si>
    <t>SK Hose-proof hood, for fan-and-filter units, and outlet filters SK 3240/3241</t>
  </si>
  <si>
    <t>4028177651920</t>
  </si>
  <si>
    <t>SK Ventilator 180m3/h 230V</t>
  </si>
  <si>
    <t>SK Ventilateur 180m³/h 230V 50/60</t>
  </si>
  <si>
    <t>SK TopTherm fan-and-filter unit, 180/160 m³/h, 230 V, 1~, 50/60 Hz</t>
  </si>
  <si>
    <t>4028177651937</t>
  </si>
  <si>
    <t xml:space="preserve">SK Ventilator 180m3/h 230V  50/60 R9005 </t>
  </si>
  <si>
    <t>SK Ventilateur 180m³/h 230V 50/60 R9005</t>
  </si>
  <si>
    <t>SK TopTherm fan, 180/160 m³/h, 230 V, 1~, 50/60 Hz, R9005</t>
  </si>
  <si>
    <t>SK Ventilator 180m³/h 115V</t>
  </si>
  <si>
    <t>SK Ventilateur 180m³/h 115V 50/60</t>
  </si>
  <si>
    <t>SK TopTherm fan-and-filter unit, 180/160 m³/h, 115 V, 1~, 50/60 Hz</t>
  </si>
  <si>
    <t>4028177651951</t>
  </si>
  <si>
    <t xml:space="preserve">SK Ventilator 180m3/h 115V  50/60 R9005 </t>
  </si>
  <si>
    <t>SK Ventilateur 180m³/h 115V 50/60 R9005</t>
  </si>
  <si>
    <t>SK TopTherm fan, 180/160 m³/h, 115 V, 1~, 50/60 Hz, R9005</t>
  </si>
  <si>
    <t>SK Ventilator 180m³/h 24V DC</t>
  </si>
  <si>
    <t>SK Ventilateur 180m³/h 24V DC</t>
  </si>
  <si>
    <t>SK TopTherm fan-and-filter unit, 180 m³/h, 24 V (DC), WH: 255x255 mm</t>
  </si>
  <si>
    <t>4028177651968</t>
  </si>
  <si>
    <t>SK Ventilatierooster 255x255 mm</t>
  </si>
  <si>
    <t>SK Filtre de sortie 255x255 mm</t>
  </si>
  <si>
    <t>SK Outlet filter, for fan-and-filter units, WHD: 255x255x25 mm</t>
  </si>
  <si>
    <t>4028177651975</t>
  </si>
  <si>
    <t xml:space="preserve">SK Ventilatierooster 255x255 mm R9005 </t>
  </si>
  <si>
    <t>SK Filtre de sortie 255x255 mm R9005</t>
  </si>
  <si>
    <t>SK Outlet filter, WHD: 255x255x25 mm, R9005</t>
  </si>
  <si>
    <t>SK Ventillator EC uitv 180m³/h 230,50/60</t>
  </si>
  <si>
    <t>SK Eco Ventillateur EC 180m³/h 230,50/60</t>
  </si>
  <si>
    <t>SK TopTherm fan-and-filter unit, 180 m³/h, 200-240 V, 1~, 50/60 Hz</t>
  </si>
  <si>
    <t>4028177664142</t>
  </si>
  <si>
    <t>SK Ventilator EMC 180m³/h 230V 50/60</t>
  </si>
  <si>
    <t>SK Ventilateur CEM 180m³/h 230V 50/60</t>
  </si>
  <si>
    <t>4028177652453</t>
  </si>
  <si>
    <t>SK Ventilator 230m3/h 230V 50/60</t>
  </si>
  <si>
    <t>SK Ventilateur 230m³/h 230V 50/60</t>
  </si>
  <si>
    <t>SK TopTherm fan-and-filter unit, 230/250 m³/h, 230 V, 1~, 50/60 Hz</t>
  </si>
  <si>
    <t>4028177651982</t>
  </si>
  <si>
    <t xml:space="preserve">SK Ventilator 230m3/h 230V 50/60 R9005 </t>
  </si>
  <si>
    <t>SK Ventilateur 230m³/h 230V 50/60 R9005</t>
  </si>
  <si>
    <t>SK TopTherm fant, 230/250 m³/h, 230 V, 1~, 50/60 Hz, R9005</t>
  </si>
  <si>
    <t>SK Ventilator 230m³/h 115V 50/60</t>
  </si>
  <si>
    <t>SK Ventilateur 230m³/h 115V 50/60</t>
  </si>
  <si>
    <t>SK TopTherm fan-and-filter unit, 230/250 m³/h, 115 V, 1~, 50/60 Hz</t>
  </si>
  <si>
    <t>4028177652002</t>
  </si>
  <si>
    <t xml:space="preserve">SK Ventilator 230m3/h 115V 50/60 R9005 </t>
  </si>
  <si>
    <t>SK Ventilateur 230m³/h 115V 50/60 R9005</t>
  </si>
  <si>
    <t>SK TopTherm fan, 230/250 m³/h, 115 V, 1~, 50/60 Hz, R9005</t>
  </si>
  <si>
    <t>SK Ventilator 230m³/h 24V DC</t>
  </si>
  <si>
    <t>SK Ventilateur 230m³/h 24V DC</t>
  </si>
  <si>
    <t>SK TopTherm fan-and-filter unit, 230 m³/h, 24 V (DC), WH: 255x255 mm</t>
  </si>
  <si>
    <t>4028177652019</t>
  </si>
  <si>
    <t>SK Ventilator EC uitv 230m³/h 230V 50/60</t>
  </si>
  <si>
    <t>SK Eco Ventillateur EC 230m³/h 230,50/60</t>
  </si>
  <si>
    <t>SK TopTherm fan-and-filter unit, 230 m³/h, 200-240 V, 1~, 50/60 Hz</t>
  </si>
  <si>
    <t>4028177652026</t>
  </si>
  <si>
    <t>SK Ventilator EMC 230m³/h 230V 50/60</t>
  </si>
  <si>
    <t>SK Ventilateur CEM 230m³/h 230V 50/60</t>
  </si>
  <si>
    <t>4028177652460</t>
  </si>
  <si>
    <t>SK Blindafdekking tbv 3243-3245</t>
  </si>
  <si>
    <t>SK Plaque d'obturation 292x292 mm UE=2</t>
  </si>
  <si>
    <t>SK Blanking cover, for fan-and-filter units, and outlet filters SK 3243/44/45</t>
  </si>
  <si>
    <t>4028177652040</t>
  </si>
  <si>
    <t>SK Ventilatierooster EMC 323x323 mm</t>
  </si>
  <si>
    <t>SK Filtre de sortie CEM 323x323 mm</t>
  </si>
  <si>
    <t>SK Outlet filter, for EMC fan-and-filter units, WHD: 323x323x25 mm</t>
  </si>
  <si>
    <t>4028177652071</t>
  </si>
  <si>
    <t>SK Filtermat EMC vr SK 3243/44/45.6</t>
  </si>
  <si>
    <t>SK Cartouch.filtr. CEM SK 3243/44/45.6</t>
  </si>
  <si>
    <t>SK Filter mat, for fan-and-filter units, SK 3243/3244/3245, EMC</t>
  </si>
  <si>
    <t>4028177666252</t>
  </si>
  <si>
    <t>SK Afdekkap RVS v SK 3243</t>
  </si>
  <si>
    <t>SK Capot de protection inox p 3243</t>
  </si>
  <si>
    <t>SK Hose-proof hood, for fan-and-filter units, and outlet filters SK 3243/3244</t>
  </si>
  <si>
    <t>4028177652095</t>
  </si>
  <si>
    <t>SK Ventilator 550m3/h 230V 50/60</t>
  </si>
  <si>
    <t>SK Ventilateur 550m³/h 230V 50/60</t>
  </si>
  <si>
    <t>SK TopTherm fan-and-filter unit, 550/600 m³/h, 230 V, 1~, 50/60 Hz</t>
  </si>
  <si>
    <t>4028177652101</t>
  </si>
  <si>
    <t xml:space="preserve">SK Ventilator 550m3/h 230V 50/60 R9005 </t>
  </si>
  <si>
    <t>SK Ventilateur 550m³/h 230V 50/60 R9005</t>
  </si>
  <si>
    <t>SK TopTherm fan, 550/600 m³/h, 230 V, 1~, 50/60 Hz, R9005</t>
  </si>
  <si>
    <t>SK Ventilator 550m³/h 115V 50/60</t>
  </si>
  <si>
    <t>SK Ventilateur 550m³/h 115V 50/60</t>
  </si>
  <si>
    <t>SK TopTherm fan-and-filter unit, 550/600 m³/h, 115 V, 1~, 50/60 Hz</t>
  </si>
  <si>
    <t>4028177652125</t>
  </si>
  <si>
    <t xml:space="preserve">SK Ventilator 550m3/h 115V 50/60 R9005 </t>
  </si>
  <si>
    <t>SK Ventilateur 550m³/h 115V 50/60 R9005</t>
  </si>
  <si>
    <t>SK TopTherm fan, 550/600 m³/h, 115 V, 1~, 50/60 Hz, R9005</t>
  </si>
  <si>
    <t>SK Ventilatierooster 323x323 mm</t>
  </si>
  <si>
    <t>SK Filtre de sortie 323x323 mm</t>
  </si>
  <si>
    <t>SK Outlet filter, for fan-and-filter units, WHD: 323x323x25 mm</t>
  </si>
  <si>
    <t>4028177652149</t>
  </si>
  <si>
    <t xml:space="preserve">SK Ventilatierooster 323x323 mm R9005 </t>
  </si>
  <si>
    <t>SK Filtre de sortie 323x323 mm R9005</t>
  </si>
  <si>
    <t>SK Outlet filter, WHD: 323x323x25 mm, R9005</t>
  </si>
  <si>
    <t>SK Ventillator EC uitv 550m³/h 230,50/60</t>
  </si>
  <si>
    <t>SK Eco Ventillateur EC 550m³/h 230,50/60</t>
  </si>
  <si>
    <t>SK TopTherm fan-and-filter unit, 550 m³/h, 200-240 V, 1~, 50/60 Hz</t>
  </si>
  <si>
    <t>4028177652156</t>
  </si>
  <si>
    <t>SK Ventilator EMC 550m³/h 230V 50/60</t>
  </si>
  <si>
    <t>SK Ventilateur CEM 550m³/h 230V 50/60</t>
  </si>
  <si>
    <t>4028177652477</t>
  </si>
  <si>
    <t>SK Ventilator 700m3/h 230V 50/60</t>
  </si>
  <si>
    <t>SK Ventilateur 700m³/h 230V 50/60</t>
  </si>
  <si>
    <t>SK TopTherm fan-and-filter unit, 700/770 m³/h, 230 V, 1~, 50/60 Hz</t>
  </si>
  <si>
    <t>4028177652163</t>
  </si>
  <si>
    <t>SK Ventilator 700m3/h 230V 50/60 R9005</t>
  </si>
  <si>
    <t>SK Ventilateur 700m³/h 230V 50/60 R9005</t>
  </si>
  <si>
    <t>SK TopTherm fan, 700/770 m³/h, 230 V, 1~, 50/60 Hz, R9005</t>
  </si>
  <si>
    <t>SK Ventilator 700m³/h 115V 50/60</t>
  </si>
  <si>
    <t>SK Ventilateur 700m³/h 115V 50/60</t>
  </si>
  <si>
    <t>SK TopTherm fan-and-filter unit, 700/770 m³/h, 115 V, 1~, 50/60 Hz</t>
  </si>
  <si>
    <t>4028177652187</t>
  </si>
  <si>
    <t>SK Ventilator 700m³/h 3x400/460 50/60</t>
  </si>
  <si>
    <t>SK Ventilateur 700m³/h 3x400V 50/60</t>
  </si>
  <si>
    <t>SK TopTherm fan-and-filter unit, 700/770 m³/h, 400/460 V, 1~, 50/60 Hz</t>
  </si>
  <si>
    <t>4028177652200</t>
  </si>
  <si>
    <t>SK Ventillato EC uitv. 700m³/h 230,50/60</t>
  </si>
  <si>
    <t>SK Eco Ventillateur EC 700m³/h 230,50/60</t>
  </si>
  <si>
    <t>SK TopTherm fan-and-filter unit, 700 m³/h, 200-240 V, 1~, 50/60 Hz</t>
  </si>
  <si>
    <t>4028177652217</t>
  </si>
  <si>
    <t>SK Ventilator EMC 700m³/h 230V 50/60</t>
  </si>
  <si>
    <t>SK Ventilateur CEM 700m³/h 230V 50/60</t>
  </si>
  <si>
    <t>4028177652484</t>
  </si>
  <si>
    <t>SK Afdekkap RVS v SK 3245</t>
  </si>
  <si>
    <t>SK Capot de protection pour SK 3245</t>
  </si>
  <si>
    <t>SK Hose-proof hood, for fan-and-filter units, and outlet filters SK 3245</t>
  </si>
  <si>
    <t>4028177655522</t>
  </si>
  <si>
    <t>SK Ventilator EC uitv 900m³/h 230V 50/60</t>
  </si>
  <si>
    <t>SK Ventilateur 900 m3/h-230V/50-60</t>
  </si>
  <si>
    <t>SK TopTherm fan-and-filter unit, 900 m³/h, 200-240 V, 1~, 50/60 Hz</t>
  </si>
  <si>
    <t>4028177652262</t>
  </si>
  <si>
    <t xml:space="preserve">SK Eco Ventilator 900m³/h 230V R9005 </t>
  </si>
  <si>
    <t>SK Ventilateur 900 m3/h-230V/50-60 R9005</t>
  </si>
  <si>
    <t>SK TopTherm fan, 900 m³/h, 200-240 V, 1~, 50/60 Hz, R9005</t>
  </si>
  <si>
    <t>SK Ventilator EC uitv.900m³/h 115V</t>
  </si>
  <si>
    <t>SK Ventilateur Eco Comfort 900m³/h 115V</t>
  </si>
  <si>
    <t>SK TopTherm fan-and-filter unit, 900 m³/h, 100-130 V, 1~, 50/60 Hz</t>
  </si>
  <si>
    <t>4028177659018</t>
  </si>
  <si>
    <t xml:space="preserve">SK Eco Ventilator 900m³/h 115V R9005 </t>
  </si>
  <si>
    <t>SK Ventilateur Eco Comfort 900m³/h 115V R9005</t>
  </si>
  <si>
    <t>SK TopTherm fan, 900 m³/h, 100-130 V, 1~, 50/60 Hz, R9005</t>
  </si>
  <si>
    <t>SK Ventilator EMC 900m³/h 230V 50/60Hz</t>
  </si>
  <si>
    <t>SK Ventilateur CEM 900m³/h 230V 50/60Hz</t>
  </si>
  <si>
    <t>4028177652491</t>
  </si>
  <si>
    <t>SK Warmtew L/L 66W/K 230V Dak</t>
  </si>
  <si>
    <t>SK Echangeur Air/Air 66W/K 230V toit</t>
  </si>
  <si>
    <t>SK Air/air heat exchanger, Roof-mounted, 66 W/K, 230 V, 1~, 50/60 Hz</t>
  </si>
  <si>
    <t>SK Dakmont. Koelagg. 1100W 230V 50/60</t>
  </si>
  <si>
    <t>SK RTT Clima toit Comfc 1100W 230V 50/60</t>
  </si>
  <si>
    <t>SK Blue e cooling unit, Roof-mounted, 1.1 kW, 230 V, 1~, 50/60 Hz, Sheet steel</t>
  </si>
  <si>
    <t>SK Metaalfilter v KTS deur</t>
  </si>
  <si>
    <t>SK Filtre métal p KTS</t>
  </si>
  <si>
    <t>SK Metal filter, for climate control door/section door, WHD: 425x78x10 mm</t>
  </si>
  <si>
    <t>SK Filtermat vr SK3185030 &amp; 3185730</t>
  </si>
  <si>
    <t>SK Cartouche filtrante pr SK3185030 &amp; 3185730</t>
  </si>
  <si>
    <t xml:space="preserve">SK Filter </t>
  </si>
  <si>
    <t>4028177938939</t>
  </si>
  <si>
    <t>SK Filtre pr SK3185030 &amp; 3185730</t>
  </si>
  <si>
    <t>SK Filter for SK3185030 &amp; 3185730</t>
  </si>
  <si>
    <t>SK Filtermat voor SK 3185830 VE=3</t>
  </si>
  <si>
    <t>SK Filtre pr SK3185030 PU=3</t>
  </si>
  <si>
    <t>SK Filter mat, for wall-mounted cooling units SK 3185.830, WH: 380x358 mm</t>
  </si>
  <si>
    <t>4028177709249</t>
  </si>
  <si>
    <t>SK Metaalfilter vr SK3185830</t>
  </si>
  <si>
    <t>SK Filtre métalique pr. SK3185830</t>
  </si>
  <si>
    <t>SK Metal filter, for cooling units SK 3185.830, Aluminium, Thickness: 10 mm</t>
  </si>
  <si>
    <t>4028177709225</t>
  </si>
  <si>
    <t>SK Filtermat voor SK 3178/3179.</t>
  </si>
  <si>
    <t>SK Filtre pr SK3178/3179</t>
  </si>
  <si>
    <t>SK Filter for SK3178/3179</t>
  </si>
  <si>
    <t>SK Metaalfiltermat voor SK 3178/3179</t>
  </si>
  <si>
    <t>SK Filtre métalique pr. SK3178/3179</t>
  </si>
  <si>
    <t xml:space="preserve">SK Metal filter, for cooling units SK 3178/3179 </t>
  </si>
  <si>
    <t>SK Filtermat tbv Blue e+ koelaggr.</t>
  </si>
  <si>
    <t>SK Cartouche Filtrante UE=3</t>
  </si>
  <si>
    <t>SK Filter mat, for wall-mounted cooling units, SK 3186/3187/3188/3189</t>
  </si>
  <si>
    <t>SK Metaalfilter tbv Blue e+ koelaggr.</t>
  </si>
  <si>
    <t>SK Filtre métal</t>
  </si>
  <si>
    <t>SK Metal filter, for cooling units, SK 3186/3187.930, 3188/3189.940</t>
  </si>
  <si>
    <t>SK Filtermat vr SK  3320200 &amp; 3334300</t>
  </si>
  <si>
    <t>SK Filtre pr SK3320200 &amp; 3334300</t>
  </si>
  <si>
    <t>SK filter mat, for Chiller SK 3320.200/3334.300, WHD: 320 x 599 x 8 mm</t>
  </si>
  <si>
    <t>4028177923737</t>
  </si>
  <si>
    <t>SK Metaalfilter tbv SK 3320.200</t>
  </si>
  <si>
    <t>SK Filtre Métalique pr SK 3320.200</t>
  </si>
  <si>
    <t>SK metal filters, for Chiller SK 3320.200/3334.300, WHD: 295 x 599 x 15 mm</t>
  </si>
  <si>
    <t>4028177923133</t>
  </si>
  <si>
    <t>SK Filtermat voor BlueE+ Chiller</t>
  </si>
  <si>
    <t>SK Filtre pour Chiller BlueE+</t>
  </si>
  <si>
    <t xml:space="preserve">SK filter mat, for Chiller Blue e+ </t>
  </si>
  <si>
    <t>4028177924352</t>
  </si>
  <si>
    <t>SK Filtermat voor SK 3184.800/840</t>
  </si>
  <si>
    <t>SK Filtre pr SK3184</t>
  </si>
  <si>
    <t>SK filter mat, for 3184</t>
  </si>
  <si>
    <t>SK Metaalfiltermat voor SK 3184.800/8</t>
  </si>
  <si>
    <t>SK Filtre Métalique pr SK 3184</t>
  </si>
  <si>
    <t>SK Filtermat D=10 v 3302.300/310 VE=3</t>
  </si>
  <si>
    <t>SK Cart filtr E=10 p 3302.300/310 UE=3</t>
  </si>
  <si>
    <t>SK Filter mat, for wall-mounted cooling units, SK 3302.300/310</t>
  </si>
  <si>
    <t>SK Metaalfilter v 3302.300/310</t>
  </si>
  <si>
    <t xml:space="preserve">SK Filtre métal p 3302.300/310  </t>
  </si>
  <si>
    <t>SK Metal filter, for wall-mounted cooling units SK 3302.300/310</t>
  </si>
  <si>
    <t>SK Filtermat v 3302/3303 VE=3</t>
  </si>
  <si>
    <t>SK Cartouche filtrante p 3302/3303 UE=3</t>
  </si>
  <si>
    <t>SK Filter mat, for wall-mounted cooling units, SK 3302/3303/3361</t>
  </si>
  <si>
    <t>SK Metaalfilter v 3302/3303</t>
  </si>
  <si>
    <t xml:space="preserve">SK Filtre métal v 3302/3303 </t>
  </si>
  <si>
    <t>SK Metal filter, for cooling units, air/air heat exchangers, WHD: 265x200x10 mm</t>
  </si>
  <si>
    <t>SK Filtermat v 3304/3305/3328 VE=3</t>
  </si>
  <si>
    <t>SK Cartouche filtr p 3304/3305/3328 UE=3</t>
  </si>
  <si>
    <t>SK Filter mat, for wall-mounted cooling units, SK 3304/05/28/29/32/66</t>
  </si>
  <si>
    <t>SK Metaalfilter v 3304/05/28/29/32</t>
  </si>
  <si>
    <t>SK Filtre métal p 3304/05/28/29/32</t>
  </si>
  <si>
    <t>SK Metal filter, for cooling units, air/air heat exchangers, and chillers</t>
  </si>
  <si>
    <t>SK Filtermat v 3382/3383/3384/3385 VE=3</t>
  </si>
  <si>
    <t>SK Cartouche filtr p 3382/83/84/85 UE=3</t>
  </si>
  <si>
    <t>SK Filter mat, for roof-mounted cooling units, SK 3273, 3382/83/84/85/59</t>
  </si>
  <si>
    <t>SK Metaalfilter v 3382/3383/3384/3385</t>
  </si>
  <si>
    <t xml:space="preserve">SK Filtre métal p 3382/3383/3384/3385 </t>
  </si>
  <si>
    <t>SK Metal filter, for cooling units, chillers, WHD: 530x255x10 mm</t>
  </si>
  <si>
    <t>SK Metaalfilter v 3320.600 VE=1</t>
  </si>
  <si>
    <t>SK Filtre métal p 3320.600 UE=1</t>
  </si>
  <si>
    <t>SK Metal filter, for chillers, WHD: 500x558x8 mm</t>
  </si>
  <si>
    <t>SK Metaalfilter v 3335610/620/650 VE=1</t>
  </si>
  <si>
    <t>SK Filtre métal p 3335610/620/650 UE=1</t>
  </si>
  <si>
    <t>SK Metal filter, for chillers, WHD: 600x1050x20 mm</t>
  </si>
  <si>
    <t>4028177652675</t>
  </si>
  <si>
    <t>SK Metaalfilter v 3335630/640/660 VE=1</t>
  </si>
  <si>
    <t>SK Filtre métal p 3335630/640/660 UE=1</t>
  </si>
  <si>
    <t>SK Metal filter, for chillers, WHD: 1000x1035x20 mm</t>
  </si>
  <si>
    <t>4028177652682</t>
  </si>
  <si>
    <t>SK Metaalfilter v 3335590/600 VE=1</t>
  </si>
  <si>
    <t>SK Filtre métal p 3335590/600 UE=1</t>
  </si>
  <si>
    <t>SK Metal filter, for chillers, WHD: 600x800x20 mm</t>
  </si>
  <si>
    <t>4028177654013</t>
  </si>
  <si>
    <t>SK Metaalfilter vr SK 3336400/405/410</t>
  </si>
  <si>
    <t>SK Filtre métal p 3336405/405/410 UE=1</t>
  </si>
  <si>
    <t xml:space="preserve">SK Metal filter for 3336405/405/410 </t>
  </si>
  <si>
    <t>SK Metaalfilter vr SK 3336430/435/450</t>
  </si>
  <si>
    <t>SK Filtre métal p 3336430/435/450 UE=1</t>
  </si>
  <si>
    <t>SK Filtermat v 3386/3387 VE=3</t>
  </si>
  <si>
    <t>SK Cartouche filtrante p 3386/3387 UE=3</t>
  </si>
  <si>
    <t>SK Filter mat, for roof-mounted cooling units SK 3386/3387</t>
  </si>
  <si>
    <t>SK Metaalfiter v 3386/3387</t>
  </si>
  <si>
    <t>SK Filtre métal p 3386/3387</t>
  </si>
  <si>
    <t>SK Metal filter, for cooling units, WHD: 720x300x10 mm</t>
  </si>
  <si>
    <t>SK Snelwisselraam v 3382</t>
  </si>
  <si>
    <t>SK Cadre d'échange rap p 3382</t>
  </si>
  <si>
    <t>SK Quick-change frame, for cooling units SK 3359/3382, Sheet steel</t>
  </si>
  <si>
    <t>SK Afsl.dop v dakkoeler 3382 VE=2</t>
  </si>
  <si>
    <t>SK Obturateur p 3359/3382 UE=2</t>
  </si>
  <si>
    <t>SK Stoppers, for cooling units SK 3359/3382, Ø 80 mm</t>
  </si>
  <si>
    <t>SK Snelwisselraam v 3383/3384/3385</t>
  </si>
  <si>
    <t>SK Cadre d'échange rap p 3382/../3385</t>
  </si>
  <si>
    <t>SK Quick-change frame, for cooling units SK 3209/10, 3383/84/85, Sheet steel</t>
  </si>
  <si>
    <t>SK Luchtkanaaladapter SK 3359/3382</t>
  </si>
  <si>
    <t>Adaptateur SK pour 3359 &amp; 3382 can.air</t>
  </si>
  <si>
    <t>SK Air duct adaptor, for air duct system, and flat air duct system</t>
  </si>
  <si>
    <t>SK Luchtkanaalsysteem v kasten 800B</t>
  </si>
  <si>
    <t>SK RTT Goulotte plate canal d'air 800L</t>
  </si>
  <si>
    <t>SK Flat air duct system, for cooling units, SK 3209/10, 3273, 3383/84/85</t>
  </si>
  <si>
    <t>SK Luchtkanaal uitbreiding</t>
  </si>
  <si>
    <t>SK Rallonge de goulotte plate</t>
  </si>
  <si>
    <t>SK Flat duct extension, for flat air duct system SK 3286.850, Length: 1500 mm</t>
  </si>
  <si>
    <t>SK Luchtkanaal v dakkoeler 3382/83/84/85</t>
  </si>
  <si>
    <t>SK Goulotte canal d'air p 3382/../85</t>
  </si>
  <si>
    <t>SK Air duct system, for cooling units, SK 3209/10, 3273, 3383/84/85</t>
  </si>
  <si>
    <t>SK Afsl.dop v dakkoeler 3383/84/85 VE=2</t>
  </si>
  <si>
    <t>SK Obturateur p 3209/.. 3383/84/85 UE=2</t>
  </si>
  <si>
    <t>SK Stoppers, for cooling units, SK 3209/10, 3273, 3383/84/85, Ø 100 mm</t>
  </si>
  <si>
    <t>SK Snelwisselraam v 3386/3387</t>
  </si>
  <si>
    <t>SK Cadre d'échange rap p 3386/3387</t>
  </si>
  <si>
    <t>SK Quick-change frame, for cooling units SK 3386/3387, Sheet steel</t>
  </si>
  <si>
    <t>SK Luchtkanaal v dakkoeler 3386/3387</t>
  </si>
  <si>
    <t>SK Goulotte canal d'air p 3386/3387</t>
  </si>
  <si>
    <t>SK Air duct system, for cooling units SK 3386/3387, WHD: 229x1500x29 mm</t>
  </si>
  <si>
    <t>SK Afdekdop v dakkoeler 3386/3387 VE=2</t>
  </si>
  <si>
    <t>SK Obturateur p 3386/3387 UE=2</t>
  </si>
  <si>
    <t>SK Stoppers, for cooling units SK 3386/3387, Ø 150 mm</t>
  </si>
  <si>
    <t>SK Luchtkanaalsysteem bocht 90°</t>
  </si>
  <si>
    <t>SK Coude de 90°</t>
  </si>
  <si>
    <t>SK Deflector, 90°, for air duct system, Flame-resistant plastic</t>
  </si>
  <si>
    <t>SK Schuimrubberstr. 800 mm tus LCP/19"</t>
  </si>
  <si>
    <t>SK Cloisonnem vert entre LCP/19" p 800L</t>
  </si>
  <si>
    <t>SK Vertical shielding, WHD: 210x1915x110 mm</t>
  </si>
  <si>
    <t>SK Schuimrubberstr. 600 mm tus LCP/19"</t>
  </si>
  <si>
    <t>SK Cloison vert entre LCP/19" p 600L</t>
  </si>
  <si>
    <t>SK Vertical shielding, WHD: 110x1915x110 mm</t>
  </si>
  <si>
    <t>SK Schuimrubberstr. 600 mm tus zijw/19"</t>
  </si>
  <si>
    <t>SK Cloison vert entre P lat/19" p 600L</t>
  </si>
  <si>
    <t>SK Vertical shielding, WHD: 84x1910x84 mm</t>
  </si>
  <si>
    <t>SK Schuimrubberstr. 800 mm tus zijw/19"</t>
  </si>
  <si>
    <t>SK Cloison vert entre P lat/19" p 800L</t>
  </si>
  <si>
    <t>SK Vertical shielding, WHD: 184x1910x84 mm</t>
  </si>
  <si>
    <t>DK 19 inch-luchtkanaal, 1HE</t>
  </si>
  <si>
    <t>SK 19" Canal Air, 1UE</t>
  </si>
  <si>
    <t>SK Air duct, For horizontal air flow, H: 1 U, depth-variable 223 - 356 mm</t>
  </si>
  <si>
    <t>SK Luchtkanaal IT zijdelingse airflow</t>
  </si>
  <si>
    <t>SK Canal Air Circulation air latérale</t>
  </si>
  <si>
    <t>SK Air duct, For side air flow, H: 2 U, depth-variable 275 - 418 mm</t>
  </si>
  <si>
    <t>SK Externe Condensverdamping Br=280 mm</t>
  </si>
  <si>
    <t>SK Evaporat condens extern L=280 mm</t>
  </si>
  <si>
    <t>SK Condensate evaporator, electric, 115 - 230 V, 50/60 Hz, W: 280 mm</t>
  </si>
  <si>
    <t>4028177695511</t>
  </si>
  <si>
    <t>SK Externe Condensverdamping Br=400 mm</t>
  </si>
  <si>
    <t>SK Evaporat condens extern L=400 mm</t>
  </si>
  <si>
    <t>SK Condensate evaporator, electric, 115 - 230 V, 50/60 Hz, W: 400 mm</t>
  </si>
  <si>
    <t>4028177695528</t>
  </si>
  <si>
    <t>SK Condensopvangfles</t>
  </si>
  <si>
    <t>SK Collecteur de condensats</t>
  </si>
  <si>
    <t>Condensate collecting bottle</t>
  </si>
  <si>
    <t>SK Condensslang 6x1x5m lengte</t>
  </si>
  <si>
    <t>SK Tuyau d'écoulement condens 6x1x5m</t>
  </si>
  <si>
    <t>SK Condensate hose, Ø 6 x 1 mm, L: 5 m</t>
  </si>
  <si>
    <t>SK Condensslang 8x1,5x10m</t>
  </si>
  <si>
    <t>SK Tuyau d'écoulement condens 8x1,5x10m</t>
  </si>
  <si>
    <t>SK Condensate hose, Ø 8 x 1.5 mm, L: 10 m</t>
  </si>
  <si>
    <t>SK Condensslang 10x1,5x10</t>
  </si>
  <si>
    <t>SK Tuyau d'écoulement condens 10x1,5x10m</t>
  </si>
  <si>
    <t>SK Condensate hose, Ø 10 x 1.5 mm, L: 10 m</t>
  </si>
  <si>
    <t>SK Condensslang 12x2x10m</t>
  </si>
  <si>
    <t>SK Tuyau d'écoulement condens 12x2x10m</t>
  </si>
  <si>
    <t>SK Condensate hose, Ø 12 x 2 mm, L: 10 m</t>
  </si>
  <si>
    <t>SK IT Dakkoelaggregaat 3 kW 230V,50Hz</t>
  </si>
  <si>
    <t>SK Climatiseur de toit IT 3000W-230V</t>
  </si>
  <si>
    <t>SK Roof Coolingunit 3000W-230V</t>
  </si>
  <si>
    <t>SK Inregelventiel 3/4x1/2''</t>
  </si>
  <si>
    <t xml:space="preserve">SK Vanne de dérivation 3/4x1/2'' </t>
  </si>
  <si>
    <t>SK Flow regulator valve, 3/4x1/2" for volumetric flow control</t>
  </si>
  <si>
    <t>SK Inregelventiel 3/4x3/4''</t>
  </si>
  <si>
    <t xml:space="preserve">SK Vanne de dérivation 3/4x3/4'' </t>
  </si>
  <si>
    <t>SK Flow regulator valve, 3/4x3/4" for volumetric flow control</t>
  </si>
  <si>
    <t>SK RiFrost 10l verh 1:2</t>
  </si>
  <si>
    <t>SK Rifrost Outdoor 1:2 10l</t>
  </si>
  <si>
    <t>SK Cooling medium for chillers, Antifreeze/water mixture 1:2, Container: 10 l</t>
  </si>
  <si>
    <t>EC001243</t>
  </si>
  <si>
    <t>SK RiFrost 25l verh 1:2</t>
  </si>
  <si>
    <t>SK Rifrost Outdoor 1:2 25l</t>
  </si>
  <si>
    <t>SK Cooling medium for chillers, Antifreeze/water mixture 1:2, Container: 25 l</t>
  </si>
  <si>
    <t>SK RiFrost 10l verh 1:4</t>
  </si>
  <si>
    <t>SK Rifrost Standard 1:4 10l</t>
  </si>
  <si>
    <t>SK Cooling medium for chillers, Antifreeze/water mixture 1:4, Container: 10 l</t>
  </si>
  <si>
    <t>SK RiFrost 25l verhouding 1:4</t>
  </si>
  <si>
    <t>SK Rifrost Standard 1:4 25l</t>
  </si>
  <si>
    <t>SK Cooling medium for chillers, Antifreeze/water mixture 1:4, Container: 25 l</t>
  </si>
  <si>
    <t>SK Wandmont. Koelagg 300W 230V Basic</t>
  </si>
  <si>
    <t>SK RTT Clima latér 300W 230V 50/60 Basic</t>
  </si>
  <si>
    <t>SK TopTherm cooling unit, Wall-mounted, 0.36 kW, 230 V, 1~, 50/60 Hz</t>
  </si>
  <si>
    <t>SK Wandmont. Koelagg 300W 115V Basic</t>
  </si>
  <si>
    <t>SK RTT Clima latér 300W 115V 60 Basic</t>
  </si>
  <si>
    <t>SK TopTherm cooling unit, Wall-mounted, 0.38 kW, 115 V, 1~, 60 Hz, Sheet steel</t>
  </si>
  <si>
    <t>SK Wandmont. Koelagg 300W 230V Basic RVS</t>
  </si>
  <si>
    <t>SK RTT Clima latér inox 300W 230V Basic</t>
  </si>
  <si>
    <t>SK Wandmont. Koelagg 300W 230V Basic Hor</t>
  </si>
  <si>
    <t>SK RTT Clima Mini 300W 230V 50/60 Basic</t>
  </si>
  <si>
    <t>SK TopTherm cooling unit, Wall-mounted, horizontal format</t>
  </si>
  <si>
    <t>SK Wandmont. Koelagg 300W 115V Basic Hor</t>
  </si>
  <si>
    <t>SK RTT Clima Mini 300W 115V 60 Basic</t>
  </si>
  <si>
    <t>SK Wandmont. Koelagg 500W 230V Comf</t>
  </si>
  <si>
    <t>SK RTT Clima latér 500W 230V 50/60 Conf</t>
  </si>
  <si>
    <t>SK Blue e cooling unit, Wall-mounted, 0.55 kW, 230 V, 1~, 50/60 Hz, Sheet steel</t>
  </si>
  <si>
    <t>SK Wandmont. Koelagg 500W 230V NEMA4X</t>
  </si>
  <si>
    <t>SK RTT Clima lat NEMA4X 500W 230V Conf</t>
  </si>
  <si>
    <t>SK Blue e cooling unit, Wall-mounted, NEMA 4X, 0.55 kW, 230 V, 1~, 50/60 Hz</t>
  </si>
  <si>
    <t xml:space="preserve">SK Blue e koelagg 500W 230V UL 3R/4  </t>
  </si>
  <si>
    <t xml:space="preserve">SK Climatiseur 500W 230V UL 3R/4  </t>
  </si>
  <si>
    <t xml:space="preserve">SK Coolingunit 500W 230V UL 3R/4  </t>
  </si>
  <si>
    <t>4028177943674</t>
  </si>
  <si>
    <t>SK Wandmont. Koelagg 500W 115V Comf</t>
  </si>
  <si>
    <t>SK RTT Clima latér 500W 115V 60 Conf</t>
  </si>
  <si>
    <t>SK Blue e cooling unit, Wall-mounted, 0.66 kW, 115 V, 1~, 60 Hz, Sheet steel</t>
  </si>
  <si>
    <t>SK Wandmont. Koelagg 500W 115V NEMA4X</t>
  </si>
  <si>
    <t>SK RTT Clima lat NEMA4X 500W 115V Conf</t>
  </si>
  <si>
    <t>SK Blue e cooling unit, Wall-mounted, NEMA 4X, 0.66 kW, 115 V, 1~, 60 Hz</t>
  </si>
  <si>
    <t xml:space="preserve">SK Blue e koelagg 500W 115V UL 3R/4  </t>
  </si>
  <si>
    <t xml:space="preserve">SK Climatiseur 500W 115V UL 3R/4  </t>
  </si>
  <si>
    <t xml:space="preserve">SK Coolingunit 500W 115V UL 3R/4  </t>
  </si>
  <si>
    <t>4028177943681</t>
  </si>
  <si>
    <t>SK Wandmont. Koelagg 500W 230V Comf RVS</t>
  </si>
  <si>
    <t>SK RTT Clima latér inox 500W 230V Conf</t>
  </si>
  <si>
    <t>SK Blue e cooling unit, Wall-mounted, 0.55 kW, 230 V, 1~, 50/60 Hz</t>
  </si>
  <si>
    <t>SK Wandmont. Koelagg 1000W 230V Comf</t>
  </si>
  <si>
    <t>SK RTT Clima latér 1kW 230V Conf</t>
  </si>
  <si>
    <t>SK Blue e cooling unit, Wall-mounted, 1.1 kW, 230 V, 1~, 50/60 Hz, Sheet steel</t>
  </si>
  <si>
    <t>SK Wandmont. Koelagg 1000W 230V NEMA4X</t>
  </si>
  <si>
    <t>SK RTT Clima latér NEMA4X 1kW 230V Conf</t>
  </si>
  <si>
    <t>SK Blue e cooling unit, Wall-mounted, NEMA 4X, 1.1 kW, 230 V, 1~, 50/60 Hz</t>
  </si>
  <si>
    <t xml:space="preserve">SK Blue e koelagg 1000W 230V UL 3R/4  </t>
  </si>
  <si>
    <t xml:space="preserve">SK Climatiseur 1000W 230V UL 3R/4  </t>
  </si>
  <si>
    <t xml:space="preserve">SK Coolingunit 1000W 230V UL 3R/4  </t>
  </si>
  <si>
    <t>4028177943698</t>
  </si>
  <si>
    <t>SK Wandmont. Koelagg 1000W 115V Comf</t>
  </si>
  <si>
    <t>SK RTT Clima latér 1kW 115V Conf</t>
  </si>
  <si>
    <t>SK Blue e cooling unit, Wall-mounted, 1.1 kW, 115 V, 1~, 50/60 Hz, Sheet steel</t>
  </si>
  <si>
    <t>SK Wandmont. Koelagg 1000W 400V Comf</t>
  </si>
  <si>
    <t>SK RTT Clima latér 1kW 3x400/460V Conf</t>
  </si>
  <si>
    <t>SK Blue e cooling unit, Wall-mounted, 1.1 kW, 400/460 V, 3~, 50/60 Hz</t>
  </si>
  <si>
    <t>SK Wandmont. Koelagg 1000W 400V NEMA4X</t>
  </si>
  <si>
    <t>SK RTT Clima lat NEMA4X 1kW 3x400/460V C</t>
  </si>
  <si>
    <t>SK Blue e cooling unit, Wall-mounted, NEMA 4X, 1.1 kW, 400/460 V, 3~, 50/60 Hz</t>
  </si>
  <si>
    <t xml:space="preserve">SK Blue e koelagg 1150W 400V UL 3R/4  </t>
  </si>
  <si>
    <t xml:space="preserve">SK Climatiseur 1150W 400V UL 3R/4  </t>
  </si>
  <si>
    <t xml:space="preserve">SK Coolingunit 1150W 400V UL 3R/4  </t>
  </si>
  <si>
    <t>4028177943711</t>
  </si>
  <si>
    <t>SK Wandmont. Koelagg 1000W 230V Comf RVS</t>
  </si>
  <si>
    <t>SK RTT Clima latér inox 1kW 230V Conf</t>
  </si>
  <si>
    <t>SK Blue e cooling unit, Wall-mounted, 1.1 kW, 230 V, 1~, 50/60 Hz</t>
  </si>
  <si>
    <t>SK Wandmont. Koelagg 1000W 400V Comf RVS</t>
  </si>
  <si>
    <t>SK RTT Clima latér inox 1kW 3x400/460V C</t>
  </si>
  <si>
    <t>SK Wandmont. Koelagg 1500W 230V Comf</t>
  </si>
  <si>
    <t>SK RTT Clima lat 1,5kW 230V Conf</t>
  </si>
  <si>
    <t>SK Blue e cooling unit, Wall-mounted, 1.6 kW, 230 V, 1~, 50/60 Hz, Sheet steel</t>
  </si>
  <si>
    <t>SK Wandmont. Koelagg 1500W 230V NEMA4X</t>
  </si>
  <si>
    <t>SK RTT Clima lat NEMA4X 1,5kW 230V Conf</t>
  </si>
  <si>
    <t>SK Blue e cooling unit, Wall-mounted, NEMA 4X, 1.6 kW, 230 V, 1~, 50/60 Hz</t>
  </si>
  <si>
    <t>SK Wandmont. Koelagg 1500W 115V Comf</t>
  </si>
  <si>
    <t>SK RTT Clima lat 1,5kW 115V Conf</t>
  </si>
  <si>
    <t>SK Blue e cooling unit, Wall-mounted, 1.6 kW, 115 V, 1~, 50/60 Hz, Sheet steel</t>
  </si>
  <si>
    <t>SK Wandmont. Koelagg 1500W 400V Comf</t>
  </si>
  <si>
    <t>SK RTT Clima lat 1,5kW 3x400/460V Conf</t>
  </si>
  <si>
    <t>SK Blue e cooling unit, Wall-mounted, 1.6 kW, 400/460 V, 3~, 50/60 Hz</t>
  </si>
  <si>
    <t>SK Wandmont. Koelagg 1500W 400V NEMA4X</t>
  </si>
  <si>
    <t>SK RTT Clima lat NEMA 1,5kW 3x400/460V C</t>
  </si>
  <si>
    <t>SK Blue e cooling unit, Wall-mounted, NEMA 4X, 1.6 kW, 400/460 V, 3~, 50/60 Hz</t>
  </si>
  <si>
    <t xml:space="preserve">SK Blue e koelagg 1490W 400V/460V UL 3R/4  </t>
  </si>
  <si>
    <t xml:space="preserve">SK Climatiseur 1490W 400V/460V UL 3R/4  </t>
  </si>
  <si>
    <t xml:space="preserve">SK Coolingunit 1490W 400V/460V UL 3R/4  </t>
  </si>
  <si>
    <t>4028177943742</t>
  </si>
  <si>
    <t>SK Wandmont. Koelagg 1500W 230V Comf RVS</t>
  </si>
  <si>
    <t>SK RTT Clima lat inox 1,5kW 230V Conf</t>
  </si>
  <si>
    <t>SK Blue e cooling unit, Wall-mounted, 1.6 kW, 230 V, 1~, 50/60 Hz</t>
  </si>
  <si>
    <t>SK Wandmont. Koelagg 1500W 400V Comf RVS</t>
  </si>
  <si>
    <t>SK RTT Clima lat inox 1,5kW 3x400/460V C</t>
  </si>
  <si>
    <t>SK KTS Koelmodule 1,5kW 230V Comfort</t>
  </si>
  <si>
    <t>KTS Module de refroid 1,5kW 230V Conf</t>
  </si>
  <si>
    <t>SK Modular climate control concept, Blue e cooling module</t>
  </si>
  <si>
    <t>SK KTS Koelmodule 1,5kW 400V Comfort</t>
  </si>
  <si>
    <t>KTS Module de refroid 1,5kW 3x400/460V C</t>
  </si>
  <si>
    <t>SK KTS Koelmodule 2,5 kW 230V 3~ Comf</t>
  </si>
  <si>
    <t>KTS Module de refroid 2,5kW 230V Conf</t>
  </si>
  <si>
    <t>SK KTS Koelmodule 2,5 kW 400-460V 3~ Com</t>
  </si>
  <si>
    <t>KTS Module de refroid 2,5kW 3x400/460V C</t>
  </si>
  <si>
    <t>LCP Display  Next Generation</t>
  </si>
  <si>
    <t>4028177663718</t>
  </si>
  <si>
    <t>LCP Slang wateraansluiting boven/onder</t>
  </si>
  <si>
    <t>LCP tuyau de raccordement flexible</t>
  </si>
  <si>
    <t>LCP Water connection</t>
  </si>
  <si>
    <t>4028177663725</t>
  </si>
  <si>
    <t>SK LCP DX Condensor 12kW</t>
  </si>
  <si>
    <t>SK condenseur, 12kW, LCP DX</t>
  </si>
  <si>
    <t>SK Condenser unit, 12 kW, For LCP DX, For roof- and wall mounting</t>
  </si>
  <si>
    <t>4028177691438</t>
  </si>
  <si>
    <t>SK Condensor LCP DX 20 kW</t>
  </si>
  <si>
    <t>SK Condensateur LCP DX 20 kW</t>
  </si>
  <si>
    <t>4028177716643</t>
  </si>
  <si>
    <t>Condensor LCP DX 35 kW</t>
  </si>
  <si>
    <t>Condensateur LCP DX 35 kW</t>
  </si>
  <si>
    <t>SK Condensor LCP DX 35 kW</t>
  </si>
  <si>
    <t>4028177691445</t>
  </si>
  <si>
    <t>Condensor LCP DX/FC 35 kW</t>
  </si>
  <si>
    <t>Condensateur LCP DX/FC 35 kW</t>
  </si>
  <si>
    <t>4028177811683</t>
  </si>
  <si>
    <t>SK LCU DX 3kW Split</t>
  </si>
  <si>
    <t>SK LCU DX 3kW, simple</t>
  </si>
  <si>
    <t>SK LCU DX split cooling unit 3 kW</t>
  </si>
  <si>
    <t>SK LCU DX 3kW Split redunant</t>
  </si>
  <si>
    <t>SK LCU DX 3kW, redunant</t>
  </si>
  <si>
    <t>SK LCU DX 6,5kW Split</t>
  </si>
  <si>
    <t>SK LCU DX 6,5kW, simple</t>
  </si>
  <si>
    <t>SK LCU DX split cooling unit 6,5 kW</t>
  </si>
  <si>
    <t>SK LCU DX 6,5kW Split redunant</t>
  </si>
  <si>
    <t>SK LCU DX 6,5kW, redunant</t>
  </si>
  <si>
    <t>SK Condensatiepomp kit</t>
  </si>
  <si>
    <t>SK Pompe de condensation</t>
  </si>
  <si>
    <t>SL Condensatepump</t>
  </si>
  <si>
    <t>4028177918825</t>
  </si>
  <si>
    <t xml:space="preserve">SK Adapter LCP Rack CW achterzijde  </t>
  </si>
  <si>
    <t>Adaptateur arrière pour LCP Rack CW</t>
  </si>
  <si>
    <t>Rear adaptor for LCP Rack CW</t>
  </si>
  <si>
    <t>SK IT Dakkoeling Blue e+, 1,6 kW</t>
  </si>
  <si>
    <t>Climatiseur Blue e+ IT pour montage sur le toit, 1,6kW</t>
  </si>
  <si>
    <t>SK IT roof cooling unit Blue e+, 1,6kW</t>
  </si>
  <si>
    <t>Dakplaat voor dakmontage-koelaggregaat Blue e+ IT</t>
  </si>
  <si>
    <t>Toit pour climatiseur Blue e+ IT pour montage sur le toit</t>
  </si>
  <si>
    <t>Roof plate for roof-mounted cooling unit Blue e+ IT</t>
  </si>
  <si>
    <t>SK IT Wandkoeling Blue e+, 3 kW</t>
  </si>
  <si>
    <t>Climatiseur Blue e+ IT pour montage lat., 3kW</t>
  </si>
  <si>
    <t>SK IT wall cooling unit Blue e+, 3 kW</t>
  </si>
  <si>
    <t>SK IT Deur VX 600x2000 vr koeler 3312810</t>
  </si>
  <si>
    <t>SK IT Porte VX 600x2000 pr Clim 3312810</t>
  </si>
  <si>
    <t>SK IT Rear door for VX, 600x2000 mm</t>
  </si>
  <si>
    <t>SK IT Deur VX 800x2000 vr koeler 3312810</t>
  </si>
  <si>
    <t>SK IT Porte VX 800x2000 pr Clim 3312810</t>
  </si>
  <si>
    <t>SK IT Rear door for VX, 800x2000 mm</t>
  </si>
  <si>
    <t>SK IT Luchtkanaal tbv SK 3312810</t>
  </si>
  <si>
    <t>Climatiseur Blue e+ IT pour montage latéral, 3kW</t>
  </si>
  <si>
    <t>Air duct for wall-mounted cooling unit Blue e+ IT</t>
  </si>
  <si>
    <t>EC011444</t>
  </si>
  <si>
    <t>SK Ventilator module voor LCP CW 3313.xx</t>
  </si>
  <si>
    <t>SK Ventilateur Module pr LCP CW 3313.xx</t>
  </si>
  <si>
    <t>SK Fan Module for LCP CW 3313.xx</t>
  </si>
  <si>
    <t>SK LCP Rack CW 30kW 1000mm diep</t>
  </si>
  <si>
    <t>SK LCP Rack CW 30kW 1000mm Profondeur</t>
  </si>
  <si>
    <t>Liquid Cooling Package LCP Rack CW</t>
  </si>
  <si>
    <t>SK LCP Rack CW 30kW 1200mm diep</t>
  </si>
  <si>
    <t>SK LCP Rack CW 30kW 1200mm Profondeur</t>
  </si>
  <si>
    <t>SK LCP Rack CW/Glycol 35kW 1200mm diep</t>
  </si>
  <si>
    <t>SK LCP Rack CW/Glycol 35kW 1200mm Profondeur</t>
  </si>
  <si>
    <t>SK LCP Rack CW 55kW 1200mm diep</t>
  </si>
  <si>
    <t>SK LCP Rack CW 55kW 1200mm Profondeur</t>
  </si>
  <si>
    <t>LCP Rack DX 20 kW 300x2000x1200 mm</t>
  </si>
  <si>
    <t>Liquid Cooling Package LCP Rack DX</t>
  </si>
  <si>
    <t>LCP Rack DX, 12kW, 300x2000x1000 mm</t>
  </si>
  <si>
    <t>SK LCP Rack DX, WHD: 300x2000x1000 mm, 12 kW, flush, 380-480 V, 3~, 50/60 Hz</t>
  </si>
  <si>
    <t>LCP Rack DX, 12kW, 300x2000x1200 mm</t>
  </si>
  <si>
    <t>SK LCP Rack DX, WHD: 300x2000x1200 mm, 12 kW, flush, 380-480 V, 3~, 50/60 Hz</t>
  </si>
  <si>
    <t>LCP Rack DX 35 kW 600x2000x1000 mm</t>
  </si>
  <si>
    <t>TopTherm LCP Room</t>
  </si>
  <si>
    <t>LCP Rack DX/FC 35 kW 600x2000x1000 mm</t>
  </si>
  <si>
    <t>SK LCP Rack DX, WHD: 600x2000x1200 mm, 30 kW</t>
  </si>
  <si>
    <t>LCP Rack DX 35 kW 600x2000x1200 mm</t>
  </si>
  <si>
    <t>LCP Rack DX/FC 35 kW 600x2000x1200 mm</t>
  </si>
  <si>
    <t>SK LCP Rack Pro. CW 30 kW 1200mm diep</t>
  </si>
  <si>
    <t>SK LCP Rack Pro. CW 30 kW 1200mm Profondeur</t>
  </si>
  <si>
    <t>SK LCP Rack Flush CW 30kW 1200mm diep</t>
  </si>
  <si>
    <t>SK LCP Rack Flush CW 30kW 1200mm Profondeur</t>
  </si>
  <si>
    <t>SK LCP Rack Flush CW/Glycol 35kW 1200d</t>
  </si>
  <si>
    <t>SK LCP Rack Flush CW/Glycol 35kW 1200p</t>
  </si>
  <si>
    <t>SK LCP Rack Pro. CW 55kW 1200 diep</t>
  </si>
  <si>
    <t>SK LCP Rack Pro. CW 55kW 1200 Profond</t>
  </si>
  <si>
    <t>SK LCP Rack Pro. CW/Glycol 35kW 1200d</t>
  </si>
  <si>
    <t>SK LCP Rack Pro. CW/Glycol 35kW 1200^p</t>
  </si>
  <si>
    <t>EC002516</t>
  </si>
  <si>
    <t>SK Minichiller 1490W 960 230V mTank</t>
  </si>
  <si>
    <t>SK Mini-centr de refr 1490W 230V àCuve</t>
  </si>
  <si>
    <t>SK TopTherm chiller, Stand alone, 1.5/1.7 kW, 230 V, 1~, 50/60 Hz</t>
  </si>
  <si>
    <t>SK Blue E+ Chiller 2,5kW 380-480V</t>
  </si>
  <si>
    <t>4028177809833</t>
  </si>
  <si>
    <t>SK Filtermat v 3321/3237  VE=5</t>
  </si>
  <si>
    <t>SK Cartouche filtrante p 3321 UE=5</t>
  </si>
  <si>
    <t>SK Filter mat, for fan-and-filter units SK 3237, WHD: 89x89x10 mm</t>
  </si>
  <si>
    <t>SK Filtermat Gr.verpak. vr SK3237 en 332</t>
  </si>
  <si>
    <t>SK Filter mat, for fan-and-filter units SK 3237, in dispenser, WHD: 89x89x10 mm</t>
  </si>
  <si>
    <t>4028177695535</t>
  </si>
  <si>
    <t>SK Filtermat v 3322/3238 VE=5</t>
  </si>
  <si>
    <t>SK Cartouche filtrante p 3322 UE=5</t>
  </si>
  <si>
    <t>SK Filtermat Gr.verpak. vr 3238,3322</t>
  </si>
  <si>
    <t>SK Filter mat, for fan-and-filter units SK 3238, in dispenser</t>
  </si>
  <si>
    <t>4028177695542</t>
  </si>
  <si>
    <t>SK Gevouwen Filter</t>
  </si>
  <si>
    <t>SK Filtre plié IP54</t>
  </si>
  <si>
    <t>SK Pleated Filter IP54</t>
  </si>
  <si>
    <t>SK Wandmont. Koelagg 2kW 230V Comf</t>
  </si>
  <si>
    <t>SK RTT Clima latér 2kW 230V Conf</t>
  </si>
  <si>
    <t>SK Blue e cooling unit, Wall-mounted, 2.2 kW, 230 V, 1~, 50/60 Hz, Sheet steel</t>
  </si>
  <si>
    <t>SK Wandmont. Koelagg 2kW 400/460V Comf</t>
  </si>
  <si>
    <t>SK RTT Clima latér 2kW 3x400/460V Conf</t>
  </si>
  <si>
    <t>SK Blue e cooling unit, Wall-mounted, 2.2 kW, 400/460 V, 3~, 50/60 Hz</t>
  </si>
  <si>
    <t>SK Wandmont. Koelagg 2kW 400/460V NEMA4X</t>
  </si>
  <si>
    <t>SK RTT Clima lat NEMA4X 2kW 3x400/460V C</t>
  </si>
  <si>
    <t>SK Blue e cooling unit, Wall-mounted, NEMA 4X, 2.2 kW, 400/460 V, 3~, 50/60 Hz</t>
  </si>
  <si>
    <t>SK Wandmont. Koelagg 2,5kW 230V Comf</t>
  </si>
  <si>
    <t>SK RTT Clima lat 2,5kW 230V Conf</t>
  </si>
  <si>
    <t>SK Blue e cooling unit, Wall-mounted, 2.55 kW, 230 V, 1~, 50/60 Hz, Sheet steel</t>
  </si>
  <si>
    <t>SK Wandmont. Koelagg 2,5kW 400/460V Comf</t>
  </si>
  <si>
    <t>SK RTT Clima lat 2,5kW 3x400/460V Conf</t>
  </si>
  <si>
    <t>SK Blue e cooling unit, Wall-mounted, 2.55 kW, 400/460 V, 3~, 50/60 Hz</t>
  </si>
  <si>
    <t>SK Wandmont. Koelagg 2,5kW 400V NEMA4X</t>
  </si>
  <si>
    <t>SK RTT Clima lat NEMA 2,5kW 3x400/460V C</t>
  </si>
  <si>
    <t>SK Blue e cooling unit, Wall-mounted, NEMA 4X, 2.55 kW, 400/460 V, 3~, 50/60 Hz</t>
  </si>
  <si>
    <t xml:space="preserve">SK Blue e koelagg 2500W 400V/460V UL 3R/4  </t>
  </si>
  <si>
    <t xml:space="preserve">SK Climatiseur 2500W 400V/460V UL 3R/4  </t>
  </si>
  <si>
    <t xml:space="preserve">SK Coolingunit 2500W 400V/460V UL 3R/4  </t>
  </si>
  <si>
    <t>4028177937116</t>
  </si>
  <si>
    <t>SK Blue E+ Chiller 4,0kW 380-480V</t>
  </si>
  <si>
    <t>4028177809840</t>
  </si>
  <si>
    <t>SK Blue E+ Chiller 5,5kW 380-480V</t>
  </si>
  <si>
    <t>4028177809857</t>
  </si>
  <si>
    <t>SK Chiller 8kW in VX-Behuizing</t>
  </si>
  <si>
    <t>SK Chiller 8kW VX</t>
  </si>
  <si>
    <t>SK Chiller 12kW in VX-Behuizing</t>
  </si>
  <si>
    <t>SK Chiller 12kW VX</t>
  </si>
  <si>
    <t>SK Chiller 16kW in VX-Behuizing</t>
  </si>
  <si>
    <t>SK Chiller 16kW VX</t>
  </si>
  <si>
    <t>SK Chiller 20kW in VX-Behuizing</t>
  </si>
  <si>
    <t>SK Chiller 20kW VX</t>
  </si>
  <si>
    <t>SK Chiller 25kW in VX-Behuizing</t>
  </si>
  <si>
    <t>SK Chiller 25kW VX</t>
  </si>
  <si>
    <t xml:space="preserve">SK Blue E Chiller 8KW  </t>
  </si>
  <si>
    <t>SK Chiller Blue E stand alone 11kW</t>
  </si>
  <si>
    <t>SK Chiller Blue E 11kW</t>
  </si>
  <si>
    <t>4028177817470</t>
  </si>
  <si>
    <t>4028177926967</t>
  </si>
  <si>
    <t>SK Chiller Blue E stand alone11kW+opties</t>
  </si>
  <si>
    <t>SK Chiller Blue E 11kW + options</t>
  </si>
  <si>
    <t>SK Chiller Blue E stand alone11kW+options</t>
  </si>
  <si>
    <t>SK Chiller Blue E stand alone 14kW</t>
  </si>
  <si>
    <t>SK Chiller Blue E 14kW</t>
  </si>
  <si>
    <t>4028177817449</t>
  </si>
  <si>
    <t>4028177926950</t>
  </si>
  <si>
    <t>SK Chiller Blue E stand alone 14kw+opties</t>
  </si>
  <si>
    <t>SK Chiller Blue E 14kW + options</t>
  </si>
  <si>
    <t>SK Chiller Blue E stand alone 14kW+opties</t>
  </si>
  <si>
    <t>SK Chiller Blue E stand alone 20kW</t>
  </si>
  <si>
    <t>SK Chiller Blue E 20kW</t>
  </si>
  <si>
    <t>4028177817463</t>
  </si>
  <si>
    <t>SK Blue e Chiller 20 kW, incl. Options</t>
  </si>
  <si>
    <t>SK Chiller Blue E 20kW + options</t>
  </si>
  <si>
    <t>4028177926899</t>
  </si>
  <si>
    <t>SK Chiller Blue E stand alone 25kW</t>
  </si>
  <si>
    <t>SK Chiller Blue E 25kW</t>
  </si>
  <si>
    <t>4028177817456</t>
  </si>
  <si>
    <t>4028177926905</t>
  </si>
  <si>
    <t>SK Chiller Blue E stand alone25kW+opties</t>
  </si>
  <si>
    <t>SK Chiller Blue E 25kW + options</t>
  </si>
  <si>
    <t>SK Blue E Chiller 32KW</t>
  </si>
  <si>
    <t>SK Blue E Chiller 40KW</t>
  </si>
  <si>
    <t>SK Blue E Chiller 48KW</t>
  </si>
  <si>
    <t>SK Ventilator 19" 1HE 320m³/h 230V AC</t>
  </si>
  <si>
    <t>SK Tiroir ventil 19" 1U 320m³/h 230VAC</t>
  </si>
  <si>
    <t>SK Rack-mounted fan, for 482.6 mm (19"), 320 m³/h, 230 V, 1~, 50/60 Hz</t>
  </si>
  <si>
    <t>SK Ventilator 19" 1HE 480m³/h 115V AC</t>
  </si>
  <si>
    <t>SK Tiroir ventil 19" 1U 480m³/h 115VAC</t>
  </si>
  <si>
    <t>SK Rack-mounted fan, for 482.6 mm (19"), 480 m³/h, 115 V, 1~, 50/60 Hz</t>
  </si>
  <si>
    <t>SK Ventilator 19" 1HE 480m³/h 230V AC</t>
  </si>
  <si>
    <t>SK Tiroir ventil 19" 1U 480m³/h 230VAC</t>
  </si>
  <si>
    <t>SK Rack-mounted fan, for 482.6 mm (19"), 480 m³/h, 230 V, 1~, 50/60 Hz</t>
  </si>
  <si>
    <t>SK Ventilator 19" 1HE 480m³/h 24V Schuif</t>
  </si>
  <si>
    <t>SK Tiroir ventil 19" 1U 480m³/h 24VDC</t>
  </si>
  <si>
    <t>SK Rack-mounted fan, for 482.6 mm (19"), 480 m³/h, 24 V (DV)</t>
  </si>
  <si>
    <t>SK Ventilator 19" 1HE 320 m³/h 230V AC</t>
  </si>
  <si>
    <t>SK Ventilator 19" 1HE 480 m³/h Meersp</t>
  </si>
  <si>
    <t>SK Tiroir ventil 19" 1U 480m³/h polytens</t>
  </si>
  <si>
    <t>SK Rack-mounted fan, for 482.6 mm (19"), 480 m³/h</t>
  </si>
  <si>
    <t>SK Vario rack-mounted fan, for 482.6 mm (19"), 320 m³/h, 230 V, 1~, 50/60 Hz</t>
  </si>
  <si>
    <t>SK Ventilator 19" 1HE 480 m³/h 230V AC</t>
  </si>
  <si>
    <t>SK Vario rack-mounted fan, for 482.6 mm (19"), 480 m³/h, 230 V, 1~, 50/60 Hz</t>
  </si>
  <si>
    <t>SK Ventilator 19" Schuif 480 m³/h 230VAC</t>
  </si>
  <si>
    <t>SK Ventilator 19" Schuif 480 m³/h Meersp</t>
  </si>
  <si>
    <t>SK Vario rack-mounted fan, for 482.6 mm (19"), 480 m³/h</t>
  </si>
  <si>
    <t>SK Geleidingsframe AC v 19" ventil</t>
  </si>
  <si>
    <t>SK Cadre guidage tiroir ventil 19" AC</t>
  </si>
  <si>
    <t>SK Guide frame, for Vario rack-mounted fans, SK 3350/3351/3352.230</t>
  </si>
  <si>
    <t>SK Inbouwframe voor display</t>
  </si>
  <si>
    <t>SK Cadre afficheur en plastique</t>
  </si>
  <si>
    <t>SK Display frame</t>
  </si>
  <si>
    <t>4028177927131</t>
  </si>
  <si>
    <t>SK Display Frame</t>
  </si>
  <si>
    <t>SK Elektrische Condensverdamping</t>
  </si>
  <si>
    <t>SK External condensate evaporator</t>
  </si>
  <si>
    <t>SK Elektronische condensverdamper</t>
  </si>
  <si>
    <t>SK Evaporat.automatiq.cond.clim.3185730</t>
  </si>
  <si>
    <t>SK Geleidingsframe AC/DC v 19" ventil</t>
  </si>
  <si>
    <t>SK Cadre guidage tiroir ventil 19" AC/DC</t>
  </si>
  <si>
    <t>SK Guide frame, for Vario rack-mounted fans SK 3352.500</t>
  </si>
  <si>
    <t>SK Dakmont. Koelagg 750W 230V Comf</t>
  </si>
  <si>
    <t>SK RTT Clima toit 750W 230V Conf</t>
  </si>
  <si>
    <t>SK Blue e cooling unit, Roof-mounted, 0.77 kW, 230 V, 1~, 50/60 Hz, Sheet steel</t>
  </si>
  <si>
    <t>SK Dakmont. Koelagg 750W 115V Comf</t>
  </si>
  <si>
    <t>SK RTT Clima toit 750W 115V Conf</t>
  </si>
  <si>
    <t>SK Blue e cooling unit, Wall-mounted, 0.77 kW, 115 V, 1~, 50/60 Hz, Sheet steel</t>
  </si>
  <si>
    <t>SK Dakmont. Koelagg 750W 400V Comf</t>
  </si>
  <si>
    <t>SK RTT Clima toit 750W 2x400V Conf</t>
  </si>
  <si>
    <t>SK Blue e cooling unit, Roof-mounted, 0.77 kW, 400 V, 2~, 50/60 Hz, Sheet steel</t>
  </si>
  <si>
    <t>SK Dakmont. Koelagg 750W 230V Comf RVS</t>
  </si>
  <si>
    <t>SK RTT Clima toit inox 750W 230V Conf</t>
  </si>
  <si>
    <t>SK Blue e cooling unit, Roof-mounted, 0.77 kW, 230 V, 1~, 50/60 Hz</t>
  </si>
  <si>
    <t>SK Wandmont. Koelagg 750W 230V Comf</t>
  </si>
  <si>
    <t>SK RTT Clima lat 750W 230V 50/60 Conf</t>
  </si>
  <si>
    <t>SK Blue e cooling unit, Wall-mounted, 0.85 kW, 230 V, 1~, 50/60 Hz, Sheet steel</t>
  </si>
  <si>
    <t>SK Wandmont. Koelagg 750W 115V Comf</t>
  </si>
  <si>
    <t>SK RTT Clima lat 750W 115V 60 Conf</t>
  </si>
  <si>
    <t>SK Blue e cooling unit, Wall-mounted, 0.89 kW, 115 V, 1~, 60 Hz, Sheet steel</t>
  </si>
  <si>
    <t>SK Wandmont. Koelagg 750W 400V Comf</t>
  </si>
  <si>
    <t>SK RTT Clima lat 750W 2x400V 50/60 Conf</t>
  </si>
  <si>
    <t>SK Blue e cooling unit, Wall-mounted, 0.85 kW, 400 V, 2~, 50/60 Hz, Sheet steel</t>
  </si>
  <si>
    <t>SK Wandmont. Koelagg 750W 230V Comf RVS</t>
  </si>
  <si>
    <t>SK RTT Clima lat inox 750W 230V Conf</t>
  </si>
  <si>
    <t>SK Blue e cooling unit, Wall-mounted, 0.85 kW, 230 V, 1~, 50/60 Hz</t>
  </si>
  <si>
    <t>SK Warmtew L/W 500W 230V Wand Basic</t>
  </si>
  <si>
    <t>SK Ech A/E lat 500W 230V Basic</t>
  </si>
  <si>
    <t>SK Air/water heat exchanger, Wall-mounted, 0.5 kW, 230 V, 1~, 50/60 Hz</t>
  </si>
  <si>
    <t>SK Warmtew L/W 500W 230V Wand Comf</t>
  </si>
  <si>
    <t>SK Ech A/E lat 500W 230V Confort</t>
  </si>
  <si>
    <t>SK Warmtew L/W 1000W 230V Wand Basic</t>
  </si>
  <si>
    <t>SK Ech A/E lat 1000W 230V Basic</t>
  </si>
  <si>
    <t>SK Air/water heat exchanger, Wall-mounted, 1 kW, 230 V, 1~, 50/60 Hz</t>
  </si>
  <si>
    <t>SK Warmtew L/W 1000W 230V Wand Comf</t>
  </si>
  <si>
    <t>SK Ech A/E lat 1000W 230V Confort</t>
  </si>
  <si>
    <t>SK Wandmont.-koelag.1500W/230V</t>
  </si>
  <si>
    <t>SK Clima lat plat 1500W 230V Confort</t>
  </si>
  <si>
    <t>SK Blue e cooling unit, Wall-mounted, slimline, 1.6 kW, 230 V, 1~, 50/60 Hz</t>
  </si>
  <si>
    <t>SK Wandmont. Koelagg 1.6kW 400/460V Comf</t>
  </si>
  <si>
    <t>SK Clima lat plat 1500W 3x400V Confort</t>
  </si>
  <si>
    <t>SK Blue e cooling unit, Wall-mounted, slimline, 1.6 kW, 400/460 V, 3~, 50/60 Hz</t>
  </si>
  <si>
    <t>SK Warmtew L/W 2000W 230V Basic</t>
  </si>
  <si>
    <t>SK Ech A/E lat 2000W 230V Basic</t>
  </si>
  <si>
    <t>SK Air/water heat exchanger, Wall-mounted, 2 kW, 230 V, 1~, 50/60 Hz</t>
  </si>
  <si>
    <t>SK Warmtew L/W 2000W 400V Wand Basic</t>
  </si>
  <si>
    <t>SK Ech A/E lat 2000W 400V Basic</t>
  </si>
  <si>
    <t>SK Air/water heat exchanger, Wall-mounted, 2 kW, 400 V, 1~, 50/60 Hz</t>
  </si>
  <si>
    <t>SK Warmtew L/W 2000W 230V Wand Comf</t>
  </si>
  <si>
    <t>SK Ech A/E lat 2000W 230V Confort</t>
  </si>
  <si>
    <t>SK Warmtew L/W 3000W 230V Basic</t>
  </si>
  <si>
    <t>SK Ech A/E lat 3000W 230V Basic</t>
  </si>
  <si>
    <t>SK Air/water heat exchanger, Wall-mounted, 3 kW, 230 V, 1~, 50/60 Hz</t>
  </si>
  <si>
    <t>SK Warmtew L/W 3000W 400V Wand Basic</t>
  </si>
  <si>
    <t>SK Ech A/E lat 3000W 400V Basic</t>
  </si>
  <si>
    <t>SK Air/water heat exchanger, Wall-mounted, 3 kW, 400 V, 1~, 50/60 Hz</t>
  </si>
  <si>
    <t>SK Warmtew L/W 3000W 230V Comf</t>
  </si>
  <si>
    <t>SK Ech A/E lat 3000W 230V Confort</t>
  </si>
  <si>
    <t>SK Warmtew L/W 3000W 400V Wand Comf</t>
  </si>
  <si>
    <t>SK Ech A/E lat 3000W 400V Confort</t>
  </si>
  <si>
    <t>SK Warmtew L/W 5000W 230V Basic</t>
  </si>
  <si>
    <t>SK Ech A/E lat 5000W 230V Basic</t>
  </si>
  <si>
    <t>SK Air/water heat exchanger, Wall-mounted, 5 kW, 230 V, 1~, 50/60 Hz</t>
  </si>
  <si>
    <t>SK Warmtew L/W 5000W 230V Comf</t>
  </si>
  <si>
    <t>SK Ech A/E lat 5000W 230V Confort</t>
  </si>
  <si>
    <t>SK Warmtew L/W 5000W 400V Wand Comf</t>
  </si>
  <si>
    <t>SK Ech A/E lat 5000W 400V Confort</t>
  </si>
  <si>
    <t>SK Air/water heat exchanger, Wall-mounted, 5 kW, 400 V, 1~, 50/60 Hz</t>
  </si>
  <si>
    <t>SK Aanbouwraam v vlakkoelaggregaat</t>
  </si>
  <si>
    <t>SK Cadre de finition p clima plat</t>
  </si>
  <si>
    <t>SK Trim frame, for Blue e cooling unit SK 3366, Sheet steel</t>
  </si>
  <si>
    <t>SK VX25 LCP Industry III, 10kW, D=600 mm</t>
  </si>
  <si>
    <t>SK VX25 LCP Industry III, 10kW, P=600 mm</t>
  </si>
  <si>
    <t>SK VX25 LCP Industry III, 10kW, D=800 mm</t>
  </si>
  <si>
    <t>SK VX25 LCP Industry III, 10kW, P=800 mm</t>
  </si>
  <si>
    <t>SK Dakmont. Koelagg 500W 230V Comf</t>
  </si>
  <si>
    <t>SK RTT Clima toit 500W 230V Confort</t>
  </si>
  <si>
    <t>SK Blue e cooling unit, Roof-mounted, 0.55 kW, 230 V, 1~, 50/60 Hz, Sheet steel</t>
  </si>
  <si>
    <t>SK Dakmont. Koelagg 500W 115V Comf</t>
  </si>
  <si>
    <t>SK RTT Clima toit 500W 115V Confort</t>
  </si>
  <si>
    <t>SK Blue e cooling unit, Wall-mounted, 0.55 kW, 115 V, 1~, 50/60 Hz, Sheet steel</t>
  </si>
  <si>
    <t>SK Dakmont. Koelagg 500W 230V Comf RVS</t>
  </si>
  <si>
    <t>SK RTT Clima toit inox 500W 230V Confort</t>
  </si>
  <si>
    <t>SK Dakmont. Koelagg 1000W 230V Comf</t>
  </si>
  <si>
    <t>SK RTT Clima toit 1000W 230V Confort</t>
  </si>
  <si>
    <t>SK Blue e cooling unit, Roof-mounted, 1 kW, 230 V, 1~, 50/60 Hz, Sheet steel</t>
  </si>
  <si>
    <t>SK Dakmont. Koelagg 1000W 115V Comf</t>
  </si>
  <si>
    <t>SK RTT Clima toit 1000W 115V Confort</t>
  </si>
  <si>
    <t>SK Blue e cooling unit, Wall-mounted, 1 kW, 115 V, 1~, 50/60 Hz, Sheet steel</t>
  </si>
  <si>
    <t>SK Dakmont. Koelagg 1000W 400V Comf</t>
  </si>
  <si>
    <t>SK RTT Clima toit 1000W 400V Basic</t>
  </si>
  <si>
    <t>SK Blue e cooling unit, Roof-mounted, 1 kW, 400 V, 2~, 50/60 Hz, Sheet steel</t>
  </si>
  <si>
    <t>SK Dakmont. Koelagg 1000W 230V Comf RVS</t>
  </si>
  <si>
    <t>SK RTT Clima toit inox 1000W 230V Conf</t>
  </si>
  <si>
    <t>SK Blue e cooling unit, Wall-mounted, 1 kW, 230 V, 1~, 50/60 Hz, Stainless steel</t>
  </si>
  <si>
    <t>SK Dakmont. koelagg 1500W 230V Comf</t>
  </si>
  <si>
    <t>SK RTT Clima toit 1500W 230V Confort</t>
  </si>
  <si>
    <t>SK Blue e cooling unit, Roof-mounted, 1.5 kW, 230 V, 1~, 50/60 Hz, Sheet steel</t>
  </si>
  <si>
    <t>SK Dakmont. koelagg 1500W 115V Comf</t>
  </si>
  <si>
    <t>SK RTT Clima toit 1500W 115V Confort</t>
  </si>
  <si>
    <t>SK Blue e cooling unit, Wall-mounted, 1.5 kW, 115 V, 1~, 50/60 Hz, Sheet steel</t>
  </si>
  <si>
    <t>SK Dakmont. koelagg 1500W 400V Comf</t>
  </si>
  <si>
    <t xml:space="preserve">SK RTT Clima toit 1500W 400V Confort </t>
  </si>
  <si>
    <t>SK Blue e cooling unit, Roof-mounted, 1.5 kW, 400 V, 2~, 50/60 Hz, Sheet steel</t>
  </si>
  <si>
    <t>SK Dakmont. koelagg 1500W 230V Comf RVS</t>
  </si>
  <si>
    <t>SK RTT Clima toit inox 1500W 230V Conf</t>
  </si>
  <si>
    <t>SK Blue e cooling unit, Wall-mounted, 1.5 kW, 230 V, 1~, 50/60 Hz</t>
  </si>
  <si>
    <t>SK Dakmont. koelagg 2000W 230V Comf</t>
  </si>
  <si>
    <t>SK RTT Clima toit 2000W 230V Confort</t>
  </si>
  <si>
    <t>SK Blue e cooling unit, Roof-mounted, 2 kW, 230 V, 1~, 50/60 Hz, Sheet steel</t>
  </si>
  <si>
    <t>SK Dakmont. koelagg 2000W 115V Comf</t>
  </si>
  <si>
    <t>SK RTT Clima toit 2000W 115V Confort</t>
  </si>
  <si>
    <t>SK Blue e cooling unit, Wall-mounted, 2 kW, 115 V, 1~, 50/60 Hz, Sheet steel</t>
  </si>
  <si>
    <t>SK Dakmont. koelagg 2000W 400V Comf</t>
  </si>
  <si>
    <t>SK RTT Clima toit 2000W 400V Confort</t>
  </si>
  <si>
    <t>SK Blue e cooling unit, Roof-mounted, 2 kW, 400 V, 2~, 50/60 Hz, Sheet steel</t>
  </si>
  <si>
    <t>SK Dakmont. koelagg 2000W 230V Comf RVS</t>
  </si>
  <si>
    <t>SK RTT Clima toit inox 2000W 230V Basic</t>
  </si>
  <si>
    <t>SK Blue e cooling unit, Wall-mounted, 2 kW, 230 V, 1~, 50/60 Hz, Stainless steel</t>
  </si>
  <si>
    <t>SK Dakmont. koelagg 2000W 400V Comf RVS</t>
  </si>
  <si>
    <t>SK RTT Clima toit inox 2000W 400V Basic</t>
  </si>
  <si>
    <t>SK Blue e cooling unit, Wall-mounted, 2 kW, 400 V, 2~, 50/60 Hz, Stainless steel</t>
  </si>
  <si>
    <t>SK Dakmont. koelagg 3000W 400V Comf</t>
  </si>
  <si>
    <t>SK RTT Clima toit 3000W 400V Confort</t>
  </si>
  <si>
    <t>SK Blue e cooling unit, Roof-mounted, 3 kW, 400/460 V, 3~, 50/60 Hz, Sheet steel</t>
  </si>
  <si>
    <t>SK Dakmont. koelagg 3000W 400V Comf RVS</t>
  </si>
  <si>
    <t>SK RTT Clima toit inox 3000W 400V Conf</t>
  </si>
  <si>
    <t>SK Blue e cooling unit, Wall-mounted, 3 kW, 400/460 V, 3~, 50/60 Hz</t>
  </si>
  <si>
    <t>SK Dakmont. koelagg 4000W 400V Comf</t>
  </si>
  <si>
    <t>SK RTT Clima toit 4000W 400V Confort</t>
  </si>
  <si>
    <t>SK Blue e cooling unit, Roof-mounted, 3.8 kW, 400/460 V, 3~, 50/60 Hz</t>
  </si>
  <si>
    <t>SK Dakmont. koelagg 4000W 400V Comf RVS</t>
  </si>
  <si>
    <t>SK RTT Clima toit inox 4000W 400V Conf</t>
  </si>
  <si>
    <t>SK Blue e cooling unit, Wall-mounted, 3.8 kW, 400/460 V, 3~, 50/60 Hz</t>
  </si>
  <si>
    <t>SV Zekeringhouder D02-E18 63A VE=10</t>
  </si>
  <si>
    <t>SV Socle fusibl.curseur 63A-400V D02-E18</t>
  </si>
  <si>
    <t>SV Bus-mounting fuse base, D02-E18, 63 A, 400 V, 3-pole</t>
  </si>
  <si>
    <t>4028177674929</t>
  </si>
  <si>
    <t>EC001644</t>
  </si>
  <si>
    <t>SV afdekstrook vr 3418010 VE=10st</t>
  </si>
  <si>
    <t>SV Plastron protect.contre les contacts</t>
  </si>
  <si>
    <t>SV Contact hazard protection cover, for bus-mounting fuse base, SV 3418010</t>
  </si>
  <si>
    <t>4028177674912</t>
  </si>
  <si>
    <t>EC001638</t>
  </si>
  <si>
    <t>SV Extension zone raccordement latérale</t>
  </si>
  <si>
    <t>SV Connection space extender, for bus-mounting fuse base, SV 3418010</t>
  </si>
  <si>
    <t>4028177674936</t>
  </si>
  <si>
    <t>SV Zekeringhouder D02-E18 63A VE=5</t>
  </si>
  <si>
    <t>4028177674943</t>
  </si>
  <si>
    <t>SV Zekeringhouder D II-E 27 25A VE=10</t>
  </si>
  <si>
    <t>SV Socle fusibl.curseur 25A-500V DII-E27</t>
  </si>
  <si>
    <t>SV Bus-mounting fuse base, DII-E27, 25 A, 500 V, 3-pole</t>
  </si>
  <si>
    <t>4028177674950</t>
  </si>
  <si>
    <t>SV afdekstrook DII-E27 25A VE=10st</t>
  </si>
  <si>
    <t>SV Contact hazard protection cover, for bus-mounting fuse base, SV 3427010</t>
  </si>
  <si>
    <t>4028177674967</t>
  </si>
  <si>
    <t>SV afdekstrook zijdeling DII-E27 VE=10st</t>
  </si>
  <si>
    <t>SV Connection space extender, for bus-mounting fuse base, SV 3427010</t>
  </si>
  <si>
    <t>4028177683211</t>
  </si>
  <si>
    <t>SV Zekeringhouder D II-E 27 25A VE=5</t>
  </si>
  <si>
    <t>4028177674974</t>
  </si>
  <si>
    <t>SV Lastscheider GR000 100A afg B/O</t>
  </si>
  <si>
    <t>SV Sectionneur T000 100A dép haut/bas</t>
  </si>
  <si>
    <t>SV NH fuse-switch disconnector, size 000, 100 A, 690 V, 3-pole, box terminal</t>
  </si>
  <si>
    <t>EC001040</t>
  </si>
  <si>
    <t>SV Lastscheider GR000 3-p 100A afg Boven</t>
  </si>
  <si>
    <t>SV Sectionneur T000 3-p 100A dép haut</t>
  </si>
  <si>
    <t>SV Lastscheider GR000 3-p 100A afg Onder</t>
  </si>
  <si>
    <t>SV Sectionneur T000 3-p 100A dép bas</t>
  </si>
  <si>
    <t>SV Lastsch. met bew GR000 3-p 100A afg O</t>
  </si>
  <si>
    <t>4028177694125</t>
  </si>
  <si>
    <t>SV Zekeringh D III-E 33 63A VE=10</t>
  </si>
  <si>
    <t>SV Socle fusib.curseur 63A-690V DIII-E33</t>
  </si>
  <si>
    <t>SV Bus-mounting fuse base, DIII-E33, 63 A, 690 V, 3-pole</t>
  </si>
  <si>
    <t>4028177674998</t>
  </si>
  <si>
    <t>SV afdekstrook vr 3433010 VE=10st</t>
  </si>
  <si>
    <t>SV Contact hazard protection cover, for bus-mounting fuse base, SV 3433010</t>
  </si>
  <si>
    <t>4028177675001</t>
  </si>
  <si>
    <t>SV Afdekstrook tbv 3433010 VE=10st</t>
  </si>
  <si>
    <t>SV Connection space extender, for bus-mounting fuse base, SV 3433010</t>
  </si>
  <si>
    <t>4028177683228</t>
  </si>
  <si>
    <t>SV Zekeringhouder D III-E 33 63A VE=5</t>
  </si>
  <si>
    <t>4028177675018</t>
  </si>
  <si>
    <t>SV Aansluitadapter 600A VE=1set</t>
  </si>
  <si>
    <t>SV Adapt de racc 600A UE=1jeu</t>
  </si>
  <si>
    <t>SV Connection adaptor, 600 A, 690 V, 3-pole, cable outet top/bottom</t>
  </si>
  <si>
    <t>EC001531</t>
  </si>
  <si>
    <t>SV Klem D=5 1-4 mm² VE=15</t>
  </si>
  <si>
    <t>SV Borne E=5 1-4 mm² UE=15</t>
  </si>
  <si>
    <t>SV Conductor connection clamp, 1-4 mm², for bar thickness 5 mm</t>
  </si>
  <si>
    <t>EC000001</t>
  </si>
  <si>
    <t>SV Aansluitkl(Push-in)1,5-4mm 5mm</t>
  </si>
  <si>
    <t>SV Bornier, pr diam. 0,5-4 mm², pr 5 mm</t>
  </si>
  <si>
    <t>Conductor connection clamps Push-in</t>
  </si>
  <si>
    <t>SV Klem D=5 2,5-16 mm²/8x8 mm VE=15</t>
  </si>
  <si>
    <t>SV Borne E=5 2,5-16 mm²/8x8 mm UE=15</t>
  </si>
  <si>
    <t>SV Conductor connection clamp, 2,5-16 mm², clamping area WH: 8x8 mm</t>
  </si>
  <si>
    <t>SV Aansluitkl(Push-in) 1,5-16mm 5mm</t>
  </si>
  <si>
    <t>SV Bornier pr diam. 1,5-16 mm², pr 5 mm</t>
  </si>
  <si>
    <t>SV Klem D=5 16-50 mm²/10,5x11 mm VE=15</t>
  </si>
  <si>
    <t>SV Borne E=5 16-50 mm²/10,5x11 mm UE=15</t>
  </si>
  <si>
    <t>SV Conductor connection clamp, 16-50 mm², clamping area WH: 10,5x11 mm</t>
  </si>
  <si>
    <t>SV Klem D=5 35-70 mm²/16,5x15 mm VE=15</t>
  </si>
  <si>
    <t>SV Borne E=5 35-70 mm²/16,5x15 mm UE=15</t>
  </si>
  <si>
    <t>SV Conductor connection clamp, 35-70 mm², clamping area WH: 16,5x15 mm</t>
  </si>
  <si>
    <t>SV Klem D=5 70-185 mm²/22,5x20 mm VE=15</t>
  </si>
  <si>
    <t>SV Borne E=5 70-185 mm²/22,5x20 mm UE=15</t>
  </si>
  <si>
    <t>SV Conductor connection clamp, 70-185 mm², clamping area WH: 22,5x20 mm</t>
  </si>
  <si>
    <t>SV Klem D=10 1-4 mm² VE=15</t>
  </si>
  <si>
    <t>SV Borne E=10 1-4 mm² UE=15</t>
  </si>
  <si>
    <t>SV Conductor connection clamp, 1-4 mm², for bar thickness 10 mm</t>
  </si>
  <si>
    <t>SV Aansluitkl(Push-in) 0,5-4mm 10mm</t>
  </si>
  <si>
    <t>SV Bornier, pr diam. 0,5-4 mm², pr 10 mm</t>
  </si>
  <si>
    <t>SV Klem D=10 2,5-16 mm²/8x8 mm VE=15</t>
  </si>
  <si>
    <t>SV Borne E=10 2,5-16 mm²/8x8 mm UE=15</t>
  </si>
  <si>
    <t>SV Aansluitkl(Push-in) 1,5-16mm 10mm</t>
  </si>
  <si>
    <t>SV Bornier  pr diam. 1,5-16 mm², pr 10 mm</t>
  </si>
  <si>
    <t>SV Klem D=10 16-50 mm²/10,5x11 mm VE=15</t>
  </si>
  <si>
    <t>SV Borne E=10 16-50 mm²/10,5x11 mm UE=15</t>
  </si>
  <si>
    <t>SV Klem D=10 35-70 mm²/16,5x15 mm VE=15</t>
  </si>
  <si>
    <t>SV Borne E=10 35-70 mm²/16,5x15 mm UE=15</t>
  </si>
  <si>
    <t>SV Klem D=10 70-185 mm²/22,5x20 mm VE=15</t>
  </si>
  <si>
    <t>SV Borne E=10 70-185 mm²/22,5x20 mm UE=15</t>
  </si>
  <si>
    <t>SV Vlakke klem D=3-10 B=80 65x10 VE=3</t>
  </si>
  <si>
    <t>SV Bride plate E=3-10 L=80 65x10 UE=3</t>
  </si>
  <si>
    <t>SV Plate clamp, for laminated copper bar, clamping area WH: 65x10 mm</t>
  </si>
  <si>
    <t>SV PLS Railkoppeling 800A kort VE=3</t>
  </si>
  <si>
    <t>SV PLS Kit d'assembl 800A court UE=3</t>
  </si>
  <si>
    <t>SV Busbar connector, PLS 800, single connection</t>
  </si>
  <si>
    <t>EC000713</t>
  </si>
  <si>
    <t>SV PLS Railkoppeling 800A lang VE=3</t>
  </si>
  <si>
    <t>SV PLS Kit d'assembl 800A long UE=3</t>
  </si>
  <si>
    <t>SV Busbar connector, PLS 800, bayed connection</t>
  </si>
  <si>
    <t>SV PLS Cu-rail 800A D=5 L=2400 VE=1</t>
  </si>
  <si>
    <t>SV PLS Barre Cu 800A E=5 L=2400 UE=1</t>
  </si>
  <si>
    <t>SV PLS special busbar E-Cu, L: 2400 mm, PLS 800, bar thickness: 5 mm</t>
  </si>
  <si>
    <t>EC001522</t>
  </si>
  <si>
    <t>SV PLS Railkoppeling 1600A kort VE=3</t>
  </si>
  <si>
    <t>SV PLS Kit d'assembl 1600A court UE=3</t>
  </si>
  <si>
    <t>SV Busbar connector, PLS 1600, single connection</t>
  </si>
  <si>
    <t>SV PLS Railkoppeling 1600A lang VE=3</t>
  </si>
  <si>
    <t>SV PLS Kit d'assembl 1600A long UE=3</t>
  </si>
  <si>
    <t>SV Busbar connector, PLS 1600, bayed connection</t>
  </si>
  <si>
    <t>SV PLS Cu-rail 1600A D=10 L=2400 VE=1</t>
  </si>
  <si>
    <t>SV PLS Barre Cu 1600A E=10 L=2400 UE=1</t>
  </si>
  <si>
    <t>SV PLS special busbar E-Cu, L: 2400 mm, PLS 1600, bar thickness: 10 mm</t>
  </si>
  <si>
    <t>SV PLS Cu-Rail 800A D=5 L=495 VE=3</t>
  </si>
  <si>
    <t>SV PLS Barre Cu 800A E=5 L=495 UE=3</t>
  </si>
  <si>
    <t>SV PLS special busbar E-Cu, L: 495 mm, PLS 800, bar thickness: 5 mm</t>
  </si>
  <si>
    <t>SV PLS Cu-Rail 800A D=5 L=695 VE=3</t>
  </si>
  <si>
    <t>SV PLS Barre Cu 800A E=5 L=695 UE=3</t>
  </si>
  <si>
    <t>SV PLS special busbar E-Cu, L: 695 mm, PLS 800, bar thickness: 5 mm</t>
  </si>
  <si>
    <t>SV PLS Cu-Rail 800A D=5 L=895 VE=3</t>
  </si>
  <si>
    <t>SV PLS Barre Cu 800A E=5 L=895 UE=3</t>
  </si>
  <si>
    <t>SV PLS special busbar E-Cu, L: 895 mm, PLS 800, bar thickness: 5 mm</t>
  </si>
  <si>
    <t>SV PLS Cu-Rail 800A D=5 L=1095 VE=3</t>
  </si>
  <si>
    <t>SV PLS Barre Cu 800A E=5 L=1095 UE=3</t>
  </si>
  <si>
    <t>SV PLS special busbar E-Cu, L: 1095 mm, PLS 800, bar thickness: 5 mm</t>
  </si>
  <si>
    <t>SV PLS Cu-Rail 1600A D=10 L=495 VE=3</t>
  </si>
  <si>
    <t>SV PLS Barre Cu 800A E=10 L=495 UE=3</t>
  </si>
  <si>
    <t>SV PLS special busbar E-Cu, L: 495 mm, PLS 1600, bar thickness: 10 mm</t>
  </si>
  <si>
    <t>SV PLS Cu-Rail 1600A D=10 L=695 VE=3</t>
  </si>
  <si>
    <t>SV PLS Barre Cu 1600A E=10 L=695 UE=3</t>
  </si>
  <si>
    <t>SV PLS special busbar E-Cu, L: 695 mm, PLS 1600, bar thickness: 10 mm</t>
  </si>
  <si>
    <t>SV PLS Cu-Rail 1600A D=10 L=895 VE=3</t>
  </si>
  <si>
    <t>SV PLS Barre Cu 1600A E=10 L=895 UE=3</t>
  </si>
  <si>
    <t>SV PLS special busbar E-Cu, L: 895 mm, PLS 1600, bar thickness: 10 mm</t>
  </si>
  <si>
    <t>SV PLS Cu-Rail 1600A D=10 L=1095 VE=3</t>
  </si>
  <si>
    <t>SV PLS Barre Cu 1600A E=10 L=1095 UE=3</t>
  </si>
  <si>
    <t>SV PLS special busbar E-Cu, L: 1095 mm, PLS 1600, bar thickness: 10 mm</t>
  </si>
  <si>
    <t>SV Montagerail 35x7,5 B=54 VE=10</t>
  </si>
  <si>
    <t>SV Rail porteur 35x7,5 mm L=54 mm UE=10</t>
  </si>
  <si>
    <t>SV Support rail 35x7,5 mm, W: 54 mm, sheet steel</t>
  </si>
  <si>
    <t>SV Klem D=3-5 1-4 mm² VE=15</t>
  </si>
  <si>
    <t>SV Borne E=3-5 1-4 mm² UE=15</t>
  </si>
  <si>
    <t>SV Conductor connection clamp, 1-4 mm², for bar thickness 3-5 mm, brass</t>
  </si>
  <si>
    <t>SV Vlakke klem D=3-10  B=30 34x10 VE=3</t>
  </si>
  <si>
    <t>SV Bride plate E=3-10  L=30 34x10 UE=3</t>
  </si>
  <si>
    <t>SV Plate clamp, for laminated copper bar, clamping area WH: 34x10 mm</t>
  </si>
  <si>
    <t>SV Klem D=6-10 1-4 mm² VE=15</t>
  </si>
  <si>
    <t>SV Borne E=6-10 1-4 mm² UE=15</t>
  </si>
  <si>
    <t>SV Conductor connection clamp, 1-4 mm², for bar thickness 6-10 mm, brass</t>
  </si>
  <si>
    <t>SV Vlakke klem D=3-10 B=40 34x10 VE=3</t>
  </si>
  <si>
    <t>SV Bride plate E=3-10 L=40 34x10 mm UE=3</t>
  </si>
  <si>
    <t>SV Vlakke klem D=3-10 B=50 34x10 mm VE=3</t>
  </si>
  <si>
    <t>SV Bride plate E=3-10 L=50 34x10 mm UE=3</t>
  </si>
  <si>
    <t>SV Vlakke klem D=3-10 B=60 34x10 mm VE=3</t>
  </si>
  <si>
    <t>SV Bride plate E=3-10 L=60 34x10 mm UE=3</t>
  </si>
  <si>
    <t>SV Vlakke klem D=3-10 B=50 54x10 mm VE=3</t>
  </si>
  <si>
    <t>SV Bride plate E=3-10 L=50 54x10 mm UE=3</t>
  </si>
  <si>
    <t>SV Plate clamp, for laminated copper bar, clamping area WH: 54x10 mm</t>
  </si>
  <si>
    <t>SV Vlakke klem D=3-10 B=60 54x10 mm VE=3</t>
  </si>
  <si>
    <t>SV Bride plate E=3-10 L=60 54x10 mm UE=3</t>
  </si>
  <si>
    <t>SV Gelamelleerd Cu 6x9,0x0,8 L=2000</t>
  </si>
  <si>
    <t>SV Cu lamellé 6x9,0x0,8 L=2000</t>
  </si>
  <si>
    <t>SV Laminated copper bar, WH: 9x4,8 mm, L: 2000 mm</t>
  </si>
  <si>
    <t>4028177666719</t>
  </si>
  <si>
    <t>SV Gelamelleerd Cu 6x15,5x0,8  L=2000</t>
  </si>
  <si>
    <t>SV Cu lamellé 6x15,5x0,8  L=2000</t>
  </si>
  <si>
    <t>SV Laminated copper bar, WH: 15,5x4,8 mm, L: 2000 mm</t>
  </si>
  <si>
    <t>4028177666740</t>
  </si>
  <si>
    <t>SV Gelamelleerd Cu 10x15,5x0,8  L=2000</t>
  </si>
  <si>
    <t>SV Cu lamellé 10x15,5x0,8  L=2000</t>
  </si>
  <si>
    <t>SV Laminated copper bar, WH: 15,5x8 mm, L: 2000 mm</t>
  </si>
  <si>
    <t>4028177666757</t>
  </si>
  <si>
    <t>SV Gelamelleerd Cu 5x20x1  L=2000</t>
  </si>
  <si>
    <t>SV Cu lamellé 5x20x1  L=2000</t>
  </si>
  <si>
    <t>SV Laminated copper bar, WH: 20x5 mm, L: 2000 mm</t>
  </si>
  <si>
    <t>4028177666764</t>
  </si>
  <si>
    <t>SV Gelamelleerd Cu 5x24x1  L=2000</t>
  </si>
  <si>
    <t>SV Cu lamellé 5x24x1  L=2000</t>
  </si>
  <si>
    <t>SV Laminated copper bar, WH: 24x5 mm, L: 2000 mm</t>
  </si>
  <si>
    <t>4028177666771</t>
  </si>
  <si>
    <t>SV Gelamelleerd Cu 10x24x1  L=2000</t>
  </si>
  <si>
    <t>SV Cu lamellé 10x24x1  L=2000</t>
  </si>
  <si>
    <t>SV Laminated copper bar, WH: 24x10 mm, L: 2000 mm</t>
  </si>
  <si>
    <t>4028177666788</t>
  </si>
  <si>
    <t>SV Gelamelleerd Cu 5x32x1  L=2000</t>
  </si>
  <si>
    <t>SV Cu lamellé 5x32x1  L=2000</t>
  </si>
  <si>
    <t>SV Laminated copper bar, WH: 32x5 mm, L: 2000 mm</t>
  </si>
  <si>
    <t>4028177666795</t>
  </si>
  <si>
    <t>SV Gelamelleerd Cu 10x32x1  L=2000</t>
  </si>
  <si>
    <t>SV Cu lamellé 10x32x1  L=2000</t>
  </si>
  <si>
    <t>SV Laminated copper bar, WH: 32x10 mm, L: 2000 mm</t>
  </si>
  <si>
    <t>4028177666801</t>
  </si>
  <si>
    <t>SV Gelamelleerd Cu 5x40x1  L=2000</t>
  </si>
  <si>
    <t>SV Cu lamellé 5x40x1  L=2000</t>
  </si>
  <si>
    <t>SV Laminated copper bar, WH: 40x5 mm, L: 2000 mm</t>
  </si>
  <si>
    <t>4028177666818</t>
  </si>
  <si>
    <t>SV Gelamelleerd Cu 10x40x1  L=2000</t>
  </si>
  <si>
    <t>SV Cu lamellé 10x40x1  L=2000</t>
  </si>
  <si>
    <t>SV Laminated copper bar, WH: 40x10 mm, L: 2000 mm</t>
  </si>
  <si>
    <t>4028177666825</t>
  </si>
  <si>
    <t>SV Gelamelleerd Cu 5x50x1  L=2000</t>
  </si>
  <si>
    <t>SV Cu lamellé 5x50x1  L=2000</t>
  </si>
  <si>
    <t>SV Laminated copper bar, WH: 50x5 mm, L: 2000 mm</t>
  </si>
  <si>
    <t>4028177666832</t>
  </si>
  <si>
    <t>SV Gelamelleerd Cu 10x50x1  L=2000</t>
  </si>
  <si>
    <t>SV Cu lamellé 10x50x1  L=2000</t>
  </si>
  <si>
    <t>SV Laminated copper bar, WH: 50x10 mm, L: 2000 mm</t>
  </si>
  <si>
    <t>4028177666849</t>
  </si>
  <si>
    <t>SV Gelamelleerd Cu 10x63x1  L=2000</t>
  </si>
  <si>
    <t>SV Cu lamellé 10x63x1  L=2000</t>
  </si>
  <si>
    <t>SV Laminated copper bar, WH: 63x10 mm, L: 2000 mm</t>
  </si>
  <si>
    <t>4028177666856</t>
  </si>
  <si>
    <t>SV Cu-Rail 12x5 mm L=2400 VE=6</t>
  </si>
  <si>
    <t>SV Barre Cu 12x5 mm L=2400 UE=6</t>
  </si>
  <si>
    <t>SV Busbar E-Cu, WH: 12x5 mm, L: 2400 mm</t>
  </si>
  <si>
    <t>SV Cu-Rail 12x10 mm L=2400 VE=6</t>
  </si>
  <si>
    <t>SV Barre Cu 12x10 mm L=2400 UE=6</t>
  </si>
  <si>
    <t>SV Busbar E-Cu, WH: 12x10 mm, L: 2400 mm</t>
  </si>
  <si>
    <t>SV Cu-Rail 15x5 mm L=2400 VE=6</t>
  </si>
  <si>
    <t>SV Barre Cu 15x5 mm L=2400 UE=6</t>
  </si>
  <si>
    <t>SV Busbar E-Cu, WH: 15x5 mm, L: 2400 mm</t>
  </si>
  <si>
    <t>SV Cu-Rail 15x10 mm L=2400 VE=6</t>
  </si>
  <si>
    <t>SV Barre Cu 15x10 mm L=2400 UE=6</t>
  </si>
  <si>
    <t>SV Busbar E-Cu, WH: 15x10 mm, L: 2400 mm</t>
  </si>
  <si>
    <t>SV Cu-Rail 20x5 mm L=2400 VE=6</t>
  </si>
  <si>
    <t>SV Barre Cu 20x5 mm L=2400 UE=6</t>
  </si>
  <si>
    <t>SV Busbar E-Cu, WH: 20x5 mm, L: 2400 mm</t>
  </si>
  <si>
    <t>SV CUPONAL Rail 20x5 mm L=2400 VE=6</t>
  </si>
  <si>
    <t>SV Jeu de barres CUPONAL 20x5 mm-235A</t>
  </si>
  <si>
    <t>SV Busbar CUPONAL, WH: 20x5 mm, L: 2400 mm</t>
  </si>
  <si>
    <t>4028177686557</t>
  </si>
  <si>
    <t>SV Cu-Rail 25x5 mm L=2400 VE=6</t>
  </si>
  <si>
    <t>SV Barre Cu 25x5 mm L=2400 UE=6</t>
  </si>
  <si>
    <t>SV Busbar E-Cu, WH: 25x5 mm, L: 2400 mm</t>
  </si>
  <si>
    <t>SV Cu-Rail 30x5 mm L=2400 VE=6</t>
  </si>
  <si>
    <t>SV Barre Cu 30x5 mm L=2400 UE=6</t>
  </si>
  <si>
    <t>SV Busbar E-Cu, WH: 30x5 mm, L: 2400 mm</t>
  </si>
  <si>
    <t>SV CUPONAL Rail 30x5 mm L=2400 VE=6</t>
  </si>
  <si>
    <t>SV Jeu de barres CUPONAL 30x5 mm-328A</t>
  </si>
  <si>
    <t>SV Busbar CUPONAL, WH: 30x5 mm, L: 2400 mm</t>
  </si>
  <si>
    <t>4028177686571</t>
  </si>
  <si>
    <t>SV Cu-Rail 20x10 mm L=2400 VE=3</t>
  </si>
  <si>
    <t>SV Barre Cu 20x10 mm L=2400 UE=3</t>
  </si>
  <si>
    <t>SV Busbar E-Cu, WH: 20x10 mm, L: 2400 mm</t>
  </si>
  <si>
    <t>SV CUPONAL Rail 20x10 mm L=2400 VE=3</t>
  </si>
  <si>
    <t>SV Jeu de barres CUPONAL 20x10 mm-363A</t>
  </si>
  <si>
    <t>SV Busbar CUPONAL, WH: 20x10 mm, L: 2400 mm</t>
  </si>
  <si>
    <t>4028177686564</t>
  </si>
  <si>
    <t>SV Cu-Rail 30x10 mm L=2400 VE=3</t>
  </si>
  <si>
    <t>SV Barre Cu 30x10 mm L=2400 UE=3</t>
  </si>
  <si>
    <t>SV Busbar E-Cu, WH: 30x10 mm, L: 2400 mm</t>
  </si>
  <si>
    <t>SV CUPONAL Rail 30x10 mm L=2400 VE=3</t>
  </si>
  <si>
    <t>SV Jeu de barres CUPONAL 30x10 mm-493A</t>
  </si>
  <si>
    <t>SV Busbar CUPONAL, WH: 30x10 mm, L: 2400 mm</t>
  </si>
  <si>
    <t>4028177686588</t>
  </si>
  <si>
    <t>SV Cu-Rail 40x10 mm L=2400 VE=3</t>
  </si>
  <si>
    <t>SV Barre Cu 40x10 mm L=2400 UE=3</t>
  </si>
  <si>
    <t>SV Busbar E-Cu, WH: 40x10 mm, L: 2400 mm</t>
  </si>
  <si>
    <t>SV Cu-Rail 50x10 mm L=2400 VE=2</t>
  </si>
  <si>
    <t>SV Barre Cu 50x10 mm L=2400 UE=2</t>
  </si>
  <si>
    <t>SV Busbar E-Cu, WH: 50x10 mm, L: 2400 mm</t>
  </si>
  <si>
    <t>SV Cu-Rail 60x10 mm L=2400 VE=2</t>
  </si>
  <si>
    <t>SV Barre Cu 60x10 mm L=2400 UE=2</t>
  </si>
  <si>
    <t>SV Busbar E-Cu, WH: 60x10 mm, L: 2400 mm</t>
  </si>
  <si>
    <t>SV Cu-Rail 80x10 mm L=2400 VE=1</t>
  </si>
  <si>
    <t>SV Barre Cu 80x10 mm L=2400 UE=1</t>
  </si>
  <si>
    <t>SV Busbar E-Cu, WH: 80x10 mm, L: 2400 mm</t>
  </si>
  <si>
    <t>SV Cu-Rail 100x10 mm L=2400 VE=1</t>
  </si>
  <si>
    <t>SV Barre Cu 100x10 mm L=2400 UE=1</t>
  </si>
  <si>
    <t>SV Busbar E-Cu, WH: 100x10 mm, L: 2400 mm</t>
  </si>
  <si>
    <t>SV Cu-rail 120x10 mm L=2400 VE=1</t>
  </si>
  <si>
    <t>SV jeu de barres E-Cu 120x10 mm 2400 mm</t>
  </si>
  <si>
    <t>SV Busbar E-Cu, WH: 120x10 mm, L: 2400 mm</t>
  </si>
  <si>
    <t>SV Borgmoeren M12 VE=30</t>
  </si>
  <si>
    <t>SV Ecrous M12 UE=30</t>
  </si>
  <si>
    <t>SV Inserted screw, M12, hole diameter: 14,5 mm</t>
  </si>
  <si>
    <t>EC002343</t>
  </si>
  <si>
    <t>SV Klembeugel-aansl prisma lastsch GR00</t>
  </si>
  <si>
    <t>SV Prisme racc aBorne sectionn T00</t>
  </si>
  <si>
    <t>SV Clamp-type terminal connection, for NH slimline fuse-switch disconnector</t>
  </si>
  <si>
    <t>IT Server-Telescoopgeleider, D: 600 m</t>
  </si>
  <si>
    <t>IT Server Rail-Téléscopique, P=600mm</t>
  </si>
  <si>
    <t>IT Server Rail-Telescopique, D=600mm</t>
  </si>
  <si>
    <t>IT Server-Telescoopgeleider, D: 800 mm</t>
  </si>
  <si>
    <t>IT Server Rail-Téléscopique, P=800mm</t>
  </si>
  <si>
    <t>IT Server Rail-Telescopique, D=800mm</t>
  </si>
  <si>
    <t>HD Knevelgreep</t>
  </si>
  <si>
    <t>HD Poignée en T</t>
  </si>
  <si>
    <t>HD T-Handle</t>
  </si>
  <si>
    <t>HD T-greep met Sluiting</t>
  </si>
  <si>
    <t>HD Poignée en T avec fermeture à clé</t>
  </si>
  <si>
    <t>HD T-Handle witk locking</t>
  </si>
  <si>
    <t>HD Wandafstandhouder 50 mm RVS 1.4301</t>
  </si>
  <si>
    <t>HD Bras d'écartement mural 50 mm 1.4301</t>
  </si>
  <si>
    <t>HD Wall spacer bracket, stainless steel, 1.4301, Wall distance 50 mm</t>
  </si>
  <si>
    <t>HD Stelvoeten M12, 122-175 MM, 1.4301</t>
  </si>
  <si>
    <t>HD Pieds de nivellement, 122-175mm, 1.4301</t>
  </si>
  <si>
    <t>HD Levelling foot, without base mount, Stainless steel 1.4301</t>
  </si>
  <si>
    <t>HD Pieds de nivellement, avec fixation, 122-175, 1.4301</t>
  </si>
  <si>
    <t>HD Levelling foot, with base mount, Stainless steel 1.4301</t>
  </si>
  <si>
    <t>HD Drukcompensatiedoorvoer 1.4301</t>
  </si>
  <si>
    <t>SZ Bouchon compens pression 1.4301</t>
  </si>
  <si>
    <t>SZ Pressure relief stopper 1.4305</t>
  </si>
  <si>
    <t>F</t>
  </si>
  <si>
    <t>RAS Transport/Opslagwagen LUT1000</t>
  </si>
  <si>
    <t>RAS Chariot de stockage LT1000</t>
  </si>
  <si>
    <t>LT 1000 Storage and transport trolley</t>
  </si>
  <si>
    <t>EC001203</t>
  </si>
  <si>
    <t>RAS Smart Lifter</t>
  </si>
  <si>
    <t>EC000000</t>
  </si>
  <si>
    <t>RAS Assemblex Montagetafel 150MN</t>
  </si>
  <si>
    <t>RAS Etabli de montage 150MN</t>
  </si>
  <si>
    <t>Assembly frame 150 MN</t>
  </si>
  <si>
    <t>EC002224</t>
  </si>
  <si>
    <t>RAS Assemblex Montagetafel 200EN</t>
  </si>
  <si>
    <t>RAS Etabli de montage 200EN</t>
  </si>
  <si>
    <t>Assembly frame 200 EN</t>
  </si>
  <si>
    <t>RAS Montagetafel uitbr. assemblyframe</t>
  </si>
  <si>
    <t>RAS Kit d'extension pour Assemblex</t>
  </si>
  <si>
    <t>Extension assembly frame</t>
  </si>
  <si>
    <t>EC001231</t>
  </si>
  <si>
    <t>RAS SPU-AE Montageset</t>
  </si>
  <si>
    <t>RAS Kit de montage AE pour Assemblex</t>
  </si>
  <si>
    <t>Enclosure set for assembly frame</t>
  </si>
  <si>
    <t>RAS Draadgeleiding</t>
  </si>
  <si>
    <t>RAS Guidage des câlbes pr Assemblex</t>
  </si>
  <si>
    <t>Wire Guide for assembly frame</t>
  </si>
  <si>
    <t>RAS Opspanunit boven SPO-1</t>
  </si>
  <si>
    <t>RAS Pièce de positionnement top</t>
  </si>
  <si>
    <t>Clamping Unit top for assembly frame</t>
  </si>
  <si>
    <t>RAS Opspanunit onder SPU-1</t>
  </si>
  <si>
    <t xml:space="preserve">RAS Pièce de positionnement </t>
  </si>
  <si>
    <t>Clamping Unit bottom for assembly frame</t>
  </si>
  <si>
    <t>RAS Draadrollenhouder</t>
  </si>
  <si>
    <t>RAS Support des bobines de câbles</t>
  </si>
  <si>
    <t>Wire Spool Holder for assembly frame</t>
  </si>
  <si>
    <t>RAS Reserve accu tbv MT 300 ENH</t>
  </si>
  <si>
    <t>RAS Accu pr Assemblex 300ENH</t>
  </si>
  <si>
    <t>Spare Battery for assembly frame</t>
  </si>
  <si>
    <t>RAS Schroefadapter tbv MT 150 MN</t>
  </si>
  <si>
    <t>RAS Adaptateur pr machine à vis pr Assemblex 150ENN</t>
  </si>
  <si>
    <t>Screw adapter for spindle hoist</t>
  </si>
  <si>
    <t>RAS Meerprijs steker tbv USA</t>
  </si>
  <si>
    <t>RAS Fiche de connection pr USA</t>
  </si>
  <si>
    <t>Voltage supply for assembly frame</t>
  </si>
  <si>
    <t>RAS Rollenbaan tbv MT 300 ENH</t>
  </si>
  <si>
    <t>RAS Convoyeur à rouleaux pr Assemble 300ENH</t>
  </si>
  <si>
    <t>Roller conveyor for assembly frame</t>
  </si>
  <si>
    <t>RAS Assemblex Montagekit AE</t>
  </si>
  <si>
    <t>Mounting device AE, for assembly frame</t>
  </si>
  <si>
    <t>RAS Adapter vr USA Stekker 4050219</t>
  </si>
  <si>
    <t>Connection adaptors</t>
  </si>
  <si>
    <t>RAS Assemblex Montagetafel 300 ENH</t>
  </si>
  <si>
    <t>RAS Etabli de montage 300ENH</t>
  </si>
  <si>
    <t>Assembly frame 300 ENH</t>
  </si>
  <si>
    <t>RAS Kabelgootsnijder MC125</t>
  </si>
  <si>
    <t>RAS Cisaille pour goulottes de câblage MC 125</t>
  </si>
  <si>
    <t>AS Wiring duct cutter MC 125</t>
  </si>
  <si>
    <t>4028177930933</t>
  </si>
  <si>
    <t>E</t>
  </si>
  <si>
    <t>AS Vervangingsmes MC 125</t>
  </si>
  <si>
    <t>AS Lame de rechange MC 125</t>
  </si>
  <si>
    <t>AS Spare blade MC 125</t>
  </si>
  <si>
    <t>DIN-Rail knipper</t>
  </si>
  <si>
    <t>RAS Cisaille pour rail DIN MC3</t>
  </si>
  <si>
    <t>AS Support rail cutter MC3</t>
  </si>
  <si>
    <t>EC002778</t>
  </si>
  <si>
    <t>RAS Stripautomaat S22</t>
  </si>
  <si>
    <t>RAS Cutex C8 Machine à dénuder 0,08-6 mm²</t>
  </si>
  <si>
    <t>Stripping machine S 22, 0,05-6 mm²</t>
  </si>
  <si>
    <t>RAS Crimpautomaat L8</t>
  </si>
  <si>
    <t>RAS Cripex L8 Machine à sertir 0,5-2,5 mmm²</t>
  </si>
  <si>
    <t>Crimp machine L 8, 0,5-2,5 mm²</t>
  </si>
  <si>
    <t>RAS crimpaut. R8E v. eindhulzen op band</t>
  </si>
  <si>
    <t xml:space="preserve">RAS Cripex R8E Machine à sertir - électrique </t>
  </si>
  <si>
    <t>Crimp machine R 8E, 0,5-2,5 mm²</t>
  </si>
  <si>
    <t>RAS Afkortautomaat C8+ kabel 0,08-10 mm  |</t>
  </si>
  <si>
    <t>RAS Machine à couper les câbles C8+ câble 0,08-10 mm</t>
  </si>
  <si>
    <t>AS Cutting machine C8+, 0,08-10 mm²</t>
  </si>
  <si>
    <t>4028177930858</t>
  </si>
  <si>
    <t>RAS Krimpautomaat RC</t>
  </si>
  <si>
    <t>RAS Machine à sertir les câbles RC</t>
  </si>
  <si>
    <t>AS Crimping machine RC, 0,5-2,5 mm²</t>
  </si>
  <si>
    <t>4028177930865</t>
  </si>
  <si>
    <t>RAS Draadafroller tbv afkortautomaat C8</t>
  </si>
  <si>
    <t>RAS Enrouleur de fils</t>
  </si>
  <si>
    <t>Wire dispenser</t>
  </si>
  <si>
    <t>RAS Zwenkb. transp.dek. 0,5-1,6 mm² v.L8</t>
  </si>
  <si>
    <t>RAS Bol convoyeur vibrant 0,5 - 1,6 mm²</t>
  </si>
  <si>
    <t>Vibration conveyor 0,5 -1,0 mm²</t>
  </si>
  <si>
    <t>RAS Zwenkb. transp.dek. 1,5-2,5 mm² v.L8</t>
  </si>
  <si>
    <t>RAS Bol convoyeur vibrant 1,5 - 2,5 mm²</t>
  </si>
  <si>
    <t>Vibration conveyor 1,5 -2,5 mm²</t>
  </si>
  <si>
    <t>RAS Luchtdrukpistool set</t>
  </si>
  <si>
    <t>RAS Pistolet air comprimé</t>
  </si>
  <si>
    <t>RAS Air Pistol Set</t>
  </si>
  <si>
    <t>RAS Vetspuit met toebehoren</t>
  </si>
  <si>
    <t>RAS Pistolet de lubrification</t>
  </si>
  <si>
    <t>RAS Grease gun with accessories</t>
  </si>
  <si>
    <t>RAS Vetpatronen (400 g) voor vetspuit (VE=3)</t>
  </si>
  <si>
    <t>RAS Cartouche pr pistolet de lubrification</t>
  </si>
  <si>
    <t>RAS Grease Cartridge</t>
  </si>
  <si>
    <t>RAS Ontbraammes</t>
  </si>
  <si>
    <t>RAS outil pour évaburer</t>
  </si>
  <si>
    <t>AS Deburring blade</t>
  </si>
  <si>
    <t>EC001509</t>
  </si>
  <si>
    <t xml:space="preserve">RAS Stalen lemmet voor ontbramingsmessen  </t>
  </si>
  <si>
    <t>AS Lame d'ébavurage standard</t>
  </si>
  <si>
    <t xml:space="preserve">AS Standard deburring blade </t>
  </si>
  <si>
    <t>RAS Adereindhuls 0,5 mm³, 8 mm VE=500</t>
  </si>
  <si>
    <t>RAS Embout isolé 0,5 mm², 8 mm - blanc</t>
  </si>
  <si>
    <t>Ferrules 0,5 mm², 8 mm</t>
  </si>
  <si>
    <t>EC000005</t>
  </si>
  <si>
    <t>RAS Adereindhuls 0,75 mm³, 8 mm VE=500</t>
  </si>
  <si>
    <t>RAS Embout isolé 0,75 mm², 8 mm - gris</t>
  </si>
  <si>
    <t>Ferrules 0,75 mm², 8 mm</t>
  </si>
  <si>
    <t>RAS Adereindhuls 1 mm³, 8 mm VE=500</t>
  </si>
  <si>
    <t>RAS Embout isolé 1,0 mm², 8 mm - rouge</t>
  </si>
  <si>
    <t>Ferrules 1,0 mm², 8 mm</t>
  </si>
  <si>
    <t>RAS Adereindhuls 1,5 mm³, 8 mm VE=500</t>
  </si>
  <si>
    <t>RAS Embout isolé 1,5 mm², 8 mm - noir</t>
  </si>
  <si>
    <t>Ferrules 1,5 mm², 8 mm</t>
  </si>
  <si>
    <t>RAS Adereindhuls 2,5 mm³, 8 mm VE=500</t>
  </si>
  <si>
    <t>RAS Embout isolé 2,5 mm², 8 mm - marron</t>
  </si>
  <si>
    <t>Ferrules 2,5 mm², 8 mm</t>
  </si>
  <si>
    <t>RAS Adereindhuls 4 mm³, 10 mm VE=500</t>
  </si>
  <si>
    <t>RAS Embout isolé 4 mm², 10 mm</t>
  </si>
  <si>
    <t>Ferrules 4 mm², 10 mm</t>
  </si>
  <si>
    <t>RAS Adereindhuls 6 mm³, 12 mm VE=100</t>
  </si>
  <si>
    <t>RAS Embout isolé 6 mm², 12 mm</t>
  </si>
  <si>
    <t>Ferrules 6 mm², 12 mm</t>
  </si>
  <si>
    <t>RAS Adereindhuls 0,5 mm³, 12 mm, 10x100</t>
  </si>
  <si>
    <t>RAS Embout 0,5 mm², 12 mm, 10x100</t>
  </si>
  <si>
    <t>Ferrules 0,5 mm², 12 mm, 10x100</t>
  </si>
  <si>
    <t>RAS Adereindhuls 0,75 mm³, 12 mm, 10x100</t>
  </si>
  <si>
    <t>RAS Embout 0,75 mm², 12 mm, 10x100</t>
  </si>
  <si>
    <t>Ferrules 0,75 mm², 12 mm, 10x100</t>
  </si>
  <si>
    <t>RAS Adereindhuls 1 mm³, 12 mm, 10x100</t>
  </si>
  <si>
    <t>RAS Embout 1,0 mm², 12 mm, 10x100</t>
  </si>
  <si>
    <t>Ferrules 1,0 mm², 12 mm, 10x100</t>
  </si>
  <si>
    <t>RAS Adereindhuls 1,5 mm³, 12 mm, 10x100</t>
  </si>
  <si>
    <t>RAS Embout 1,5 mm², 12 mm, 10x100</t>
  </si>
  <si>
    <t>Ferrules 1,5 mm², 12 mm, 10x100</t>
  </si>
  <si>
    <t>RAS Adereindhuls 2,5 mm³, 12 mm, 10x100</t>
  </si>
  <si>
    <t>RAS Embout 2,5 mm², 12 mm, 10x100</t>
  </si>
  <si>
    <t>Ferrules 2,5 mm², 12 mm, 10x100</t>
  </si>
  <si>
    <t>RAS Adereindhuls 0,5 mm³, 8 mm,AWG VE=500</t>
  </si>
  <si>
    <t>RAS Embout 0,5 mm², 8 mm, AWG</t>
  </si>
  <si>
    <t>Ferrules 0,5 mm², 8 mm, AWG</t>
  </si>
  <si>
    <t>RAS Adereindhuls 0,75 mm³, 8 mm,AWG VE=500</t>
  </si>
  <si>
    <t>RAS Embout 0,75 mm², 8 mm, AWG</t>
  </si>
  <si>
    <t>Ferrules 0,75 mm², 8 mm, AWG</t>
  </si>
  <si>
    <t>RAS Adereindhuls 1 mm³, 8 mm,AWG VE=500</t>
  </si>
  <si>
    <t>RAS Embout 1,0 mm², 8 mm, AWG</t>
  </si>
  <si>
    <t>Ferrules 1,0 mm², 8 mm, AWG</t>
  </si>
  <si>
    <t>RAS Adereindhuls 1,5 mm³, 8 mm,AWG VE=500</t>
  </si>
  <si>
    <t>RAS Embout 1,5 mm², 8 mm, AWG</t>
  </si>
  <si>
    <t>Ferrules 1,5 mm², 8 mm, AWG</t>
  </si>
  <si>
    <t>RAS Adereindhuls 0,5 mm³,8 mm,Lint V=5000</t>
  </si>
  <si>
    <t>RAS Adereindhuls 0,5 mm², 8 mm, Gordel - blanc</t>
  </si>
  <si>
    <t>Ferrules 0,5 mm², 8 mm, on reel</t>
  </si>
  <si>
    <t>RAS Adereindhuls 0,75 mm³,8 mm,Lint V=5000</t>
  </si>
  <si>
    <t>RAS Adereindhuls 0,75 mm², 8 mm, Gordel - gris</t>
  </si>
  <si>
    <t>Ferrules 0,75 mm², 8 mm, on reel</t>
  </si>
  <si>
    <t>RAS Adereindhuls 1 mm³,8 mm,Lint V=5000</t>
  </si>
  <si>
    <t>RAS Adereindhuls 1,0 mm², 8 mm, Gordel - rouge</t>
  </si>
  <si>
    <t>Ferrules 1,0 mm², 8 mm, on reel</t>
  </si>
  <si>
    <t>RAS Adereindhuls 1,5 mm³,8 mm,Lint V=5000</t>
  </si>
  <si>
    <t>RAS Adereindhuls 1,5 mm², 8 mm, Gordel - noir</t>
  </si>
  <si>
    <t>Ferrules 1,5 mm², 8 mm, on reel</t>
  </si>
  <si>
    <t>RAS Adereindhuls 2,5 mm³,8 mm,Lint V=3000</t>
  </si>
  <si>
    <t>RAS Adereindhuls 2,5 mm², 8 mm, Gordel - marron</t>
  </si>
  <si>
    <t>Ferrules 2,5 mm², 8 mm, on reel</t>
  </si>
  <si>
    <t>RAS Adereindhuls, 6mm², 12mm zw. V=100</t>
  </si>
  <si>
    <t xml:space="preserve">RAS Embout selon code coleur Rittal </t>
  </si>
  <si>
    <t>Wire end ferrules According to Rittal colour code</t>
  </si>
  <si>
    <t>AS Adereindhuls volgens Rittal Kleurcode</t>
  </si>
  <si>
    <t>AS Adereindhuls volgens DIN Kleurcode</t>
  </si>
  <si>
    <t>RAS Embout selon code coleur DIN</t>
  </si>
  <si>
    <t>Wire end ferrules According to DIN colour code</t>
  </si>
  <si>
    <t>RAS Spiraalboor A002-2,6 mm VE=10</t>
  </si>
  <si>
    <t>RAS Forets hélicoïdaux - 2,6 mm</t>
  </si>
  <si>
    <t>Drill A002- 2,6 mm</t>
  </si>
  <si>
    <t>EC000945</t>
  </si>
  <si>
    <t>RAS Spiraalboor A002-3,3 mm VE=10</t>
  </si>
  <si>
    <t>RAS Forets hélicoïdaux - 3,3 mm</t>
  </si>
  <si>
    <t>Drill A002- 3,3 mm</t>
  </si>
  <si>
    <t>RAS Spiraalboor A002-4,2 mm VE=10</t>
  </si>
  <si>
    <t>RAS Forets hélicoïdaux - 4,2 mm</t>
  </si>
  <si>
    <t>Drill A002- 4,2 mm</t>
  </si>
  <si>
    <t>RAS Spiraalboor A002-5,0 mm VE=10</t>
  </si>
  <si>
    <t>RAS Forets hélicoïdaux - 5 mm</t>
  </si>
  <si>
    <t>Drill A002- 5,0 mm</t>
  </si>
  <si>
    <t>RAS Spiraalboor A002-6,0 mm VE=10</t>
  </si>
  <si>
    <t>RAS Forets hélicoïdaux - 6 mm</t>
  </si>
  <si>
    <t>Drill A002- 6,0 mm</t>
  </si>
  <si>
    <t>RAS Spiraalboor A002-6,8 mm VE=10</t>
  </si>
  <si>
    <t>RAS Forets hélicoïdaux - 6,8 mm</t>
  </si>
  <si>
    <t>Drill A002- 6,8 mm</t>
  </si>
  <si>
    <t>RAS Spiraalboor A002-8,5 mm VE=10</t>
  </si>
  <si>
    <t>RAS Forets hélicoïdaux - 8,5 mm</t>
  </si>
  <si>
    <t>Drill A002- 8,5 mm</t>
  </si>
  <si>
    <t>RAS Spiraalboor A002-10,5 mm VE=5</t>
  </si>
  <si>
    <t>RAS Forets hélicoïdaux - 10,5 mm</t>
  </si>
  <si>
    <t>Twist drill</t>
  </si>
  <si>
    <t>RAS Draadsnijgereedschap tap M3 VE=3</t>
  </si>
  <si>
    <t>RAS Taraud Machine M3</t>
  </si>
  <si>
    <t>Machine Screw Tap M3</t>
  </si>
  <si>
    <t>EC002155</t>
  </si>
  <si>
    <t>RAS Draadsnijgereedschap tap M4 VE=3</t>
  </si>
  <si>
    <t>RAS Taraud Machine M4</t>
  </si>
  <si>
    <t>Machine Screw Tap M4</t>
  </si>
  <si>
    <t>RAS Draadsnijgereedschap tap M5 VE=3</t>
  </si>
  <si>
    <t>RAS Taraud Machine M5</t>
  </si>
  <si>
    <t>Machine Screw Tap M5</t>
  </si>
  <si>
    <t>RAS Draadsnijgereedschap tap M6 VE=3</t>
  </si>
  <si>
    <t>RAS Taraud Machine M6</t>
  </si>
  <si>
    <t>Machine Screw Tap M6</t>
  </si>
  <si>
    <t>RAS Draadsnijgereedschap tap M8 VE=3</t>
  </si>
  <si>
    <t>RAS Taraud Machine M8</t>
  </si>
  <si>
    <t>Machine Screw Tap M8</t>
  </si>
  <si>
    <t>RAS Draadsnijgereedschap tap M12 VE=3</t>
  </si>
  <si>
    <t>RAS Taraud Machine M12</t>
  </si>
  <si>
    <t>Machine thread tap</t>
  </si>
  <si>
    <t>RAS 6 mm HOLEX frees VE=10</t>
  </si>
  <si>
    <t xml:space="preserve">RAS Fraise 6 mm HOLEX </t>
  </si>
  <si>
    <t>Standard milling bit, 6 mm</t>
  </si>
  <si>
    <t>RAS 6 mm VHM Air-Line frees VE=5</t>
  </si>
  <si>
    <t xml:space="preserve">RAS Fraise 6 mm </t>
  </si>
  <si>
    <t>Milling bit, alu. &amp; synthetics, 6 mm</t>
  </si>
  <si>
    <t>RAS 4 mm VHM Air-Line frees VE=5</t>
  </si>
  <si>
    <t xml:space="preserve">RAS Fraise 4 mm </t>
  </si>
  <si>
    <t>Milling bit, alu. &amp; synthetics,  4 mm</t>
  </si>
  <si>
    <t>RAS SK30 gereedschaphouder</t>
  </si>
  <si>
    <t>RAS Porteur Outil</t>
  </si>
  <si>
    <t>Tool holder SK30</t>
  </si>
  <si>
    <t>EC003010</t>
  </si>
  <si>
    <t>RAS Spantang ER25 voor boor 3-2 mm</t>
  </si>
  <si>
    <t>RAS Anneau de Serrage ER25 pr Foret 3-2 mm</t>
  </si>
  <si>
    <t>Collet for drills</t>
  </si>
  <si>
    <t>RAS Spantang ER25 voor boor 4-3 mm</t>
  </si>
  <si>
    <t>RAS Anneau de Serrage ER25 pr Foret 4-3 mm</t>
  </si>
  <si>
    <t>RAS Spantang ER25 voor boor 5-4 mm</t>
  </si>
  <si>
    <t>RAS Anneau de Serrage ER25 pr Foret 5-4 mm</t>
  </si>
  <si>
    <t>RAS Spantang ER25 boor/frees 6-5mm</t>
  </si>
  <si>
    <t>RAS Anneau de Serrage ER25 pr Foret 6-5 mm</t>
  </si>
  <si>
    <t>RAS Spantang ER25 voor boor 7-6 mm</t>
  </si>
  <si>
    <t>RAS Anneau de Serrage ER25 pr Foret 7-6 mm</t>
  </si>
  <si>
    <t>RAS Spantang ER25 voor boor 8-7 mm</t>
  </si>
  <si>
    <t>RAS Anneau de Serrage ER25 pr Foret 8-7 mm</t>
  </si>
  <si>
    <t>RAS Spantang ER25 voor boor 9-8 mm</t>
  </si>
  <si>
    <t>RAS Anneau de Serrage ER25 pr Foret 9-8 mm</t>
  </si>
  <si>
    <t>RAS Spantang ER25 voor boor 10-9mm</t>
  </si>
  <si>
    <t>RAS Anneau de Serrage ER25 pr Foret 10-9 mm</t>
  </si>
  <si>
    <t>RAS Spantang ER25 voor boor11-10mm</t>
  </si>
  <si>
    <t>RAS Anneau de Serrage ER25 pr Foret 11-10 mm</t>
  </si>
  <si>
    <t>RAS Spantang ER25 voor boor12-11mm</t>
  </si>
  <si>
    <t>RAS Anneau de Serrage ER25 pr Foret 12-11 mm</t>
  </si>
  <si>
    <t>RAS Spantang ER25 voor tap M3</t>
  </si>
  <si>
    <t>RAS Anneau de Serrage pr Taraud M3</t>
  </si>
  <si>
    <t>Collet for taps</t>
  </si>
  <si>
    <t>RAS Spantang ER25 voor tap M4</t>
  </si>
  <si>
    <t>RAS Anneau de Serrage pr Taraud M4</t>
  </si>
  <si>
    <t>RAS Spantang ER25 voor tap M5</t>
  </si>
  <si>
    <t>RAS Anneau de Serrage pr Taraud M5</t>
  </si>
  <si>
    <t>RAS Spantang ER25 voor tap M6</t>
  </si>
  <si>
    <t>RAS Anneau de Serrage pr Taraud M6</t>
  </si>
  <si>
    <t>RAS Spantang ER25 voor tap M8</t>
  </si>
  <si>
    <t>RAS Anneau de Serrage pr Taraud M8</t>
  </si>
  <si>
    <t>RAS Spantang ER25 voor tap M10</t>
  </si>
  <si>
    <t>RAS Anneau de Serrage pr Taraud M10</t>
  </si>
  <si>
    <t>RAS Spantang ER25 voor tap M12</t>
  </si>
  <si>
    <t>RAS Anneau de Serrage pr Taraud M12</t>
  </si>
  <si>
    <t>RAS Meerzijdige lagers  RLL4115 VE=4</t>
  </si>
  <si>
    <t>RAS Roulement 4x</t>
  </si>
  <si>
    <t>Multiple side roll RLL 4115</t>
  </si>
  <si>
    <t>RAS Stofzakken vr ATTIX3 VE=5</t>
  </si>
  <si>
    <t>RAS Sacs pr aspirateur</t>
  </si>
  <si>
    <t>Filter bag</t>
  </si>
  <si>
    <t>RAS 6 mm frees tbv Performance pack</t>
  </si>
  <si>
    <t>RAS Fraise Haute Performance 6 mm</t>
  </si>
  <si>
    <t>Performance mill, 6 mm</t>
  </si>
  <si>
    <t>RAS Minimaalsmeerolie MK200 3liter</t>
  </si>
  <si>
    <t>AS Huile de micro-pulvérisation MK200-3l</t>
  </si>
  <si>
    <t>AS MK200 OLAJ, 3 Liter</t>
  </si>
  <si>
    <t>4028177944534</t>
  </si>
  <si>
    <t>AS Wire Station WS 540</t>
  </si>
  <si>
    <t>AS WS540 Legborden</t>
  </si>
  <si>
    <t>AS WS540 Tablettes</t>
  </si>
  <si>
    <t>AS WS 540 Storage shelves</t>
  </si>
  <si>
    <t>AS WS540 Drager voor toestel, links</t>
  </si>
  <si>
    <t>AS WS540 Porteur, Gauche</t>
  </si>
  <si>
    <t>AS WS 540 Device carrier, left</t>
  </si>
  <si>
    <t>EC011819</t>
  </si>
  <si>
    <t>AS WS540 Drager voor toestel, rechts</t>
  </si>
  <si>
    <t>AS WS540 Porteur, Droite</t>
  </si>
  <si>
    <t>AS WS 540 Device carrier, right</t>
  </si>
  <si>
    <t>AS WS 540 Monitor montage</t>
  </si>
  <si>
    <t>AS WS 540 Montage Ecran</t>
  </si>
  <si>
    <t>AS WS 540 Monitor mounting</t>
  </si>
  <si>
    <t>AS WS540 Verlichting</t>
  </si>
  <si>
    <t>AS WS540 Eclairage de travail</t>
  </si>
  <si>
    <t>AS WS 540 Working light</t>
  </si>
  <si>
    <t>AS WS540 Bevestiging vertical</t>
  </si>
  <si>
    <t>AS WS540 Profil de montage vertical</t>
  </si>
  <si>
    <t>AS WS 540 Fastening strut, vertical</t>
  </si>
  <si>
    <t>AS WS540 Houder voor dozen</t>
  </si>
  <si>
    <t>AS WS 540 Box holder</t>
  </si>
  <si>
    <t>AS WS540 Adapter</t>
  </si>
  <si>
    <t>AS WS540 Adaptateur</t>
  </si>
  <si>
    <t>AS WS 540 Adapter angle</t>
  </si>
  <si>
    <t>AS WS540 Universeel legbord</t>
  </si>
  <si>
    <t>AS WS540 Tablette universelle</t>
  </si>
  <si>
    <t>AS WS 540 Universal tray</t>
  </si>
  <si>
    <t>AS WS 540 Mini PC holder</t>
  </si>
  <si>
    <t>AS WS 540 Magazijnhouder</t>
  </si>
  <si>
    <t>AS WS 540 Magazin carrier</t>
  </si>
  <si>
    <t>AS WS 540 Stripping machine tray</t>
  </si>
  <si>
    <t>AS WS440 Gereedschapshouder, rond</t>
  </si>
  <si>
    <t>AS WS 540, porteur outil, rond</t>
  </si>
  <si>
    <t>AS WS 540 Tool holder, round</t>
  </si>
  <si>
    <t xml:space="preserve">AS WS 540 Wandcontactdoos, 5-voudig </t>
  </si>
  <si>
    <t>AS WS 540 Socket strip, 5-fold</t>
  </si>
  <si>
    <t>AS WS 540 Afvalcontainer</t>
  </si>
  <si>
    <t>AS WS540 Waste bin</t>
  </si>
  <si>
    <t>AS WS 540 Waste bin</t>
  </si>
  <si>
    <t>AS Wire package holder, left</t>
  </si>
  <si>
    <t>AS Wire package holder, right</t>
  </si>
  <si>
    <t>AS Draadhouder links</t>
  </si>
  <si>
    <t>AS Wire ring holder, left</t>
  </si>
  <si>
    <t>AS Draadhouder rechts</t>
  </si>
  <si>
    <t>AS Wire ring holder, right</t>
  </si>
  <si>
    <t>AS WS 540 Draadgeleiding, vertikaal</t>
  </si>
  <si>
    <t>AS WS 540 Wire guide strut, vertical</t>
  </si>
  <si>
    <t>AS WS 540 Wire guide device carrier</t>
  </si>
  <si>
    <t>RAS Adereindhuls, 2,5mm², 10mm bl. V=100</t>
  </si>
  <si>
    <t>RAS Embout 2,5mm², 10mm bl. V=1000</t>
  </si>
  <si>
    <t>RAS Adereindhulzen 0,5 mm², 10 mm AWG 20</t>
  </si>
  <si>
    <t>AS Embouts 0,5 mm² x 10 mm AWG 20</t>
  </si>
  <si>
    <t>AS Ferrules 0,5 mm2 x 10 mm AWG 20</t>
  </si>
  <si>
    <t>4028177937840</t>
  </si>
  <si>
    <t>RAS Adereindhulzen 0,75 mm², 10 mm AWG 20</t>
  </si>
  <si>
    <t>AS Embouts 0,75 mm² x 10 mm AWG 20</t>
  </si>
  <si>
    <t>AS Ferrules 0,75 mm2 x 10 mm AWG 20</t>
  </si>
  <si>
    <t>4028177937857</t>
  </si>
  <si>
    <t>RAS Adereindhulzen 1,0 mm2x10 mm AWG 18</t>
  </si>
  <si>
    <t>AS Embouts 1 mm² x 10 mm AWG 20</t>
  </si>
  <si>
    <t>AS Ferrules 1 mm2 x 10 mm AWG 20</t>
  </si>
  <si>
    <t>4028177937864</t>
  </si>
  <si>
    <t>RAS Adereindhulzen 1,5 mm2x10 mm AWG 18</t>
  </si>
  <si>
    <t>AS Embouts 1,5 mm² x 10 mm AWG 20</t>
  </si>
  <si>
    <t>AS Ferrules 1,5 mm2 x 10 mm AWG 20</t>
  </si>
  <si>
    <t>4028177937871</t>
  </si>
  <si>
    <t>AS Embouts 1 mm² x 10 mm AWG 18</t>
  </si>
  <si>
    <t>AS Ferrules 1 mm2 x 10 mm AWG 18</t>
  </si>
  <si>
    <t>4028177937888</t>
  </si>
  <si>
    <t>RAS Adereindhulzen 0,75 mm2x8 mm AWG 18</t>
  </si>
  <si>
    <t>4028177937895</t>
  </si>
  <si>
    <t xml:space="preserve">RAS Adereindhulzen 1,0 mm2 x 8 mm AWG 18  </t>
  </si>
  <si>
    <t>4028177937901</t>
  </si>
  <si>
    <t>RAS Adereindhulzen 1,5 mm2x10 mm AWG 16</t>
  </si>
  <si>
    <t>AS Embouts 1,5 mm² x 10 mm AWG 16</t>
  </si>
  <si>
    <t>AS Ferrules 1,5 mm2 x 10 mm AWG 16</t>
  </si>
  <si>
    <t>4028177937918</t>
  </si>
  <si>
    <t>4028177937925</t>
  </si>
  <si>
    <t>4028177937932</t>
  </si>
  <si>
    <t>4028177937949</t>
  </si>
  <si>
    <t>4028177937956</t>
  </si>
  <si>
    <t>RAS Adereindhulzen 0,5 mm2 x 8 mm AWG 20</t>
  </si>
  <si>
    <t>AS Embouts 0,5 mm2 x 8 mm AWG 20</t>
  </si>
  <si>
    <t>AS Ferrules 0,5 mm2 x 8 mm AWG 20</t>
  </si>
  <si>
    <t>4028177937963</t>
  </si>
  <si>
    <t xml:space="preserve">AS Embluts 0,75 mm2x8 mm AWG 18  </t>
  </si>
  <si>
    <t xml:space="preserve">AS Ferrules  0,75 mm2x8 mm AWG 18  </t>
  </si>
  <si>
    <t>4028177937970</t>
  </si>
  <si>
    <t>RAS Adereindhulzen 1,0 mm2 x 8 mm AWG 18</t>
  </si>
  <si>
    <t>AS Embouts 1,0 mm2 x 8 mm AWG 18</t>
  </si>
  <si>
    <t>AS Ferrules 1,0 mm2 x 8 mm AWG 18</t>
  </si>
  <si>
    <t>4028177937987</t>
  </si>
  <si>
    <t>RAS Adereindhulzen 1,5 mm2 x 8 mm AWG 16</t>
  </si>
  <si>
    <t>AS Embouts 1,5 mm2 x 8 mm AWG 16</t>
  </si>
  <si>
    <t>AS Ferrules 1,5 mm2 x 8 mm AWG 16</t>
  </si>
  <si>
    <t>4028177937994</t>
  </si>
  <si>
    <t>RAS Adereindhulzen 0,5 mm², 8 mm AWG 20</t>
  </si>
  <si>
    <t>AS Embouts 0,5 mm  8 mm AWG 20</t>
  </si>
  <si>
    <t>AS Ferrules 0,5 mm 8 mm AWG 20</t>
  </si>
  <si>
    <t>RAS Adereindhulzen 0,5 mm2x10 mm AWG 20</t>
  </si>
  <si>
    <t>AS Embouts  0,5 mm2x10 mm AWG 20</t>
  </si>
  <si>
    <t>AS Ferrules 0,5 mm2x10 mm AWG 20</t>
  </si>
  <si>
    <t>4028177938663</t>
  </si>
  <si>
    <t xml:space="preserve">RAS Adereindhulzen 0,75 mm 8 mm AWG 18  </t>
  </si>
  <si>
    <t xml:space="preserve">AS Embluts 0,75 mm 8 mm AWG 18  </t>
  </si>
  <si>
    <t xml:space="preserve">AS Ferrules  0,75 mm 8 mm AWG 18  </t>
  </si>
  <si>
    <t>RAS Adereindhulzen 0,75 mm2x10 mm AWG 18</t>
  </si>
  <si>
    <t xml:space="preserve">AS Embouts 0,75 mm2x10 mm AWG 18  </t>
  </si>
  <si>
    <t xml:space="preserve">AS Ferrules 0,75 mm2x10 mm AWG 18 </t>
  </si>
  <si>
    <t>4028177938670</t>
  </si>
  <si>
    <t>RAS Adereindhulzen 1,0 mm², 8 mm AWG 18</t>
  </si>
  <si>
    <t>AS Embouts 1,0 mm 8 mm AWG 18</t>
  </si>
  <si>
    <t>AS Ferrules 1,0 mm 8 mm AWG 18</t>
  </si>
  <si>
    <t>AS Embouts 1,0 mm2x10 mm AWG 18</t>
  </si>
  <si>
    <t>AS Ferrules 1,0 mm2x10 mm AWG 18</t>
  </si>
  <si>
    <t>4028177938694</t>
  </si>
  <si>
    <t>RAS Adereindhulzen 1,5 mm², 8 mm AWG 16</t>
  </si>
  <si>
    <t>AS Embouts 1,5 mm 8 mm AWG 16</t>
  </si>
  <si>
    <t>AS Ferrules 1,5 mm 8 mm AWG 16</t>
  </si>
  <si>
    <t>AS Embouts 1,5 mm2x10 mm AWG 16</t>
  </si>
  <si>
    <t>AS Ferrules 1,5 mm2x10 mm AWG 16</t>
  </si>
  <si>
    <t>4028177938656</t>
  </si>
  <si>
    <t>RAS Adereindhulzen 2,5 mm2x10 mm AWG 14</t>
  </si>
  <si>
    <t>AS Embouts 2,5 mm2x10 mm AWG 14</t>
  </si>
  <si>
    <t>AS Ferrules 2,5 mm2x10 mm AWG 14</t>
  </si>
  <si>
    <t>4028177938649</t>
  </si>
  <si>
    <t>RAS Adereindhuls, 0,5mm², 10mm wi. V1000</t>
  </si>
  <si>
    <t>RAS Adereindhuls, 0,75mm², 10mm gr.V1000</t>
  </si>
  <si>
    <t>RAS Adereindhuls, 1,0mm², 10mm ro.V=1000</t>
  </si>
  <si>
    <t>RAS Adereindhuls, 1,5mm², 10mm zw.V=1000</t>
  </si>
  <si>
    <t xml:space="preserve">RAS Adereindhulzen 0,5 mm2x10 mm AWG 20  </t>
  </si>
  <si>
    <t xml:space="preserve">AS Embouts 0,5 mm2x10 mm AWG 20  </t>
  </si>
  <si>
    <t xml:space="preserve">AS Ferrules 0,5 mm2x10 mm AWG 20  </t>
  </si>
  <si>
    <t>4028177938632</t>
  </si>
  <si>
    <t xml:space="preserve">RAS Adereindhulzen 0,75 mm2x10 mm AWG 18  </t>
  </si>
  <si>
    <t xml:space="preserve">AS Ferrules 0,75 mm2x10 mm AWG 18  </t>
  </si>
  <si>
    <t>4028177938625</t>
  </si>
  <si>
    <t xml:space="preserve">RAS Adereindhulzen 1,0 mm2x10 mm AWG 18  </t>
  </si>
  <si>
    <t xml:space="preserve">AS Embouts  1,0 mm2x10 mm AWG 18  </t>
  </si>
  <si>
    <t xml:space="preserve">AS Ferrules 1,0 mm2x10 mm AWG 18  </t>
  </si>
  <si>
    <t>4028177938618</t>
  </si>
  <si>
    <t xml:space="preserve">RAS Adereindhulzen 1,5 mm2x10 mm AWG 16  </t>
  </si>
  <si>
    <t xml:space="preserve">AS Embouts 1,5 mm2x10 mm AWG 16  </t>
  </si>
  <si>
    <t xml:space="preserve">AS Ferrules 1,5 mm2x10 mm AWG 16  </t>
  </si>
  <si>
    <t>4028177938687</t>
  </si>
  <si>
    <t>RAS Multitool AX/VX</t>
  </si>
  <si>
    <t>EC011837</t>
  </si>
  <si>
    <t>RAS Schroevendraaier n-Geïsol. SL3x0,5</t>
  </si>
  <si>
    <t>RAS Tournevis n-isolé SL3x0,5</t>
  </si>
  <si>
    <t>Screwdriver uninsulated SL 2,5 x 0,4</t>
  </si>
  <si>
    <t>EC000158</t>
  </si>
  <si>
    <t>RAS Schroevendraaier n-Geïsol. SL3,5x0,6</t>
  </si>
  <si>
    <t>RAS Tournevis n-isolé SL3,5x0,6</t>
  </si>
  <si>
    <t>Screwdriver uninsulated SL 3,5 x 0,6</t>
  </si>
  <si>
    <t>RAS Schroevendraaier n-Geïsol. SL4x0,8</t>
  </si>
  <si>
    <t>RAS Tournevis n-isolé SL4x0,8</t>
  </si>
  <si>
    <t>Screwdriver uninsulated SL 4 x 0,8</t>
  </si>
  <si>
    <t>RAS Schroevendraaier n-Geïsol. SL5,5x1</t>
  </si>
  <si>
    <t>RAS Tournevis n-isolé SL5,5x1</t>
  </si>
  <si>
    <t>Screwdriver uninsulated SL 5,5 x 1</t>
  </si>
  <si>
    <t>RAS Schroevendraaier n-Geïsol. SL6,5x1,2</t>
  </si>
  <si>
    <t>RAS Tournevis n-isolé SL6,5x1,2</t>
  </si>
  <si>
    <t>Screwdriver uninsulated SL 6,5 x 1,2</t>
  </si>
  <si>
    <t>RAS Schroevendraaier n-Geïsol. SL8x1,2</t>
  </si>
  <si>
    <t>RAS Tournevis n-isolé SL8x1,2</t>
  </si>
  <si>
    <t>Screwdriver uninsulated SL 8 x 1,2</t>
  </si>
  <si>
    <t>Screwdriver Stubby, uninsulated SL SL 5,5 x 1</t>
  </si>
  <si>
    <t>RAS Schroevendraaier n-Geïsol. PZ1</t>
  </si>
  <si>
    <t>RAS Tournevis n-isolé PZ1</t>
  </si>
  <si>
    <t>Screwdriver uninsulated PZ</t>
  </si>
  <si>
    <t>EC000144</t>
  </si>
  <si>
    <t>RAS Schroevendraaier n-Geïsol. PZ2</t>
  </si>
  <si>
    <t>RAS Tournevis n-isolé PZ2</t>
  </si>
  <si>
    <t>RAS Schroevendraaier n-Geïsol. PH1</t>
  </si>
  <si>
    <t>RAS Tournevis n-isolé PH1</t>
  </si>
  <si>
    <t>Screwdriver uninsulated PH</t>
  </si>
  <si>
    <t>RAS Schroevendraaier n-Geïsol. PH2</t>
  </si>
  <si>
    <t>RAS Tournevis n-isolé PH2</t>
  </si>
  <si>
    <t>Screwdriver Stubby, uninsulated PH</t>
  </si>
  <si>
    <t>RAS Schroevendraaier n-Geïsol. TX10</t>
  </si>
  <si>
    <t>RAS Tournevis n-isolé TX10</t>
  </si>
  <si>
    <t>Screwdriver uninsulated Tx 10</t>
  </si>
  <si>
    <t>EC000801</t>
  </si>
  <si>
    <t>RAS Schroevendraaier n-Geïsol. TX15</t>
  </si>
  <si>
    <t>RAS Tournevis n-isolé TX15</t>
  </si>
  <si>
    <t>Screwdriver uninsulated Tx 15</t>
  </si>
  <si>
    <t>RAS Schroevendraaier n-Geïsol. TX20</t>
  </si>
  <si>
    <t>RAS Tournevis n-isolé TX20</t>
  </si>
  <si>
    <t>Screwdriver uninsulated Tx 20</t>
  </si>
  <si>
    <t>RAS Schroevendraaier n-Geïsol. TX25</t>
  </si>
  <si>
    <t>RAS Tournevis n-isolé TX25</t>
  </si>
  <si>
    <t>Screwdriver uninsulated Tx 25</t>
  </si>
  <si>
    <t>RAS Schroevendraaier n-Geïsol. TX30</t>
  </si>
  <si>
    <t>RAS Tournevis n-isolé TX30</t>
  </si>
  <si>
    <t>Screwdriver uninsulated Tx 30</t>
  </si>
  <si>
    <t>RAS Schroevendraaier Geïsol. SL 3x0,5</t>
  </si>
  <si>
    <t>RAS Tournevis isolé SL3x0,5</t>
  </si>
  <si>
    <t>Screwdriver insulated SL 3 x 0,5</t>
  </si>
  <si>
    <t>RAS Schroevendraaier Geïsol. SL 3,5x0,6</t>
  </si>
  <si>
    <t>RAS Tournevis isolé SL3,5x0,6</t>
  </si>
  <si>
    <t>Screwdriver insulated SL 3,5 x 0,6</t>
  </si>
  <si>
    <t>RAS Schroevendraaier Geïsol. SL 4x0,8</t>
  </si>
  <si>
    <t>RAS Tournevis isolé SL4x0,8</t>
  </si>
  <si>
    <t>Screwdriver insulated SL 4 x 0,8</t>
  </si>
  <si>
    <t>RAS Schroevendraaier Geïsol. SL 5,5x1</t>
  </si>
  <si>
    <t>RAS Tournevis isolé SL5,5x1</t>
  </si>
  <si>
    <t>Screwdriver insulated SL 5,5 x 1</t>
  </si>
  <si>
    <t>RAS Schroevendraaier Geïsol. SL 6,5x1,2</t>
  </si>
  <si>
    <t>RAS Tournevis isolé SL6,5x1,2</t>
  </si>
  <si>
    <t>Screwdriver insulated SL 6,5 x 1,2</t>
  </si>
  <si>
    <t>RAS Schroevendraaier Geïsol. PZ1</t>
  </si>
  <si>
    <t>RAS Tournevis isolé PZ1</t>
  </si>
  <si>
    <t>Screwdriver insulated PZ</t>
  </si>
  <si>
    <t>RAS Schroevendraaier Geïsol. PZ2</t>
  </si>
  <si>
    <t>RAS Tournevis isolé PZ2</t>
  </si>
  <si>
    <t>RAS Schroevendraaier Geïsol. PH1</t>
  </si>
  <si>
    <t>RAS Tournevis isolé PH1</t>
  </si>
  <si>
    <t>Screwdriver insulated PH</t>
  </si>
  <si>
    <t>RAS Schroevendraaier Geïsol. PH2</t>
  </si>
  <si>
    <t>RAS Tournevis isolé PH2</t>
  </si>
  <si>
    <t>RAS Schroevendraaier Geïsol. Z1 (+/-)</t>
  </si>
  <si>
    <t>RAS Tournevis isolé Z1</t>
  </si>
  <si>
    <t>Screwdriver insulated Z (+/-)</t>
  </si>
  <si>
    <t>RAS Schroevendraaier Geïsol. Z2 (+/-)</t>
  </si>
  <si>
    <t>RAS Tournevis isolé Z2</t>
  </si>
  <si>
    <t>RAS Schroevendraaierset n-Geïsol PH/TX</t>
  </si>
  <si>
    <t>RAS Kit tourrnevis n-isolé PH/TX</t>
  </si>
  <si>
    <t>Screwdriver Set uninsulated PH1_2/Tx 15_20_25_30</t>
  </si>
  <si>
    <t>RAS Schroevendraaierset n-Geïsol TX</t>
  </si>
  <si>
    <t>RAS Kit tourrnevis n-isolé TX</t>
  </si>
  <si>
    <t>Screwdriver Set uninsulated Tx10_15_20_25_30</t>
  </si>
  <si>
    <t>RAS Schroevendraaierset Geïsol SL/PH</t>
  </si>
  <si>
    <t>RAS Tournevis isolé SL/PH</t>
  </si>
  <si>
    <t>Screwdriver Set insulated SL 3x0,5_4 x 0,8_5,5x1/PH 1_2</t>
  </si>
  <si>
    <t>RAS Schroevendraaierset Geïsol SL/PZ</t>
  </si>
  <si>
    <t>RAS Tournevis isolé SL/PZ</t>
  </si>
  <si>
    <t>Screwdriver Set insulated SL 3x0,5_4x0,8_5,5x1/PZ 1_2</t>
  </si>
  <si>
    <t>AS Multitool AX/VX vervangmessen VE=10</t>
  </si>
  <si>
    <t>AS Multitool AX/VX Lames</t>
  </si>
  <si>
    <t>AS Multitool Spare Knifes</t>
  </si>
  <si>
    <t>RAS, Bit Industriëel, SL 3,5x0,6 L=73</t>
  </si>
  <si>
    <t>RAS, Embout industriel, SL 3,5x0,6 L=73</t>
  </si>
  <si>
    <t>Bit industrial, with long shaft, SL 3,5 x 0,6</t>
  </si>
  <si>
    <t>EC002116</t>
  </si>
  <si>
    <t>RAS, Bit Industriëel, SL 4x0,8 L=73</t>
  </si>
  <si>
    <t>RAS, Embout industriel, SL 4x0,8 L=73</t>
  </si>
  <si>
    <t>Bit industrial, with long shaft, SL 4 x 0,8</t>
  </si>
  <si>
    <t>RAS, Bit Industriëel, PZ1 L=73</t>
  </si>
  <si>
    <t>RAS, Embout industriel, PZ1 L=73</t>
  </si>
  <si>
    <t>Bit industrial, with long shaft, PZ</t>
  </si>
  <si>
    <t>EC002115</t>
  </si>
  <si>
    <t>RAS, Bit Industriëel, PZ2 L=73</t>
  </si>
  <si>
    <t>RAS, Embout industriel, PZ2 L=73</t>
  </si>
  <si>
    <t>RAS, Bit Industriëel, PH1, L=73</t>
  </si>
  <si>
    <t>RAS, Embout industriel, PH1, L=73</t>
  </si>
  <si>
    <t>Bit industrial, with long shaft, PH</t>
  </si>
  <si>
    <t>RAS, Bit Industriëel, PH2, L=73</t>
  </si>
  <si>
    <t>RAS, Embout industriel, PH2, L=73</t>
  </si>
  <si>
    <t>RAS, Bit Industriëel, Z1, L=73</t>
  </si>
  <si>
    <t>RAS, Embout industriel, Z1, L=73</t>
  </si>
  <si>
    <t>Bit industrial, with long shaft, Z</t>
  </si>
  <si>
    <t>RAS, Bit Industriëel, Z2, L=73</t>
  </si>
  <si>
    <t>RAS, Embout industriel, Z2, L=73</t>
  </si>
  <si>
    <t>RAS, Bit Industriëel, TX10, L=73</t>
  </si>
  <si>
    <t>RAS, Embout industriel, TX10, L=73</t>
  </si>
  <si>
    <t>Bit industrial, with long shaft, Tx 10</t>
  </si>
  <si>
    <t>EC002117</t>
  </si>
  <si>
    <t>RAS, Bit Industriëel, TX15, L=73</t>
  </si>
  <si>
    <t>RAS, Embout industriel, TX15, L=73</t>
  </si>
  <si>
    <t>Bit industrial, with long shaft, Tx 15</t>
  </si>
  <si>
    <t>RAS, Bit Industriëel, TX20, L=73</t>
  </si>
  <si>
    <t>RAS, Embout industriel, TX20, L=73</t>
  </si>
  <si>
    <t>Bit industrial, with long shaft, Tx 20</t>
  </si>
  <si>
    <t>RAS, Bit Industriëel, TX25, L=73</t>
  </si>
  <si>
    <t>RAS, Embout industriel, TX25, L=73</t>
  </si>
  <si>
    <t>Bit industrial, with long shaft, Tx 25</t>
  </si>
  <si>
    <t>RAS, Bit Industriëel, TX27, L=73</t>
  </si>
  <si>
    <t>RAS, Embout industriel, TX27, L=73</t>
  </si>
  <si>
    <t>Bit industrial, with long shaft, Tx 27</t>
  </si>
  <si>
    <t>RAS, Bit Industriëel, TX30, L=73</t>
  </si>
  <si>
    <t>RAS, Embout industriel, TX30, L=73</t>
  </si>
  <si>
    <t>Bit industrial, with long shaft, Tx 30</t>
  </si>
  <si>
    <t>RAS, Bit Industriëel, TX40, L=73</t>
  </si>
  <si>
    <t>RAS, Embout industriel, TX40, L=73</t>
  </si>
  <si>
    <t>Bit industrial, with long shaft, Tx 40</t>
  </si>
  <si>
    <t>RAS Bit houder met handgreep, magnetisch</t>
  </si>
  <si>
    <t>RAS Porte-embouts magnétique</t>
  </si>
  <si>
    <t>Bit holder with handle, magnetic</t>
  </si>
  <si>
    <t>EC002118</t>
  </si>
  <si>
    <t>RAS Bit magnetisch met 6kant aansluiting</t>
  </si>
  <si>
    <t>RAS Porte-embouts magnétique pour empreinte 6 pans</t>
  </si>
  <si>
    <t>Bit magnetic holder with hex drive</t>
  </si>
  <si>
    <t>RAS Bit set met Bithouder, Torx, 7-delig</t>
  </si>
  <si>
    <t>RAS Kit d'embouts industriels 7 pièces, avec porte-embouts</t>
  </si>
  <si>
    <t>Bit Set Tx, PH a. bit holder, 7pcs.</t>
  </si>
  <si>
    <t>RAS Wisselbare schroevendaaierset,13-del</t>
  </si>
  <si>
    <t>RAS Kit de lames de tournevis non-isolé</t>
  </si>
  <si>
    <t>Plugable screwdriver-set, 13-part</t>
  </si>
  <si>
    <t>RAS Perstang 0,25-6 mm² - Trapez-crimp</t>
  </si>
  <si>
    <t xml:space="preserve">RAS Pince à sertir 0,25-6 mm² - Trapez-coudé </t>
  </si>
  <si>
    <t>Crimping plier 0.25 - 6 mm², trapez.</t>
  </si>
  <si>
    <t>EC000168</t>
  </si>
  <si>
    <t>RAS Perstang 0,5-6 mm² - Vierkant</t>
  </si>
  <si>
    <t xml:space="preserve">RAS Pince à sertir 0,5-6 mm² - Rectangulaire-coudé </t>
  </si>
  <si>
    <t>Crimping plier 0.5 - 6 mm², square</t>
  </si>
  <si>
    <t>RAS Krimtang, Vierkant 0,14 - 10 mm2</t>
  </si>
  <si>
    <t>RAS pince à sertir à 4 pans pour embouts, 0,14 - 10 mm²</t>
  </si>
  <si>
    <t>AS Crimping pliers square 0,14 - 10 mm²</t>
  </si>
  <si>
    <t>RAS Krimtang, Zeskant 0,14 - 10 mm2</t>
  </si>
  <si>
    <t>RAS pince à sertir à 6 pans pour embouts, 0,14 - 10mm²</t>
  </si>
  <si>
    <t>AS Crimping pliers hexagonal 0,14-10 m</t>
  </si>
  <si>
    <t>AS Perstang 10-25 mm² -WM-crimp</t>
  </si>
  <si>
    <t>RAS Pince à sertir 10-25 mm² - WM-droit</t>
  </si>
  <si>
    <t>Crimping plier 10 - 25 mm², WM crimp</t>
  </si>
  <si>
    <t>AS Perstang 35-50 mm² -WM-crimp</t>
  </si>
  <si>
    <t>RAS Pince à sertir 35-50 mm² - WM-droit</t>
  </si>
  <si>
    <t>Crimping plier 35 - 50 mm², WM-crimp</t>
  </si>
  <si>
    <t>RAS Perstang vr kabelschoenen 0,35-6 mm²</t>
  </si>
  <si>
    <t>RAS Pince à sertir pr cosse de câbles 0,35-6 mm²</t>
  </si>
  <si>
    <t>Crimping plier 0.5 - 6 mm², indent-C.</t>
  </si>
  <si>
    <t>RAS Perstang vr kabelschoenen 4-10 mm²</t>
  </si>
  <si>
    <t>RAS Pince à sertir pr cosse de câbles 4-10 mm²</t>
  </si>
  <si>
    <t>Crimping plier 4 - 10 mm², d-indent</t>
  </si>
  <si>
    <t>RAS Perstang vr kabelschoenen 10-25 mm²</t>
  </si>
  <si>
    <t>RAS Pince à sertir pr cosse de câbles 10-25 mm²</t>
  </si>
  <si>
    <t>Crimping plier 10 - 25 mm², indent-C.</t>
  </si>
  <si>
    <t>RAS Krimptang Flex, 0,14 mm² - 10 mm²</t>
  </si>
  <si>
    <t>RAS Pince à sertir pr cosses de câbles plates 0,14-10 mm²</t>
  </si>
  <si>
    <t>Crimping plier 0.14 - 10 mm²</t>
  </si>
  <si>
    <t>RAS Krimptang 0,5-6 mm², B-Crimp, recht</t>
  </si>
  <si>
    <t xml:space="preserve">RAS Pince à sertir pr cosses de câbles plates 0,5-6 droit </t>
  </si>
  <si>
    <t>Crimping plier 0.5 - 6 mm², B-crimp</t>
  </si>
  <si>
    <t>RAS Tang vr kabelschoenen 0,75-2,5 mm²</t>
  </si>
  <si>
    <t>RAS Pince à sertir pour cosse de câbles 0,75-2,5 mm²</t>
  </si>
  <si>
    <t>Crimping plier 0.5 - 2,5 mm², Oval-c.</t>
  </si>
  <si>
    <t>RAS Tang vr kabelschoenen 0,75-6 mm²</t>
  </si>
  <si>
    <t>RAS Pince à sertir pour cosse de câbles 0,75-6 mm²</t>
  </si>
  <si>
    <t>Crimping plier 0.5 - 6 mm², Oval-Cr.</t>
  </si>
  <si>
    <t>RAS Denudeertang 0,02-10 mm²</t>
  </si>
  <si>
    <t>RAS Pince à dénuder 0,02-10 mm²</t>
  </si>
  <si>
    <t>Stripping tool 0.02 - 10 mm²</t>
  </si>
  <si>
    <t>EC002109</t>
  </si>
  <si>
    <t>RAS Denudeertang 4-16 mm²</t>
  </si>
  <si>
    <t>RAS Pince à dénuder 4-16 mm²</t>
  </si>
  <si>
    <t>Stripping tool 4 - 16 mm²</t>
  </si>
  <si>
    <t>RAS Denudeertang 0,1-4 mm²</t>
  </si>
  <si>
    <t>RAS Pince à dénuder 0,1-4 mm²</t>
  </si>
  <si>
    <t>Stripping tool 0.1 - 4 mm²</t>
  </si>
  <si>
    <t>RAS Denudeertool vr kabeldiam. 2,5-11</t>
  </si>
  <si>
    <t>RAS Outil de dénudage Diam 2,5--11</t>
  </si>
  <si>
    <t>Stripping tool Ø 2.5 - 11 mm</t>
  </si>
  <si>
    <t>RAS Denudeertool vr kabeldiam. 4,5-40</t>
  </si>
  <si>
    <t>RAS Outil de dénudage Diam 4,5-40</t>
  </si>
  <si>
    <t>Stripping tool  Ø 4.5 - 40 mm</t>
  </si>
  <si>
    <t>RAS Kniptang vr kabeldiam. 0,2-11 mm</t>
  </si>
  <si>
    <t>RAS Pince coupant pr diam. 0,2-11</t>
  </si>
  <si>
    <t>Diagonal cutter 0.2-11 mm</t>
  </si>
  <si>
    <t>EC000165</t>
  </si>
  <si>
    <t>RAS Kniptang tot 50² schuin</t>
  </si>
  <si>
    <t>RAS Coupe-câbles 0,5-50 mm² coudé</t>
  </si>
  <si>
    <t>Cable cutter up to 50 mm²</t>
  </si>
  <si>
    <t>RAS Schaar vr elektriekers</t>
  </si>
  <si>
    <t>RAS Ciseaux d'électricien</t>
  </si>
  <si>
    <t>Electrician's scissors</t>
  </si>
  <si>
    <t>RAS Kniptang scherpe uitvoering</t>
  </si>
  <si>
    <t>RAS Pince coupant pour l'électronique</t>
  </si>
  <si>
    <t>Electronic side cutter</t>
  </si>
  <si>
    <t>RAS Combitang met geïsoleerde greep</t>
  </si>
  <si>
    <t>RAS Pince universelle</t>
  </si>
  <si>
    <t>Combination plier w. insulated handle</t>
  </si>
  <si>
    <t>EC000836</t>
  </si>
  <si>
    <t>RAS Bektang</t>
  </si>
  <si>
    <t xml:space="preserve">RAS Pince Pointue </t>
  </si>
  <si>
    <t>Needle-nose plier w. insulated handle</t>
  </si>
  <si>
    <t>EC000835</t>
  </si>
  <si>
    <t>AS Metaalsnijder</t>
  </si>
  <si>
    <t>AS Metal trimmer</t>
  </si>
  <si>
    <t>EC001085</t>
  </si>
  <si>
    <t>RAS Manuele hydr. pons</t>
  </si>
  <si>
    <t>RAS Poinçonneuse hydraulique manuelle avec flexible</t>
  </si>
  <si>
    <t>Hand hydraulic punch, hose a. cylind.</t>
  </si>
  <si>
    <t>RAS Manuele hydr. recht ponsenset M16-63</t>
  </si>
  <si>
    <t>RAS Coffret poinçonneuse M16-M63</t>
  </si>
  <si>
    <t>Hand hydraulic punch set straight M16,20,25,32,40,50,63 mm</t>
  </si>
  <si>
    <t>EC002121</t>
  </si>
  <si>
    <t>RAS Manuele hydr.90° ponsenset M16-40</t>
  </si>
  <si>
    <t>RAS Coffret poinçonneuse M16-M40</t>
  </si>
  <si>
    <t>Hand hydraulic punch set 90° M16,20,25,32,40 mm</t>
  </si>
  <si>
    <t>RAS Pons vr RVS PG9  Diam 15,2</t>
  </si>
  <si>
    <t>RAS Emport-pièce, pour inox, avec division 3 parties Diam 15,2</t>
  </si>
  <si>
    <t>Sheet metal punch for stainless steal Ø 15,2 mm</t>
  </si>
  <si>
    <t>EC000156</t>
  </si>
  <si>
    <t>RAS Pons vr RVS M16  Diam 16,2</t>
  </si>
  <si>
    <t>RAS Emport-pièce, pour inox, avec division 3 parties Diam 16,2</t>
  </si>
  <si>
    <t>Sheet metal punch for stainless steal Ø 16,2 mm</t>
  </si>
  <si>
    <t>RAS Pons vr RVS M20 - 3-delig</t>
  </si>
  <si>
    <t>RAS Emport-pièce, pour inox, avec division 3 parties Diam 20,4</t>
  </si>
  <si>
    <t>Sheet metal punch for stainless steal Ø 20,4 mm</t>
  </si>
  <si>
    <t>RAS Pons vr RVS PG16 Diam 22,5</t>
  </si>
  <si>
    <t>RAS Emport-pièce, pour inox, avec division 3 parties Diam 22,5</t>
  </si>
  <si>
    <t>Sheet metal punch for stainless steal Ø 22,5 mm</t>
  </si>
  <si>
    <t>RAS Pons vr RVS M25  Diam 25,4</t>
  </si>
  <si>
    <t>RAS Emport-pièce, pour inox, avec division 3 parties Diam 25,4</t>
  </si>
  <si>
    <t>Sheet metal punch for stainless steal Ø 25,4 mm</t>
  </si>
  <si>
    <t>RAS Pons vr RVS PG21  Diam 28,3</t>
  </si>
  <si>
    <t>RAS Emport-pièce, pour inox, avec division 3 parties Diam 28,3</t>
  </si>
  <si>
    <t>Sheet metal punch for stainless steal Ø 28,3 mm</t>
  </si>
  <si>
    <t>RAS Pons vr RVS Diam 30,5</t>
  </si>
  <si>
    <t>RAS Emport-pièce, pour inox, avec division 3 parties Diam 30,5</t>
  </si>
  <si>
    <t>Sheet metal punch for stainless steal Ø 30,5 mm</t>
  </si>
  <si>
    <t>RAS Pons vr RVS M32  Diam 32,5</t>
  </si>
  <si>
    <t>RAS Emport-pièce, pour inox, avec division 3 parties Diam 32,5</t>
  </si>
  <si>
    <t>Sheet metal punch for stainless steal Ø 32,5 mm</t>
  </si>
  <si>
    <t>RAS Pons vr RVS M40 Diam 40,5</t>
  </si>
  <si>
    <t>RAS Emport-pièce, pour inox, avec division 3 parties Diam 40</t>
  </si>
  <si>
    <t>Sheet metal punch for stainless steal Ø 40,5 mm</t>
  </si>
  <si>
    <t>RAS Pons vr Diam 43,2</t>
  </si>
  <si>
    <t>RAS Emport-pièce, pour inox, avec division 3 parties Diam 43,2</t>
  </si>
  <si>
    <t>Sheet metal punch for stainless steal Ø 43,2 mm</t>
  </si>
  <si>
    <t>RAS Pons vr RVS M50 Diam 50,5</t>
  </si>
  <si>
    <t>RAS Emport-pièce, pour inox, avec division 3 parties Diam 50,5</t>
  </si>
  <si>
    <t>Sheet metal punch for stainless steal Ø 50,5 mm</t>
  </si>
  <si>
    <t>RAS Pons vr RVS M63 Diam 63,5</t>
  </si>
  <si>
    <t>RAS Emport-pièce, pour inox, avec division 3 parties Diam 63,5</t>
  </si>
  <si>
    <t>Sheet metal punch for stainless steal Ø 63,5 mm</t>
  </si>
  <si>
    <t>RAS Ponsset M16-M40 vr RVS</t>
  </si>
  <si>
    <t>RAS Kit emport-pièce pr inox M16-M40</t>
  </si>
  <si>
    <t>Sheet metal punch for stainless steal Ø 16,2/ 20,4/ 25,4/ 32,5/ 40,5 mm</t>
  </si>
  <si>
    <t>RAS Pons vr Plaatstaal M12 Diam 12.7</t>
  </si>
  <si>
    <t>RAS Emporte-pièces circulaire pr tôle-acier diam. 12,7</t>
  </si>
  <si>
    <t>Sheet metal punch round Ø 12,7 mm</t>
  </si>
  <si>
    <t>RAS Gatpons v PG9/diam 15,2 mm max 2 mm</t>
  </si>
  <si>
    <t>RAS Pons vr Plaatstaal M16</t>
  </si>
  <si>
    <t>RAS Emporte-pièces circulaire pr tôle-acier diam. 16,2</t>
  </si>
  <si>
    <t>Sheet metal punch round Ø 16,2 mm</t>
  </si>
  <si>
    <t>RAS Gatpons v PG11/diam 18,6 mm max 2 mm</t>
  </si>
  <si>
    <t>RAS Pons vr Plaatstaal M20</t>
  </si>
  <si>
    <t>RAS Emporte-pièces circulaire pr tôle-acier diam. 20,4</t>
  </si>
  <si>
    <t>Sheet metal punch round Ø 20,4 mm</t>
  </si>
  <si>
    <t>RAS Gatpons v PG16/diam 22,5 mm max 2 mm</t>
  </si>
  <si>
    <t>RAS Emporte-pièces circulaire pr tôle-acier diam. 22,5</t>
  </si>
  <si>
    <t>Sheet metal punch round Ø 22,5 mm</t>
  </si>
  <si>
    <t>RAS Pons vr Plaatstaal M25</t>
  </si>
  <si>
    <t>RAS Emporte-pièces circulaire pr tôle-acier diam. 25,4</t>
  </si>
  <si>
    <t>Sheet metal punch round Ø 25,4 mm</t>
  </si>
  <si>
    <t>RAS Pons vr Plaatstaal M32</t>
  </si>
  <si>
    <t>RAS Emporte-pièces circulaire pr tôle-acier diam. 32,5</t>
  </si>
  <si>
    <t>Sheet metal punch round Ø 32,5 mm</t>
  </si>
  <si>
    <t>RAS Gatpons v M40/diam 40,5 mm max 3 mm</t>
  </si>
  <si>
    <t>RAS Emporte-pièces circulaire pr tôle-acier diam. 40,5</t>
  </si>
  <si>
    <t>Sheet metal punch round Ø 40,5 mm</t>
  </si>
  <si>
    <t>RAS Pons vr Plaatstaal M50 Diam 50.5</t>
  </si>
  <si>
    <t>RAS Emporte-pièces circulaire pr tôle-acier diam. 50,5</t>
  </si>
  <si>
    <t>Sheet metal punch round Ø 50,5 mm</t>
  </si>
  <si>
    <t>RAS Gatpons v PG42/diam 54,0 mm max 3 mm</t>
  </si>
  <si>
    <t>RAS Pons vr Plaatstaal M63 Diam 63.5</t>
  </si>
  <si>
    <t>RAS Emporte-pièces circulaire pr tôle-acier diam. 63,5</t>
  </si>
  <si>
    <t>Sheet metal punch round Ø 63,5 mm</t>
  </si>
  <si>
    <t>RAS Pons22,2x22,2 vr plaatstaal</t>
  </si>
  <si>
    <t>RAS Emport-pièces carré pr tôle-acier 22,2x22,2</t>
  </si>
  <si>
    <t>Sheet metal punch 22,2 x 22,2 mm</t>
  </si>
  <si>
    <t>RAS Pons 46x46 vr plaatstaal</t>
  </si>
  <si>
    <t>RAS Emport-pièces carré pr tôle-acier 46x46</t>
  </si>
  <si>
    <t>Sheet metal punch 46 x 46 mm</t>
  </si>
  <si>
    <t>RAS Pons 68x68 mm vr plaatstaal</t>
  </si>
  <si>
    <t>RAS Emport-pièces carré pr tôle-acier 68x68 mm</t>
  </si>
  <si>
    <t>Sheet metal punch 68 x 68 mm</t>
  </si>
  <si>
    <t>RAS Pons 92x92 mm vr plaatstaal</t>
  </si>
  <si>
    <t>RAS Emport-pièces carré pr tôle-acier 92x92 mm</t>
  </si>
  <si>
    <t>Sheet metal punch 92 x 92 mm</t>
  </si>
  <si>
    <t>RAS Gatpons 46x92 mm max 2 mm plaatstaal</t>
  </si>
  <si>
    <t>RAS Emport-pièces carré pr tôle-acier 46x92 mm</t>
  </si>
  <si>
    <t>Sheet metal punch 46 x 92 mm</t>
  </si>
  <si>
    <t>RAS Pons vr Plaatstaal Drukknop Diam22.5</t>
  </si>
  <si>
    <t>RAS Emport-pièces 22,5 avec pointe 3 mm</t>
  </si>
  <si>
    <t>Sheet metal punch Ø 22,5 mm</t>
  </si>
  <si>
    <t>RAS Gatpons v dm 22,5 mm (4x20,1) max 2 mm</t>
  </si>
  <si>
    <t>RAS Emport-pièces 22,5 aplati sur 4 faces sur 20,1 mm</t>
  </si>
  <si>
    <t>RAS Pons vr plaatstaal 36x52 mm - 6-polig</t>
  </si>
  <si>
    <t>RAS Emporte-pièces pr tôle-acier 36x52  mm - 6-pôles</t>
  </si>
  <si>
    <t>Sheet metal punch 36 x 52 mm</t>
  </si>
  <si>
    <t>RAS Pons vr plaatstaal 36x65 mm 10 polig</t>
  </si>
  <si>
    <t>RAS Emporte-pièces pr tôle-acier 36x65 mm - 10-pôles</t>
  </si>
  <si>
    <t>Sheet metal punch 36 x 65 mm</t>
  </si>
  <si>
    <t>RAS Pons vr plaatstaal 36x86 mm 16-polig</t>
  </si>
  <si>
    <t>RAS Emporte-pièces pr tôle-acier 36x86 mm - 16-pôles</t>
  </si>
  <si>
    <t>Sheet metal punch 36 x 86 mm</t>
  </si>
  <si>
    <t>RAS Pons vr plaatstaal 36x112 mm 24-polig</t>
  </si>
  <si>
    <t>RAS Emporte-pièces pr tôle-acier 36x112 mm - 24-pôles</t>
  </si>
  <si>
    <t>Sheet metal punch 36 x 112 mm</t>
  </si>
  <si>
    <t>RAS Set vr ronde openingen, metrisch</t>
  </si>
  <si>
    <t>RAS Kit emporte-pièces métriques M16-M40 pr tôle-acier</t>
  </si>
  <si>
    <t>Sheet metal punches set, metric Ø 16,2/20,4/25,4/32,5/40,5</t>
  </si>
  <si>
    <t>RAS Gatpons v M12/diam 12,5 mm max 1,5 mm</t>
  </si>
  <si>
    <t>RAS Emporte-pièce pr tôle-acier à 3 parties Diam 12,5 mm</t>
  </si>
  <si>
    <t>Sheet metal punch Ø 12,5 mm</t>
  </si>
  <si>
    <t>RAS Emporte-pièce pr tôle-acier à 3 parties Diam 15,2 mm</t>
  </si>
  <si>
    <t>Sheet metal punch Ø 15,2 mm</t>
  </si>
  <si>
    <t>RAS Gatpons v M16/diam 16,2 mm max 2 mm</t>
  </si>
  <si>
    <t>RAS Emporte-pièce pr tôle-acier à 3 parties Diam 16,2 mm</t>
  </si>
  <si>
    <t>Sheet metal punch Ø 16,2 mm</t>
  </si>
  <si>
    <t>RAS Emporte-pièce pr tôle-acier à 3 parties Diam 18,6 mm</t>
  </si>
  <si>
    <t>Sheet metal punch Ø 18,6 mm</t>
  </si>
  <si>
    <t>RAS Pons vr Plaatstaal M20 - 3-delig</t>
  </si>
  <si>
    <t>RAS Emporte-pièce pr tôle-acier à 3 parties Diam 20,4 mm</t>
  </si>
  <si>
    <t>Sheet metal punch Ø 20,4 mm</t>
  </si>
  <si>
    <t>RAS Gatpons c PG16/diam 22,5 mm max 2 mm</t>
  </si>
  <si>
    <t>RAS Emporte-pièce pr tôle-acier à 3 parties Diam 22,5 mm</t>
  </si>
  <si>
    <t>RAS Gatpons v M25/diam 25,4 mm max 2 mm</t>
  </si>
  <si>
    <t>RAS Emporte-pièce pr tôle-acier à 3 parties Diam 25,4 mm</t>
  </si>
  <si>
    <t>Sheet metal punch Ø 25,4 mm</t>
  </si>
  <si>
    <t>RAS Gatpons v PG21/diam 28,3 mm max 2 mm</t>
  </si>
  <si>
    <t>RAS Emporte-pièce pr tôle-acier à 3 parties Diam 28,3 mm</t>
  </si>
  <si>
    <t>Sheet metal punch Ø 28,3 mm</t>
  </si>
  <si>
    <t>RAS Gatpons v M32/diam 32,5 mm max 3 mm</t>
  </si>
  <si>
    <t>RAS Emporte-pièce pr tôle-acier à 3 parties Diam 32,5 mm</t>
  </si>
  <si>
    <t>Sheet metal punch Ø 32,5 mm</t>
  </si>
  <si>
    <t>RAS Gatpons v PG29/diam 37,0 mm max 3 mm</t>
  </si>
  <si>
    <t>RAS Emporte-pièce pr tôle-acier à 3 parties Diam 37 mm</t>
  </si>
  <si>
    <t>Sheet metal punch Ø 37 mm</t>
  </si>
  <si>
    <t>RAS Emporte-pièce pr tôle-acier à 3 parties Diam 40 mm</t>
  </si>
  <si>
    <t>Sheet metal punch Ø 40,5 mm</t>
  </si>
  <si>
    <t>RAS Gatpons v PG36/diam 47,0 mm max 3 mm</t>
  </si>
  <si>
    <t>RAS Emporte-pièce pr tôle-acier à 3 parties Diam 47 mm</t>
  </si>
  <si>
    <t>Sheet metal punch Ø 47 mm</t>
  </si>
  <si>
    <t>RAS Gatpons v M50/diam 50,5 mm max 3 mm</t>
  </si>
  <si>
    <t>RAS Emporte-pièce pr tôle-acier à 3 parties Diam 50,5 mm</t>
  </si>
  <si>
    <t>Sheet metal punch Ø 50,5 mm</t>
  </si>
  <si>
    <t>RAS Emporte-pièce pr tôle-acier à 3 parties Diam 54 mm</t>
  </si>
  <si>
    <t>Sheet metal punch Ø 54 mm</t>
  </si>
  <si>
    <t>RAS Gatpons v diam 63,5 mm max 3 mm</t>
  </si>
  <si>
    <t>RAS Emporte-pièce pr tôle-acier à 3 parties Diam 63,5 mm</t>
  </si>
  <si>
    <t>Sheet metal punch Ø 63,5 mm</t>
  </si>
  <si>
    <t>RAS Ponsset M12-M40 vr Plaatstaal</t>
  </si>
  <si>
    <t>RAS Kit emporte-pièces métr. M12-M40 pr tôle-acier à 3 parties</t>
  </si>
  <si>
    <t>Sheet metal punches set Ø 12,5/16,2/20,4/25,4/32,5/40,5 mm</t>
  </si>
  <si>
    <t>EC002690</t>
  </si>
  <si>
    <t>RAS Trekbout met kogellager 6x40 mm</t>
  </si>
  <si>
    <t>RAS Vis de traction avec roulement à bille 6x40 mm</t>
  </si>
  <si>
    <t>Tension screw with ball bearing Ø x L 9,5 x 40 mm</t>
  </si>
  <si>
    <t>RAS Trekbout met kogellager 9,5x50 mm</t>
  </si>
  <si>
    <t>RAS Vis de traction avec roulement à bille 9,5x50 mm</t>
  </si>
  <si>
    <t>Tension screw with ball bearing Ø x L 9,5 x 50 mm</t>
  </si>
  <si>
    <t>RAS Trekbout met kogellager 11,1x60 mm</t>
  </si>
  <si>
    <t>RAS Vis de traction avec roulement à bille 11,5x60 mm</t>
  </si>
  <si>
    <t>Tension screw with ball bearing Ø x L 11,1 x 60 mm</t>
  </si>
  <si>
    <t>RAS Trekbout met kogellager 19x55 mm</t>
  </si>
  <si>
    <t>RAS Vis de traction avec roulement à bille 19x55 mm</t>
  </si>
  <si>
    <t>Tension screw with ball bearing Ø x L 19 x 55 mm</t>
  </si>
  <si>
    <t>RAS Trekbout met kogellager 19x75 mm</t>
  </si>
  <si>
    <t>RAS Vis de traction avec roulement à bille 19x75 mm</t>
  </si>
  <si>
    <t>Tension screw with ball bearing Ø x L 19 x 75 mm</t>
  </si>
  <si>
    <t>RAS Hydraulische Trekbout 6/19</t>
  </si>
  <si>
    <t>RAS Vis de traction hydraulique 6/19</t>
  </si>
  <si>
    <t>Hydraulic screw Ø / L 6 / 19 mm</t>
  </si>
  <si>
    <t>RAS Hydraulische Trekbout 9,5/19</t>
  </si>
  <si>
    <t>RAS Vis de traction hydraulique 9,5/19</t>
  </si>
  <si>
    <t>Hydraulic screw Ø / L 9,5 / 19 mm</t>
  </si>
  <si>
    <t>RAS Hydraulische Trekbout 11,1/19</t>
  </si>
  <si>
    <t>RAS Vis de traction hydraulique 11,1/19</t>
  </si>
  <si>
    <t>Hydraulic screw Ø / L 11,1 / 19 mm</t>
  </si>
  <si>
    <t>RAS Hydraulische Trekbout 19</t>
  </si>
  <si>
    <t>RAS Vis de traction hydraulique 19</t>
  </si>
  <si>
    <t>Hydraulic screw Ø / L 19 mm</t>
  </si>
  <si>
    <t>RAS Kerftang voor plaatstaal</t>
  </si>
  <si>
    <t>RAS Poinçonneuse rainures à entaille</t>
  </si>
  <si>
    <t>Notching pliers</t>
  </si>
  <si>
    <t>AS Koperbuig- en ponsinricht. stationair</t>
  </si>
  <si>
    <t>AS Dispositif de cintrage et d'estampage des barres de courant</t>
  </si>
  <si>
    <t>AS CW 120-S copper work, static</t>
  </si>
  <si>
    <t>4028177920668</t>
  </si>
  <si>
    <t xml:space="preserve">AS Koperknipper stationair  </t>
  </si>
  <si>
    <t>AS Apparail de coupe des barres de courant</t>
  </si>
  <si>
    <t>AS Busbar cutting device</t>
  </si>
  <si>
    <t>4028177920651</t>
  </si>
  <si>
    <t>AS Voetschakelaar</t>
  </si>
  <si>
    <t>AS Interrupteur au pied</t>
  </si>
  <si>
    <t>AS Foot Switch</t>
  </si>
  <si>
    <t>4028177923966</t>
  </si>
  <si>
    <t>EC001258</t>
  </si>
  <si>
    <t xml:space="preserve">AS Geleiderrol tbv stroomrails  </t>
  </si>
  <si>
    <t>AS Rouleau d'appui pour jeu de barres</t>
  </si>
  <si>
    <t>AS Support roller for busbars</t>
  </si>
  <si>
    <t>4028177922860</t>
  </si>
  <si>
    <t>AS Hydrauliekpomp</t>
  </si>
  <si>
    <t>AS Tendeur AS rails AS distribution AS 9rauliekpomp</t>
  </si>
  <si>
    <t>AS Electrohydraulic pump</t>
  </si>
  <si>
    <t>4028177920644</t>
  </si>
  <si>
    <t>EC011047</t>
  </si>
  <si>
    <t>AS Stempel voor gat 6,6 rond</t>
  </si>
  <si>
    <t>AS Poinçoin pour trou ronde 6,6 mm</t>
  </si>
  <si>
    <t>AS Punch 6,6 mm, round</t>
  </si>
  <si>
    <t>4028177920880</t>
  </si>
  <si>
    <t>EC003458</t>
  </si>
  <si>
    <t>AS Stempel voor gat 9 mm rond</t>
  </si>
  <si>
    <t>AS Poinçoin pour trou ronde 9 mm</t>
  </si>
  <si>
    <t>AS Punch 9 mm, round</t>
  </si>
  <si>
    <t>4028177920873</t>
  </si>
  <si>
    <t>AS Stempel voor gat 9,5 mm rond</t>
  </si>
  <si>
    <t>AS Poinçoin pour trou ronde 9,5 mm</t>
  </si>
  <si>
    <t>AS Punch 9,5 mm, round</t>
  </si>
  <si>
    <t>4028177920866</t>
  </si>
  <si>
    <t>AS Stempel voor gat 11 mm rond</t>
  </si>
  <si>
    <t>AS Poinçoin pour trou ronde 11 mm</t>
  </si>
  <si>
    <t>AS Punch 11 mm, round</t>
  </si>
  <si>
    <t>4028177920859</t>
  </si>
  <si>
    <t>AS Stempel voor gat 11,5 mm rond</t>
  </si>
  <si>
    <t>AS Poinçoin pour trou ronde 11,5 mm</t>
  </si>
  <si>
    <t>AS Punch 11,5 mm, round</t>
  </si>
  <si>
    <t>4028177920842</t>
  </si>
  <si>
    <t>AS Stempel voor gat 13,5 mm rond</t>
  </si>
  <si>
    <t>AS Poinçoin pour trou ronde 13,5 mm</t>
  </si>
  <si>
    <t>AS Punch 13,5 mm, round</t>
  </si>
  <si>
    <t>4028177920835</t>
  </si>
  <si>
    <t>AS Stempel voor gat 14 mm rond</t>
  </si>
  <si>
    <t>AS Poinçoin pour trou ronde 14 mm</t>
  </si>
  <si>
    <t>AS Punch 14 mm, round</t>
  </si>
  <si>
    <t>4028177920828</t>
  </si>
  <si>
    <t>AS Stempel voor gat 17,5 mm rond</t>
  </si>
  <si>
    <t>AS Poinçoin pour trou ronde 17,5 mm</t>
  </si>
  <si>
    <t>AS Punch 17,5 mm, round</t>
  </si>
  <si>
    <t>4028177920811</t>
  </si>
  <si>
    <t>AS Stempel voor gat 18 mm rond</t>
  </si>
  <si>
    <t>AS Poinçoin pour trou ronde 18 mm</t>
  </si>
  <si>
    <t>AS Punch 18 mm, round</t>
  </si>
  <si>
    <t>4028177920804</t>
  </si>
  <si>
    <t>AS Stempel voor gat 21 mm rond</t>
  </si>
  <si>
    <t>AS Poinçoin pour trou ronde 21 mm</t>
  </si>
  <si>
    <t>AS Punch 21 mm, round</t>
  </si>
  <si>
    <t>4028177920798</t>
  </si>
  <si>
    <t>AS Stempel voor gat 21,5 mm  rond</t>
  </si>
  <si>
    <t>AS Poinçoin pour trou ronde 21,5 mm</t>
  </si>
  <si>
    <t>AS Punch 21,5 mm, round</t>
  </si>
  <si>
    <t>4028177920781</t>
  </si>
  <si>
    <t>AS Matrijs, 6,6 mm rond</t>
  </si>
  <si>
    <t>AS Matrice, 6,6 mm ronde</t>
  </si>
  <si>
    <t>AS Die 6,6 mm, round</t>
  </si>
  <si>
    <t>4028177920774</t>
  </si>
  <si>
    <t>AS Matrijs, 9,0 mm rond</t>
  </si>
  <si>
    <t>AS Matrice, 9 mm ronde</t>
  </si>
  <si>
    <t>AS Die 9 mm, round</t>
  </si>
  <si>
    <t>4028177920767</t>
  </si>
  <si>
    <t>AS Matrijs, 9,5 mm rond</t>
  </si>
  <si>
    <t>AS Matrice, 9,5 mm ronde</t>
  </si>
  <si>
    <t>AS Die 9,5 mm, round</t>
  </si>
  <si>
    <t>4028177920750</t>
  </si>
  <si>
    <t>AS Matrijs, 11 mm rond</t>
  </si>
  <si>
    <t>AS Matrice, 11 mm ronde</t>
  </si>
  <si>
    <t>AS Die 11 mm, round</t>
  </si>
  <si>
    <t>4028177920743</t>
  </si>
  <si>
    <t>AS Matrijs, 11,5 mm rond</t>
  </si>
  <si>
    <t>AS Matrice, 11,5 mm ronde</t>
  </si>
  <si>
    <t>AS Die 11,5 mm, round</t>
  </si>
  <si>
    <t>4028177920736</t>
  </si>
  <si>
    <t>AS Matrijs, 13,5 mm rond</t>
  </si>
  <si>
    <t>AS Matrice, 13,5 mm ronde</t>
  </si>
  <si>
    <t>AS Die 13,5 mm, round</t>
  </si>
  <si>
    <t>4028177920729</t>
  </si>
  <si>
    <t>AS Matrijs, 14 mm rond</t>
  </si>
  <si>
    <t>AS Matrice, 14 mm ronde</t>
  </si>
  <si>
    <t>AS Die 14 mm, round</t>
  </si>
  <si>
    <t>4028177920712</t>
  </si>
  <si>
    <t>AS Matrijs, 17,5 mm rond</t>
  </si>
  <si>
    <t>AS Matrice, 17,5 mm ronde</t>
  </si>
  <si>
    <t>AS Die 17,5 mm, round</t>
  </si>
  <si>
    <t>4028177920705</t>
  </si>
  <si>
    <t>AS Matrijs, 18 mm rond</t>
  </si>
  <si>
    <t>AS Matrice, 18 mm ronde</t>
  </si>
  <si>
    <t>AS Die 18 mm, round</t>
  </si>
  <si>
    <t>4028177920699</t>
  </si>
  <si>
    <t>AS Matrijs, 21 mm rond</t>
  </si>
  <si>
    <t>AS Matrice, 21 mm ronde</t>
  </si>
  <si>
    <t>AS Die 21 mm, round</t>
  </si>
  <si>
    <t>4028177920682</t>
  </si>
  <si>
    <t>AS Matrijs, 21,5 mm rond</t>
  </si>
  <si>
    <t>AS Matrice, 21,5 mm ronde</t>
  </si>
  <si>
    <t>AS Die 21,5 mm, round</t>
  </si>
  <si>
    <t>4028177920675</t>
  </si>
  <si>
    <t>AS Stempels/matrijzen voor langw. Gaten</t>
  </si>
  <si>
    <t>AS Poinçoin/matrice pour trous oblongs</t>
  </si>
  <si>
    <t>AS Stamp and die for long holes</t>
  </si>
  <si>
    <t>4028177922877</t>
  </si>
  <si>
    <t>Railkoperbewerking CW 120-M</t>
  </si>
  <si>
    <t>Station d'usinage des barres de courant CW 120-M</t>
  </si>
  <si>
    <t>AS CW 120-M,  mobile workstation</t>
  </si>
  <si>
    <t>4028177920637</t>
  </si>
  <si>
    <t>Hydraulische cilinder voor CW 120-M</t>
  </si>
  <si>
    <t>Vérin hydraulique pour CW 120-M</t>
  </si>
  <si>
    <t>AS Hydraulic Cylinder</t>
  </si>
  <si>
    <t>4028177922891</t>
  </si>
  <si>
    <t>Hydraulische slang voor CW 120-M of pomp</t>
  </si>
  <si>
    <t>Tuyau hydraulique pour CW 120-M</t>
  </si>
  <si>
    <t>AS Hydraulic hose, 3m</t>
  </si>
  <si>
    <t>4028177922884</t>
  </si>
  <si>
    <t>TS Tekeninghouder plaatst deur 400B 90D</t>
  </si>
  <si>
    <t>TS Pochette à plans tôle porte 400L 90P</t>
  </si>
  <si>
    <t>PS Wiring plan pockets, for TS, CM, SE, PC, TP pedestal, sheet steel</t>
  </si>
  <si>
    <t>TS Tekeninghouder plaatst deur 500B 90D</t>
  </si>
  <si>
    <t>TS Pochette à plans tôle porte 500L 90P</t>
  </si>
  <si>
    <t>TS Tekeninghouder plaatst deur 500B 35D</t>
  </si>
  <si>
    <t>TS Pochette à plans tôle porte 500L 35P</t>
  </si>
  <si>
    <t>CM Wiring plan pockets, for TS, CM, SE, PC, TP pedestal, sheet steel</t>
  </si>
  <si>
    <t>TS Tekeninghouder plaatst deur 600B 90D</t>
  </si>
  <si>
    <t>TS Pochette à plans tôle porte 600L 90P</t>
  </si>
  <si>
    <t>TS Tekeninghouder plaatst deur 600B 35D</t>
  </si>
  <si>
    <t>TS Pochette à plans tôle porte 600L 35P</t>
  </si>
  <si>
    <t>TS Tekeninghouder plaatst deur 800B 90D</t>
  </si>
  <si>
    <t>TS Pochette à plans tôle porte 800L 90P</t>
  </si>
  <si>
    <t>TS Tekeninghouder plaatst deur 800B 35D</t>
  </si>
  <si>
    <t>TS Pochette à plans tôle porte 800L 35P</t>
  </si>
  <si>
    <t xml:space="preserve">TS Schuifmoer M4 v montagerail  </t>
  </si>
  <si>
    <t xml:space="preserve">PS Ecrou coulissant pour rails - </t>
  </si>
  <si>
    <t xml:space="preserve">PS4119 M4 U NUT </t>
  </si>
  <si>
    <t>TS Schemalessenaar v TS/CM/ES/PC/TP</t>
  </si>
  <si>
    <t>TS Tablette à plan p TS/CM/ES/PC/TP</t>
  </si>
  <si>
    <t>PS Wiring plan lectern, for TS, CM, SE, PC, TP, for door width: 400 mm</t>
  </si>
  <si>
    <t>TS Tekeninghouder plaatst deur 900B 90D</t>
  </si>
  <si>
    <t>TS Pochette à plans tôle porte 900L 90P</t>
  </si>
  <si>
    <t>TS Tekeninghouder plaatst deur 1000B 90D</t>
  </si>
  <si>
    <t>TS Pochette à plans tôle porte 1000L 90P</t>
  </si>
  <si>
    <t>SZ Deurschakelaar zAansl.kabel</t>
  </si>
  <si>
    <t>SZ Interrupteur de porte sCâble racc</t>
  </si>
  <si>
    <t>SZ Door-operated switch, with accessory for interior installation</t>
  </si>
  <si>
    <t>TS Snelmontageblok VE=12</t>
  </si>
  <si>
    <t>TS Bloc de montage rapide UE=12</t>
  </si>
  <si>
    <t>Quick-assembly block</t>
  </si>
  <si>
    <t>TS Hoekstuk 45° UE=12set</t>
  </si>
  <si>
    <t>TS Pièce d'angle 45° UE=12jeu</t>
  </si>
  <si>
    <t>Angle piece</t>
  </si>
  <si>
    <t>SZ Bevestigingsset mMagneten VE=2</t>
  </si>
  <si>
    <t>SZ Kit de fixation magnétique UE=2</t>
  </si>
  <si>
    <t>SZ Mounting kit magnet, for compact light and System light LED</t>
  </si>
  <si>
    <t>SZ Verlichting LED Kompakt 10LEDs 24VDC</t>
  </si>
  <si>
    <t>SZ Lampe à diode 10LEDs 24VDC</t>
  </si>
  <si>
    <t>SZ LED system light, WHD: 230x33x21 mm, 24 V DC</t>
  </si>
  <si>
    <t>SZ Verlichting LED Kompakt 20LEDs 24VDC</t>
  </si>
  <si>
    <t>SZ Lampe à diode 20LEDs 24VDC</t>
  </si>
  <si>
    <t>SZ LED system light, WHD: 330x33x21 mm, 24 V DC</t>
  </si>
  <si>
    <t>SZ Verlichting LED Kompakt 30LEDs 24VDC</t>
  </si>
  <si>
    <t>SZ Lampe à diode 30LEDs 24VDC</t>
  </si>
  <si>
    <t>SZ LED system light, WHD: 430x33x21 mm, 24 V DC</t>
  </si>
  <si>
    <t>SZ Verlichting LED Kompakt 40LEDs 24VDC</t>
  </si>
  <si>
    <t>SZ Lampe à diode 40LEDs 24VDC</t>
  </si>
  <si>
    <t>SZ LED system light, WHD: 530x33x21 mm, 24 V DC</t>
  </si>
  <si>
    <t>PS Schuifmoer M5 v montagerail VE=20</t>
  </si>
  <si>
    <t>PS Ecrou coulissant M5 p rail mont UE=20</t>
  </si>
  <si>
    <t>SZ U nut, for thread M5</t>
  </si>
  <si>
    <t>TS Insteekmoer M6 VE=50</t>
  </si>
  <si>
    <t>TS Ecrou à emmanchement M6 UE=50</t>
  </si>
  <si>
    <t>TS Threaded block, for thread M6</t>
  </si>
  <si>
    <t>TS Insteekmoer M8 VE=50</t>
  </si>
  <si>
    <t>TS Ecrou à emmanchement M8 UE=50</t>
  </si>
  <si>
    <t>TS Threaded block, for thread M8</t>
  </si>
  <si>
    <t>VX Kooimoer M6 VE=20</t>
  </si>
  <si>
    <t>VX Ecrou-cage M6</t>
  </si>
  <si>
    <t>VX Captive nut, M6</t>
  </si>
  <si>
    <t>4028177920996</t>
  </si>
  <si>
    <t>VX Kooimoer M8 VE=20</t>
  </si>
  <si>
    <t>VX Ecrou-cage M8</t>
  </si>
  <si>
    <t>VX Captive nut, M8</t>
  </si>
  <si>
    <t>4028177920989</t>
  </si>
  <si>
    <t>VX Kooimoer M5</t>
  </si>
  <si>
    <t>VX Ecrou Cage M5</t>
  </si>
  <si>
    <t>VX Captive nut, thread M5</t>
  </si>
  <si>
    <t>4028177942240</t>
  </si>
  <si>
    <t>PS Montagerail 23x23 mm 295x400 mm VE=12</t>
  </si>
  <si>
    <t>PS Rail de montage 23x23 mm 295x400 mm UE=12</t>
  </si>
  <si>
    <t>SZ Punched rail 23 x 23 mm, for TS, SE, for WHD: 400 mm, L: 295 mm</t>
  </si>
  <si>
    <t>PS Montagerail 23x23 mm 295x400 mm VE=13</t>
  </si>
  <si>
    <t>PS Rail de montage 23x23 mm 295x400 mm UE=13</t>
  </si>
  <si>
    <t>PS Montagerail 23x23 mm 495x600 mm VE=12</t>
  </si>
  <si>
    <t>PS Rail de montage 23x23 mm 495x600 mm UE=12</t>
  </si>
  <si>
    <t>SZ Punched rail 23 x 23 mm, for TS, SE, for WHD: 600 mm, L: 495 mm</t>
  </si>
  <si>
    <t>PS Montagerail 23x23 mm 695x800 mm VE=12</t>
  </si>
  <si>
    <t>PS Rail de montage 23x23 mm 695x800 mm UE=12</t>
  </si>
  <si>
    <t>SZ Punched rail 23 x 23 mm, for TS, SE, for WHD: 800 mm, L: 695 mm</t>
  </si>
  <si>
    <t>PS Montagerail 23x23 mm 895x1000 mm VE=12</t>
  </si>
  <si>
    <t>PS Rail de montage 23x23 mm 895x1000 mm UE=12</t>
  </si>
  <si>
    <t>SZ Punched rail 23 x 23 mm, for TS, SE, for WHD: 1000 mm, L: 895 mm</t>
  </si>
  <si>
    <t>PS Montagerail 23x23 mm 1095x1200 mm VE=6</t>
  </si>
  <si>
    <t>PS Rail de montage 23x23 mm 1095x1200 mm UE=6</t>
  </si>
  <si>
    <t>SZ Punched rail 23 x 23 mm, for TS, SE, for WHD: 1200 mm, L: 1095 mm</t>
  </si>
  <si>
    <t>PS Montagerail 23x23 mm 1495x1600 mm VE=6</t>
  </si>
  <si>
    <t>PS Rail de montage 23x23 mm 1495x1600 mm UE=6</t>
  </si>
  <si>
    <t>SZ Punched rail 23 x 23 mm, for TS, SE, for WHD: 1600 mm, L: 1495 mm</t>
  </si>
  <si>
    <t>PS Montagerail 23x23 mm 1695x1800 mm VE=6</t>
  </si>
  <si>
    <t>PS Rail de montage 23x23 mm 1695x1800 mm UE=6</t>
  </si>
  <si>
    <t>SZ Punched rail 23 x 23 mm, for TS, SE, for WHD: 1800 mm, L: 1695 mm</t>
  </si>
  <si>
    <t>PS Montagerail 23x23mm 1895x2000 mm VE=6</t>
  </si>
  <si>
    <t>PS Rail de montage 23x23 mm 1895x2000 mm UE=6</t>
  </si>
  <si>
    <t>SZ Punched rail 23 x 23 mm, for TS, SE, for WHD: 2000 mm, L: 1895 mm</t>
  </si>
  <si>
    <t>PS Montagerail 23x23 mm 2095x2200 mm VE=6</t>
  </si>
  <si>
    <t>PS Rail de montage 23x23 mm 2095x2200 mm UE=6</t>
  </si>
  <si>
    <t>SZ Punched rail 23 x 23 mm, for TS, SE, for WHD: 2200 mm, L: 2095 mm</t>
  </si>
  <si>
    <t>PS Schuifmoer M6 v montagerail VE=20</t>
  </si>
  <si>
    <t>PS Ecrou coulissant M6 p rail mont UE=20</t>
  </si>
  <si>
    <t>SZ U nut, for thread M6</t>
  </si>
  <si>
    <t>PS Schuifmoer M8 v montagerail VE=20</t>
  </si>
  <si>
    <t>PS Ecrou coulissant M8 p rail mont UE=20</t>
  </si>
  <si>
    <t>SZ U nut, for thread M8</t>
  </si>
  <si>
    <t>PS Montage-bevest.prof 23x23 mm VE=24set</t>
  </si>
  <si>
    <t>PS Support d'assemblage 23x23 mm UE=24jeu</t>
  </si>
  <si>
    <t>SZ Mounting bracket, for fastening of PS mounting rail 23x23 mm</t>
  </si>
  <si>
    <t>TS Bevestigings-afstandsprofiel VE=6set</t>
  </si>
  <si>
    <t>TS Pièce butée ou intercalaire UE=6jeu</t>
  </si>
  <si>
    <t>Bracket/spacer</t>
  </si>
  <si>
    <t>TS Deurprofiel Bi 390L v 500B</t>
  </si>
  <si>
    <t>TS Traverses de montage - pr L=500 mm - 20 P.</t>
  </si>
  <si>
    <t>PS4309 DOOR RAIL FOR 500 mm</t>
  </si>
  <si>
    <t>PS Connectordoorvoertule (8-36) VE=10</t>
  </si>
  <si>
    <t>PS Joint passe-fiches (8-36) UE=10</t>
  </si>
  <si>
    <t>SZ Connector grommets, for cable Ø 8-36 mm</t>
  </si>
  <si>
    <t>SZ Aansl.kabel tbv LED 3mtr VE=1</t>
  </si>
  <si>
    <t>SZ Câble racc LED 3000L UE=1</t>
  </si>
  <si>
    <t>SZ Connection cable, for System light LED, L: 3000 mm</t>
  </si>
  <si>
    <t>SZ Deursch m Aansl.kabel LED 3mtr VE=1</t>
  </si>
  <si>
    <t>SZ Interr aCâble racc LED 3000L UE=1</t>
  </si>
  <si>
    <t>SZ Door-operated switch, for System light LED, L: 3000 mm</t>
  </si>
  <si>
    <t>SZ Deursch m Aansl.kabel LED 1mtr VE=1</t>
  </si>
  <si>
    <t>SZ Interr aCâble racc LED 1000L UE=1</t>
  </si>
  <si>
    <t>SZ Door-operated switch, for System light LED, L: 1000 mm</t>
  </si>
  <si>
    <t>SZ Verbindingskabel LED 0,6mtr VE=1</t>
  </si>
  <si>
    <t>SZ Câble de connexion LED 600L UE=1</t>
  </si>
  <si>
    <t>SZ Interconnecting cable, for System light LED, L: 600 mm</t>
  </si>
  <si>
    <t>SZ Verbindingskabel LED 1mtr VE=1</t>
  </si>
  <si>
    <t>SZ Câble de connexion LED 1000L UE=1</t>
  </si>
  <si>
    <t>SZ Interconnecting cable, for System light LED, L: 1000 mm</t>
  </si>
  <si>
    <t>SZ Verbindingskabel LED 3mtr VE=1</t>
  </si>
  <si>
    <t>SZ Câble de connexion LED 3000L UE=1</t>
  </si>
  <si>
    <t>SZ Interconnecting cable, for System light LED, L: 3000 mm</t>
  </si>
  <si>
    <t>SZ Adaptervoeding LED 230VAC/24VDC</t>
  </si>
  <si>
    <t>SZ Bloc d'alim spécif LED 230VAC/24VDC</t>
  </si>
  <si>
    <t>SZ Adaptor power pack, for System light LED, 100-230 V/24 V DC, 1 A</t>
  </si>
  <si>
    <t>PS Kabelinvoertule 8x diam 13 mm</t>
  </si>
  <si>
    <t>PS Tétine passe-câbles 8x diam 13 mm UE=25</t>
  </si>
  <si>
    <t>SZ Cable entry grommets, for cable Ø 13 mm, No. of cables per grommet: 8</t>
  </si>
  <si>
    <t>PS Kabelinvoertule 3x diam 21 mm</t>
  </si>
  <si>
    <t>PS Tétine passe-câbles 3x diam 21 mm UE=25</t>
  </si>
  <si>
    <t>SZ Cable entry grommets, for cable Ø 21 mm, No. of cables per grommet: 3</t>
  </si>
  <si>
    <t>PS Kabelinvoertule 1x diam 47 mm</t>
  </si>
  <si>
    <t>PS Tétine passe-câbles 1x diam 47 mm UE=25</t>
  </si>
  <si>
    <t>SZ Cable entry grommets, for cable Ø 47 mm, No. of cables per grommet: 1</t>
  </si>
  <si>
    <t>PS Kabelfixering diam 6-9 mm VE=50</t>
  </si>
  <si>
    <t>PS Fixation de câble diam 6-9 mm UE=50</t>
  </si>
  <si>
    <t>SZ Cable attachment, for cable Ø 6-9 mm</t>
  </si>
  <si>
    <t>PS Kabelfixering diam 9-12 mm VE=50</t>
  </si>
  <si>
    <t>PS Fixation de câble diam 9-12 mm UE=50</t>
  </si>
  <si>
    <t>SZ Cable attachment, for cable Ø 9-12 mm</t>
  </si>
  <si>
    <t>PS Kabelfixering diam 12-16 mm VE=50</t>
  </si>
  <si>
    <t>PS Fixation de câble diam 12-16 mm UE=50</t>
  </si>
  <si>
    <t>SZ Cable attachment, for cable Ø 12-16 mm</t>
  </si>
  <si>
    <t>PS Kabelfixering diam 16-20 mm VE=50</t>
  </si>
  <si>
    <t>PS Fixation de câble diam 16-20 mm UE=50</t>
  </si>
  <si>
    <t>SZ Cable attachment, for cable Ø 16-20 mm</t>
  </si>
  <si>
    <t>TS Verstevigingsprofiel v MPL 1200B VE=2</t>
  </si>
  <si>
    <t>TS Renfort p PLM 1200L UE=2</t>
  </si>
  <si>
    <t>TS Cross-brace, for mounting plate for TS, SE, for W: 1200 mm</t>
  </si>
  <si>
    <t>TS Verstevigingsprofiel v MPL 1600B VE=2</t>
  </si>
  <si>
    <t>TS Renfort p PLM 1600L UE=2</t>
  </si>
  <si>
    <t>TS Cross-brace, for mounting plate for TS, SE, for W: 1600 mm</t>
  </si>
  <si>
    <t>TS Verstevigingsprofiel v MPL 1800B VE=2</t>
  </si>
  <si>
    <t>TS Renfort p PLM 1800L UE=2</t>
  </si>
  <si>
    <t>TS Cross-brace, for mounting plate for TS, SE, for W: 1800 mm</t>
  </si>
  <si>
    <t>VX EMC Koppeldichting</t>
  </si>
  <si>
    <t>VX Joint CEM Panneau séparation</t>
  </si>
  <si>
    <t>VX EMC divider panel seal</t>
  </si>
  <si>
    <t>4028177947221</t>
  </si>
  <si>
    <t>PS Montagerail 23x23 mm voor TS/SE L=1295 VE=6</t>
  </si>
  <si>
    <t>SZ Rail de montage 23x23 mm - 6 P.</t>
  </si>
  <si>
    <t>SZ punched rail 23x23 mm for TS/SE L=1295 mm</t>
  </si>
  <si>
    <t>PS Montagerail mBoring B/D400 VE=4</t>
  </si>
  <si>
    <t>PS Rail de montage aPerf L/P400 UE=4</t>
  </si>
  <si>
    <t>TS Support rail, for TS, SE, CM, for W/D: 400 mm, slotted</t>
  </si>
  <si>
    <t>PS Montagerail mBoring B/D500 VE=4</t>
  </si>
  <si>
    <t>PS Rail de montage aPerf L/P500 UE=4</t>
  </si>
  <si>
    <t>TS Support rail, for TS, SE, CM, for W/D: 500 mm, slotted</t>
  </si>
  <si>
    <t>PS Montagerail mBoring B/D600 VE=4</t>
  </si>
  <si>
    <t>PS Rail de montage aPerf L/P600 UE=4</t>
  </si>
  <si>
    <t>TS Support rail, for TS, SE, CM, for W/D: 600 mm, slotted</t>
  </si>
  <si>
    <t>TS Montagerail zBoring B/D600 VE=4</t>
  </si>
  <si>
    <t>TS Rail de montage sPerf L/P600 UE=4</t>
  </si>
  <si>
    <t>TS Support rail, for TS, SE, CM, for W/D: 600 mm, unslotted</t>
  </si>
  <si>
    <t>PS Montagerail mBoring B/D800 VE=4</t>
  </si>
  <si>
    <t>PS Rail de montage aPerf L/P800 UE=4</t>
  </si>
  <si>
    <t>TS Support rail, for TS, SE, CM, for W/D: 800 mm, slotted</t>
  </si>
  <si>
    <t>TS Montagerail zBoring B/D800 VE=4</t>
  </si>
  <si>
    <t>TS Rail de montage sPerf L/P800 UE=4</t>
  </si>
  <si>
    <t>TS Support rail, for TS, SE, CM, for W/D: 800 mm, unslotted</t>
  </si>
  <si>
    <t>VX Glijrail voor 19"</t>
  </si>
  <si>
    <t>VX Glissière pour 19"</t>
  </si>
  <si>
    <t>VX Slide Rail for 19"</t>
  </si>
  <si>
    <t>4028177939011</t>
  </si>
  <si>
    <t>PS Bevestigingspl schroefb verzinkt VE=4</t>
  </si>
  <si>
    <t>PS Platine de mont à visser zingué UE=4</t>
  </si>
  <si>
    <t>Mounting plates, for screw fastening, small</t>
  </si>
  <si>
    <t>TS Oplooprol v deur</t>
  </si>
  <si>
    <t>TS Roulette de guidage p porte UE=10</t>
  </si>
  <si>
    <t>TS Ride-up roller, for TS, SE, PC</t>
  </si>
  <si>
    <t>TS Combihoek VE=4</t>
  </si>
  <si>
    <t>TS Equerre combinée UE=4</t>
  </si>
  <si>
    <t>Combination angle</t>
  </si>
  <si>
    <t>VX Koppelhoek Inox</t>
  </si>
  <si>
    <t>VX Equerre de juxtaposition Inox</t>
  </si>
  <si>
    <t>VX Couplingangle Stainless Steel</t>
  </si>
  <si>
    <t>PS Hijsogen TS/ES M12 VE=4</t>
  </si>
  <si>
    <t>PS Anneaux de transport p TS/ES M12 UE=4</t>
  </si>
  <si>
    <t>SZ Eyebolt, for TS, SE, Sheet steel, zinc-plated</t>
  </si>
  <si>
    <t>SZ Hijsogen TS/ES M12 RVS 1.4301 VE=4</t>
  </si>
  <si>
    <t>SZ Anneaux de transport UE=4</t>
  </si>
  <si>
    <t>SZ Eyebolt, for TS, SE, Stainless steel 1.4301</t>
  </si>
  <si>
    <t>4028177690325</t>
  </si>
  <si>
    <t>TS Montageprofiel 790L v 900B</t>
  </si>
  <si>
    <t>TS Traverses de montage - pr l=900 mm - 20 P.</t>
  </si>
  <si>
    <t>TS Deurarretering montage onder</t>
  </si>
  <si>
    <t>PS Blocage de porte - 5 P.</t>
  </si>
  <si>
    <t>PS4583 DOOR STAY  PK OF 5</t>
  </si>
  <si>
    <t>TS Deurarretering v vluchtwegen</t>
  </si>
  <si>
    <t>TS Blocage porte pour issues secours-1P.</t>
  </si>
  <si>
    <t>TS DOOR STAY FOR USE WITH 180DRG HINGE</t>
  </si>
  <si>
    <t>TS Montageplaat-tussenstuk 1800H</t>
  </si>
  <si>
    <t>TS Intercalaire p PLM 1800H</t>
  </si>
  <si>
    <t>TS Mounting plate infill, for TS, H: 1800 mm</t>
  </si>
  <si>
    <t>TS Montageplaat-tussenstuk 2000H</t>
  </si>
  <si>
    <t>TS Intercalaire p PLM 2000H</t>
  </si>
  <si>
    <t>TS Mounting plate infill, for TS, H: 2000 mm</t>
  </si>
  <si>
    <t>TS Montageplaat-tussenstuk 2200H</t>
  </si>
  <si>
    <t>TS Intercalaire p PLM 2200H</t>
  </si>
  <si>
    <t>TS Mounting plate infill, for TS, H: 2200 mm</t>
  </si>
  <si>
    <t>TS Montageprofiel 290L v 400B</t>
  </si>
  <si>
    <t>PS Traverse de montage - pr L=400 mm - 20 P.</t>
  </si>
  <si>
    <t>PS4594 DOOR RAIL FOR 400 mm</t>
  </si>
  <si>
    <t>PS Dak/Wandbevestigingsbeugel VE=4</t>
  </si>
  <si>
    <t>PS Support mural UE=4</t>
  </si>
  <si>
    <t>TS Wall bracket, sheet steel, galvanized</t>
  </si>
  <si>
    <t>TS Montageprofiel 490L v 600B</t>
  </si>
  <si>
    <t>PS Traverse de montage - pr L=600 mm - 20 P.</t>
  </si>
  <si>
    <t>PS4596 DOOR RAIL FOR 600 mm</t>
  </si>
  <si>
    <t>PS Montagehoek verzinkt VE=4</t>
  </si>
  <si>
    <t>PS Equerre de montage zingué UE=4</t>
  </si>
  <si>
    <t>Mounting bracket</t>
  </si>
  <si>
    <t>Montageprofiel voor VX, TS, SE, CM, TP, AX</t>
  </si>
  <si>
    <t>Traverse de montage pour VX, TS, SE, CM, TP et AX</t>
  </si>
  <si>
    <t>Support strip for VX, TS, SE, CM, TP, AX</t>
  </si>
  <si>
    <t>TS Montageprofiel 890L v 1000B</t>
  </si>
  <si>
    <t>PS Traverse de montage - pr L=1000 mm - 20 P.</t>
  </si>
  <si>
    <t>PS4599 DOOR RAIL FOR 1000 mm</t>
  </si>
  <si>
    <t>AX Montageprofiel AX 380 mm L=320 VE=20</t>
  </si>
  <si>
    <t>AX Traverse de montage pour porte L380 mm</t>
  </si>
  <si>
    <t>TS Mounting bar for door width 380 mm</t>
  </si>
  <si>
    <t>4028177939035</t>
  </si>
  <si>
    <t>AX Montageprofiel AX 760 mm L=700 VE=20</t>
  </si>
  <si>
    <t>AX Traverse de montage pour porte 760 mm</t>
  </si>
  <si>
    <t>TS Mounting bar for door width 760 mm</t>
  </si>
  <si>
    <t>4028177939028</t>
  </si>
  <si>
    <t>PS Stelvoeten 18-43 VE=4</t>
  </si>
  <si>
    <t>PS Pieds de nivellement 18-43 UE=4</t>
  </si>
  <si>
    <t>PS Levelling foot, for TS, TS IT, SE, PC, IW</t>
  </si>
  <si>
    <t>TS Deurtableau v 600B 413x400 mm RAL7035</t>
  </si>
  <si>
    <t>PS Tabl de travail p 600L 413x400 mm R7035</t>
  </si>
  <si>
    <t>PS Utility lectern, for TS, SE, CM, PC, for door width 600 mm</t>
  </si>
  <si>
    <t>TS Deurtableau v 800B 613x400 mm RAL7035</t>
  </si>
  <si>
    <t>PS Tabl de travail p 800L 613x400 mm R7035</t>
  </si>
  <si>
    <t>PS Utility lectern, for TS, SE, CM, PC, for door width 800 mm</t>
  </si>
  <si>
    <t>PC Kast 600x1600x630 mm RVS 1.4301</t>
  </si>
  <si>
    <t>PC armoire 1.4301 600x1600x630 mm</t>
  </si>
  <si>
    <t>PC enclosure 600x1600x630 mm Stainless steel 1.4301</t>
  </si>
  <si>
    <t>EC002502</t>
  </si>
  <si>
    <t>TS Montageprofiel 340L v B/D400</t>
  </si>
  <si>
    <t>TS Traverse mont ext 340L p L/P400 UE=20</t>
  </si>
  <si>
    <t>TS Support strip, for TS, SE, CM, TP</t>
  </si>
  <si>
    <t>TS Montageprofiel 440L v B/D500</t>
  </si>
  <si>
    <t>TS Traverse mont ext 440L p L/P500 UE=20</t>
  </si>
  <si>
    <t>TS Montageprofiel 540L v B/D600</t>
  </si>
  <si>
    <t>TS Traverse mont ext 540L p L/P600 UE=20</t>
  </si>
  <si>
    <t>TS Montageprofiel 740L v B/D800</t>
  </si>
  <si>
    <t>TS Traverse mont ext 740L p L/P800 UE=20</t>
  </si>
  <si>
    <t>TS Nevendeurvergrendeling v kast 1D</t>
  </si>
  <si>
    <t>TS Verrouillage porte second p arm 1P</t>
  </si>
  <si>
    <t>TS Adjacent door latch, for door-locking of bayed enlcosure combinations</t>
  </si>
  <si>
    <t>TS Nevendeurvergrendeling v kast 2D</t>
  </si>
  <si>
    <t>TS Verrouillage porte second p arm 2P</t>
  </si>
  <si>
    <t>TS Bedieningsmechanisme deurvergrend</t>
  </si>
  <si>
    <t>TS Mécanisme verrouill porte</t>
  </si>
  <si>
    <t>TS Operating mechanism, for door-locking of bayed enlcosure combinations</t>
  </si>
  <si>
    <t>TS Sluitstang deurvergrend v 600B</t>
  </si>
  <si>
    <t>TS Levier verrouill porte p 600L UE=10</t>
  </si>
  <si>
    <t>TS Interconnecting rod, for door-locking of bayed enlcosure combinations</t>
  </si>
  <si>
    <t>TS Sluitstang deurvergrend v 800B</t>
  </si>
  <si>
    <t>TS Levier verrouill porte p 800L UE=10</t>
  </si>
  <si>
    <t>TS Sluitstang deurvergrend v 1200B</t>
  </si>
  <si>
    <t>TS Levier verrouill porte p 1200L UE=10</t>
  </si>
  <si>
    <t>PS Montagerail NS35/15 L=455 500B VE=6</t>
  </si>
  <si>
    <t>PS Rail porteur TS35/15 L=455 500L UE=6</t>
  </si>
  <si>
    <t>SZ Support rail TS 35/15 to EN 60 715, for TS, SE, for W/D: 500 mm, L: 455 mm</t>
  </si>
  <si>
    <t>PS Montagerail NS35/15 L=555 600B VE=6</t>
  </si>
  <si>
    <t>PS Rail porteur TS35/15 L=555 600L UE=6</t>
  </si>
  <si>
    <t>SZ Support rail TS 35/15 to EN 60 715, for TS, SE, for W/D: 600 mm, L: 555 mm</t>
  </si>
  <si>
    <t>PS Montagerail NS35/15 L=755 800B VE=6</t>
  </si>
  <si>
    <t>PS Rail porteur TS35/15 L=755 800L UE=6</t>
  </si>
  <si>
    <t>SZ Support rail TS 35/15 to EN 60 715, for TS, SE, for W/D: 800 mm, L: 755 mm</t>
  </si>
  <si>
    <t>PS Montagerail NS35/15 L=1155 1200B VE=6</t>
  </si>
  <si>
    <t>PS Rail port TS35/15 L=1155 1200L UE=6</t>
  </si>
  <si>
    <t>SZ Support rail TS 35/15 to EN 60 715, for TS, SE, for W/D: 1200 mm, L: 1155 mm</t>
  </si>
  <si>
    <t>PS C-rail 30/15 L=455 v 500B</t>
  </si>
  <si>
    <t>PS Rail prof en C 30/15 L=455 500L UE=6</t>
  </si>
  <si>
    <t>SZ C rail 30/15 to EN 60 715, for TS, SE, for W/D: 500 mm, L: 455 mm</t>
  </si>
  <si>
    <t>EC000386</t>
  </si>
  <si>
    <t>PS C-rail 30/15 L=555 v 600B</t>
  </si>
  <si>
    <t>PS Rail prof en C 30/15 L=555 600L UE=6</t>
  </si>
  <si>
    <t>SZ C rail 30/15 to EN 60 715, for TS, SE, for W/D: 600 mm, L: 555 mm</t>
  </si>
  <si>
    <t>PS C-rail 30/15 L=755 v 800B</t>
  </si>
  <si>
    <t>PS Rail prof en C 30/15 L=755 800L UE=6</t>
  </si>
  <si>
    <t>SZ C rail 30/15 to EN 60 715, for TS, SE, for W/D: 800 mm, L: 755 mm</t>
  </si>
  <si>
    <t>PS C-rail 30/15 L=955 v 1000B</t>
  </si>
  <si>
    <t>PS Rail prof en C 30/15 L=955 1000L UE=6</t>
  </si>
  <si>
    <t>SZ C rail 30/15 to EN 60 715, for TS, SE, for W/D: 1000 mm, L: 955 mm</t>
  </si>
  <si>
    <t>PS C-rail 30/15 L=1155 v 1200B</t>
  </si>
  <si>
    <t>PS Rail prof C 30/15 L=1155 1200L UE=6</t>
  </si>
  <si>
    <t>SZ C rail 30/15 to EN 60 715, for TS, SE, for W/D: 1200 mm, L: 1155 mm</t>
  </si>
  <si>
    <t>VX Zijwand interieur vergrendeling VE=4</t>
  </si>
  <si>
    <t>VX Panneau latéral serrure intérieure VE=4</t>
  </si>
  <si>
    <t>Internal latch for side panel, screw-fastened, sheet steel</t>
  </si>
  <si>
    <t>VX IT Zijwand VER. ged. 2000x1000 mm</t>
  </si>
  <si>
    <t>VX IT Panneau latéral, div. VER, 2000x1000 mm</t>
  </si>
  <si>
    <t>Side panel, vertically divided for VX IT 2000x1000 mm</t>
  </si>
  <si>
    <t>EC002524</t>
  </si>
  <si>
    <t>VX IT Zijwand VER. ged. 2000x1200 mm</t>
  </si>
  <si>
    <t>VX IT Panneau latéral, div. VER, 2000x1200 mm</t>
  </si>
  <si>
    <t>Side panel, vertically divided for VX IT 2000x1200 mm</t>
  </si>
  <si>
    <t>VX IT Zijwand VER. ged. 2200x800 mm</t>
  </si>
  <si>
    <t>VX IT Panneau latéral, div. VER, 2200x800 mm</t>
  </si>
  <si>
    <t>Side panel, vertically divided for VX IT 2200x800 mm</t>
  </si>
  <si>
    <t>VX IT Zijwand VER. ged. 2200x1000 mm</t>
  </si>
  <si>
    <t>VX IT Panneau latéral, div. VER, 2200x1000 mm</t>
  </si>
  <si>
    <t>Side panel, vertically divided for VX IT 2200x1000 mm</t>
  </si>
  <si>
    <t>VX IT Zijwand VER. ged. 2200x1200 mm</t>
  </si>
  <si>
    <t>VX IT Panneau latéral, div. VER, 2200x1200 mm</t>
  </si>
  <si>
    <t>Side panel, vertically divided for VX IT 2200x1200 mm</t>
  </si>
  <si>
    <t>VX IT Zijwand VER. ged. 2000x800 mm</t>
  </si>
  <si>
    <t>VX IT Panneau latéral, div. VER, 2000x800 mm</t>
  </si>
  <si>
    <t>Side panel, vertically divided for VX IT 2000x800 mm</t>
  </si>
  <si>
    <t>VX IT Zijwand HOR. ged. 2000x1000 mm</t>
  </si>
  <si>
    <t>VX IT Panneau latéral, div. HOR, 2000x1000 mm</t>
  </si>
  <si>
    <t>Side panel, horizontally divided for VX IT 2000x1000 mm</t>
  </si>
  <si>
    <t>VX IT Zijwand HOR. ged. 2000x1200 mm</t>
  </si>
  <si>
    <t>VX IT Panneau latéral, div. HOR, 2000x1200 mm</t>
  </si>
  <si>
    <t>Side panel, horizontally divided for VX IT 2000x1200 mm</t>
  </si>
  <si>
    <t>VX IT Zijwand HOR. ged. 2200x1000 mm</t>
  </si>
  <si>
    <t>VX IT Panneau latéral, div. HOR, 2200x1000 mm</t>
  </si>
  <si>
    <t>Side panel, horizontally divided for VX IT 2200x1000 mm</t>
  </si>
  <si>
    <t>VX IT Zijwand HOR. ged. 2200x1200 mm</t>
  </si>
  <si>
    <t>VX IT Panneau latéral, div. HOR, 2200x1200 mm</t>
  </si>
  <si>
    <t>Side panel, horizontally divided for VX IT 2200x1200 mm</t>
  </si>
  <si>
    <t>VX IT Zijwand HOR. ged. 2450x1000 mm</t>
  </si>
  <si>
    <t>VX IT Panneau latéral, div. HOR, 2450x1000 mm</t>
  </si>
  <si>
    <t>Side panel, horizontally divided for VX IT 2450x1000 mm</t>
  </si>
  <si>
    <t>VX IT Zijwand HOR. ged. 2450x1200 mm</t>
  </si>
  <si>
    <t>VX IT Panneau latéral, div. HOR, 2450x1200 mm</t>
  </si>
  <si>
    <t>Side panel, horizontally divided for VX IT 2450x1200 mm</t>
  </si>
  <si>
    <t>VX IT Scheidingswand 2000x1000 mm</t>
  </si>
  <si>
    <t>VX IT Cloison 2000x1000 mm</t>
  </si>
  <si>
    <t>VX IT Partition 2000x1000 mm</t>
  </si>
  <si>
    <t>EC002525</t>
  </si>
  <si>
    <t>VX IT Scheidingswand VG 2000x1000 mm</t>
  </si>
  <si>
    <t>VX IT Cloison VG 2000x1000 mm</t>
  </si>
  <si>
    <t>VX IT Partition VG 2000x1000 mm</t>
  </si>
  <si>
    <t>VX IT Scheidingswand 2000x1200 mm</t>
  </si>
  <si>
    <t>VX IT Cloison 2000x1200 mm</t>
  </si>
  <si>
    <t>VX IT Partition 2000x1200 mm</t>
  </si>
  <si>
    <t>VX IT Scheidingswand VG 2200x1200 mm</t>
  </si>
  <si>
    <t>VX IT Cloison VG 2000x1200 mm</t>
  </si>
  <si>
    <t>VX IT Partition VG 2200x1200 mm</t>
  </si>
  <si>
    <t>VX IT Scheidingswand 2200x1000 mm</t>
  </si>
  <si>
    <t>VX IT Cloison 2200x1000 mm</t>
  </si>
  <si>
    <t>VX IT Partition 2200x1000 mm</t>
  </si>
  <si>
    <t>VX IT Scheidingswand VG 2200x1000 mm</t>
  </si>
  <si>
    <t>VX IT Cloison VG 2200x1000 mm</t>
  </si>
  <si>
    <t>VX IT Partition VG 2200x1000 mm</t>
  </si>
  <si>
    <t>VX IT Scheidingswand 2200x1200 mm</t>
  </si>
  <si>
    <t>VX IT Cloison 2200x1200 mm</t>
  </si>
  <si>
    <t>VX IT Partition 2200x1200 mm</t>
  </si>
  <si>
    <t>VX IT Cloison  VG 2200x1200 mm</t>
  </si>
  <si>
    <t>VX IT Buitenkoppeling ruimte 3 mm VE=6</t>
  </si>
  <si>
    <t>VX IT Couplage externe, espace 3 mm, VE=6</t>
  </si>
  <si>
    <t>Baying connector, external, 3 mm for VX IT</t>
  </si>
  <si>
    <t>VX IT Buitenkoppeling VE=6</t>
  </si>
  <si>
    <t>VX IT Couplage externe, VE=6</t>
  </si>
  <si>
    <t>Baying clamp for VX IT, TS IT</t>
  </si>
  <si>
    <t>VX IT Scheidingswand 2450x1000 mm</t>
  </si>
  <si>
    <t>VX IT Cloison 2450x1000 mm</t>
  </si>
  <si>
    <t>VX IT Partition 2450x1000 mm</t>
  </si>
  <si>
    <t>VX IT Scheidingswand 2450x1200 mm</t>
  </si>
  <si>
    <t>VX IT Cloison 2450x1100 mm</t>
  </si>
  <si>
    <t>VX IT Partition 2450x1200 mm</t>
  </si>
  <si>
    <t>VX IT Scheidingswand VG 2450x1000 mm</t>
  </si>
  <si>
    <t>VX IT Cloison VG 2450x1000 mm</t>
  </si>
  <si>
    <t>VX IT Partition VG 2450x1000 mm</t>
  </si>
  <si>
    <t>VX IT Scheidingswand VG 2450x1200 mm</t>
  </si>
  <si>
    <t>VX IT Cloison VG 2450x1200 mm</t>
  </si>
  <si>
    <t>VX IT Partition VG 2450x1200 mm</t>
  </si>
  <si>
    <t>VX IT Kantelbeveiliging</t>
  </si>
  <si>
    <t>VX IT protection d'inclinaison</t>
  </si>
  <si>
    <t>Stabilisation for VX IT</t>
  </si>
  <si>
    <t>VX IT Stelvoeten</t>
  </si>
  <si>
    <t>VX IT pieds de mise à niveau</t>
  </si>
  <si>
    <t>Levelling feet with internal adjustment, for VX IT</t>
  </si>
  <si>
    <t>VX IT Bodemplaatmodule mVent B=600 mm</t>
  </si>
  <si>
    <t>VX IT module plaque de fond Vent. L=600 mm</t>
  </si>
  <si>
    <t>Gland plate modules, vented for VX IT W=600 mm</t>
  </si>
  <si>
    <t>VX IT Bodemplaatmodule mVent B=800 mm</t>
  </si>
  <si>
    <t>VX IT module plaque de fond Vent. L=800 mm</t>
  </si>
  <si>
    <t>Gland plate modules, vented for VX IT W=800 mm</t>
  </si>
  <si>
    <t>VX IT Bodempl.mod kabelinv 1 deel B=600 mm</t>
  </si>
  <si>
    <t>VX IT plaque de fond, pass. câbles, 1 part L=600 mm</t>
  </si>
  <si>
    <t>VX IT Gland plate modules cable entry 1 part W=600</t>
  </si>
  <si>
    <t>VX IT Bodempl.mod kabelinv 1 deel B=800 mm</t>
  </si>
  <si>
    <t>VX IT plaque de fond, pass. câbles, 1 part L=800 mm</t>
  </si>
  <si>
    <t>VX IT Gland plate modules cable entry 1 part W=800</t>
  </si>
  <si>
    <t>VX IT Bodempl.mod kabelinv 2 delig B=600 mm</t>
  </si>
  <si>
    <t>VX IT plaque de fond, pass. câbles, 2 part L=600 mm</t>
  </si>
  <si>
    <t>VX IT Gland plate modules cable entry 2 part W=600</t>
  </si>
  <si>
    <t>VX IT Bodempl.mod kabelinv 2 delig B=800 mm</t>
  </si>
  <si>
    <t>VX IT plaque de fond, pass. câbles, 2 part L=800 mm</t>
  </si>
  <si>
    <t>VX IT Gland plate modules cable entry 2 part W=800</t>
  </si>
  <si>
    <t>VX IT Bodemplaten meerdelig B800xD600 mm</t>
  </si>
  <si>
    <t>VX IT plaque de fond, multipart L800xP600 mm</t>
  </si>
  <si>
    <t>Gland plate set, multi-piece, solid for VX IT W800xD600 mm</t>
  </si>
  <si>
    <t>VX IT Bodemplaten meerdelig B800xD800 mm</t>
  </si>
  <si>
    <t>VX IT plaque de fond, multipart L800xP800 mm</t>
  </si>
  <si>
    <t>Gland plate set, multi-piece, solid for VX IT W800xD800 mm</t>
  </si>
  <si>
    <t>VX IT Bodemplaten meerdelig B600xD1000 mm</t>
  </si>
  <si>
    <t>VX IT plaque de fond, multipart L600xP1000 mm</t>
  </si>
  <si>
    <t>Gland plate set, multi-piece, solid for VX IT W600xD1000 mm</t>
  </si>
  <si>
    <t>VX IT Bodemplaten meerdelig B600xD1200 mm</t>
  </si>
  <si>
    <t>VX IT plaque de fond, multipart L600xP1200 mm</t>
  </si>
  <si>
    <t>Gland plate set, multi-piece, solid for VX IT W600xD1200 mm</t>
  </si>
  <si>
    <t>VX IT Bodemplaten meerdelig B800xD1000 mm</t>
  </si>
  <si>
    <t>VX IT plaque de fond, multipart L800xP1000 mm</t>
  </si>
  <si>
    <t>Gland plate set, multi-piece, solid for VX IT W800xD1000 mm</t>
  </si>
  <si>
    <t>VX IT Bodemplaten meerdelig B800xD1200 mm</t>
  </si>
  <si>
    <t>VX IT plaque de fond, multipart L800xP1200 mm</t>
  </si>
  <si>
    <t>Gland plate set, multi-piece, solid for VX IT W800xD1200 mm</t>
  </si>
  <si>
    <t>VX IT Bodempl.mod kabelinv zijkant 800B</t>
  </si>
  <si>
    <t>VX IT plaque de fond, pass. câbles, à côté L=800</t>
  </si>
  <si>
    <t>Gland plate module. Cable entry side W800</t>
  </si>
  <si>
    <t>VX IT Bodembevestigingsbeugel VE=4</t>
  </si>
  <si>
    <t>VX IT support d'ancrage VE=4</t>
  </si>
  <si>
    <t>VX IT Bottom mounting brackets</t>
  </si>
  <si>
    <t>VX IT Zichtdeur B800xH2000mm</t>
  </si>
  <si>
    <t>VX IT porte vitrée, L800xH2000mm</t>
  </si>
  <si>
    <t>Glazed aluminium door, one-piece for VX IT, W800xH2000</t>
  </si>
  <si>
    <t>VX IT Zichtdeur vert ged B800xH2000</t>
  </si>
  <si>
    <t>VX IT porte vitréé, div. VERT, L800xH2000</t>
  </si>
  <si>
    <t>Sheet steel glazed door, vertically divided for VX IT W800xH2000</t>
  </si>
  <si>
    <t>VX IT Zichtdeur vert ged B800xH2200</t>
  </si>
  <si>
    <t>VX IT porte vitréé, div. VERT, L800xH2200</t>
  </si>
  <si>
    <t>Sheet steel glazed door, vertically divided for VX IT W800xH2200</t>
  </si>
  <si>
    <t>VX IT Deur Geperforeerd B800xH2000</t>
  </si>
  <si>
    <t>VX IT porte perforée,  L800xH2000</t>
  </si>
  <si>
    <t>Aluminium/sheet steel door, vented for VX IT W800xH2000</t>
  </si>
  <si>
    <t>VX IT Deur Geperforeerd B600xH2200</t>
  </si>
  <si>
    <t>VX IT porte perforée,  L600xH2200</t>
  </si>
  <si>
    <t>Aluminium/sheet steel door, vented for VX IT W600xH2200</t>
  </si>
  <si>
    <t>VX IT Deur Geperforeerd B800xH2200</t>
  </si>
  <si>
    <t>VX IT porte perforée,  L800xH2200</t>
  </si>
  <si>
    <t>Aluminium/sheet steel door, vented for VX IT W800xH2200</t>
  </si>
  <si>
    <t>VX IT Transportkit voor lege behuizing</t>
  </si>
  <si>
    <t>VX IT Kit de transport, armoire vide</t>
  </si>
  <si>
    <t>Transport kit for VX, VX IT empty enclosures</t>
  </si>
  <si>
    <t>VX IT Transportkit B=600mm</t>
  </si>
  <si>
    <t>VX IT Kit de transport, B=600mm</t>
  </si>
  <si>
    <t>Castor module for VX, VX IT W=600</t>
  </si>
  <si>
    <t>EC002621</t>
  </si>
  <si>
    <t>VX IT Transportkit B=800mm</t>
  </si>
  <si>
    <t>VX IT Kit de transport, B=800mm</t>
  </si>
  <si>
    <t>Castor module for VX, VX IT W=800</t>
  </si>
  <si>
    <t>VX IT  Deur plaatstaal 800x2000mm R7035</t>
  </si>
  <si>
    <t>VX IT Porte Tôle, 800x2000mm R7035</t>
  </si>
  <si>
    <t>Sheet steel door, one-piece, solid for VX IT, 800x2000, R7035</t>
  </si>
  <si>
    <t>VX IT  Deur plaatstaal 800x2200mm R7035</t>
  </si>
  <si>
    <t>VX IT Porte Tôle, 800x2200mm R7035</t>
  </si>
  <si>
    <t>Sheet steel door, one-piece, solid for VX IT ,800x2200, R7035</t>
  </si>
  <si>
    <t>VX IT  Deur pl. geperf. 600x2000mm R7035</t>
  </si>
  <si>
    <t>VX IT Porte Tôle, perf.,  600x2000mm R7035</t>
  </si>
  <si>
    <t>Sheet steel door, one-piece, vented for VX IT, 600x2000, R7035</t>
  </si>
  <si>
    <t>VX IT  Deur pl. geperf. 800x2000mm R7035</t>
  </si>
  <si>
    <t>VX IT Porte Tôle, perf.,  800x2000mm R7035</t>
  </si>
  <si>
    <t>Sheet steel door, one-piece, vented for VX IT, 800x2000, R7035</t>
  </si>
  <si>
    <t>VX IT Deur pl.st. vert ged gesl 600x2000 mm</t>
  </si>
  <si>
    <t>VX IT Porte Tôle, div. VERT, 600x2000 mm R7035</t>
  </si>
  <si>
    <t>Sheet steel door, vertically divided, solid for VX IT, 600x2000 mm R7035</t>
  </si>
  <si>
    <t>VX IT Deur pl.st. vert ged gesl 800x2000 mm</t>
  </si>
  <si>
    <t>VX IT Porte Tôle, div. VERT, 800x2000 mm R7035</t>
  </si>
  <si>
    <t>Sheet steel door, vertically divided, solid for VX IT, 800x2000 mm R7035</t>
  </si>
  <si>
    <t>VX IT Deur vert. ged. geperf 800x2000 mm</t>
  </si>
  <si>
    <t>VX IT Porte, perf., div. VERT, 800x2000 mm</t>
  </si>
  <si>
    <t>Sheet steel door, vertically divided, solid for VX IT, 800x2000</t>
  </si>
  <si>
    <t>VX IT Luchtgeleider dynamic B600xH1200 mm</t>
  </si>
  <si>
    <t>VX IT Déflecteurs d'air dynamic, L600xH1200 mm</t>
  </si>
  <si>
    <t>VX IT Air baffle plate dynamic B600xH1200 mm</t>
  </si>
  <si>
    <t>VX IT Luchtgeleider dynamic B800xH1200 mm</t>
  </si>
  <si>
    <t>VX IT Déflecteurs d'air dynamic, L800xH1200 mm</t>
  </si>
  <si>
    <t>VX IT Air baffle plate dynamic B800xH1200 mm</t>
  </si>
  <si>
    <t>VX IT Luchtgeleider dynamic B600xH1800 mm</t>
  </si>
  <si>
    <t>VX IT Déflecteurs d'air dynamic, L600xH1800 mm</t>
  </si>
  <si>
    <t>VX IT Air baffle plate dynamic B600xH1800 mm</t>
  </si>
  <si>
    <t>VX IT Luchtgeleider dynamic B800xH1800 mm</t>
  </si>
  <si>
    <t>VX IT Déflecteurs d'air dynamic, L800xH1800 mm</t>
  </si>
  <si>
    <t>VX IT Air baffle plate dynamic B800xH1800 mm</t>
  </si>
  <si>
    <t>VX IT Luchtgeleider dynamic B600xH2000 mm</t>
  </si>
  <si>
    <t>VX IT Déflecteurs d'air dynamic, L600xH2000 mm</t>
  </si>
  <si>
    <t>VX IT Air baffle plate dynamic B600xH2000 mm</t>
  </si>
  <si>
    <t>VX IT Luchtgeleider dynamic B800xH2000 mm</t>
  </si>
  <si>
    <t>VX IT Déflecteurs d'air dynamic, L800xH2000 mm</t>
  </si>
  <si>
    <t>VX IT Air baffle plate dynamic B800xH2000 mm</t>
  </si>
  <si>
    <t>VX IT Luchtgeleider dynamic B600xH2200 mm</t>
  </si>
  <si>
    <t>VX IT Déflecteurs d'air dynamic, L600xH2200 mm</t>
  </si>
  <si>
    <t>VX IT Air baffle plate dynamic B600xH2200 mm</t>
  </si>
  <si>
    <t>VX IT Luchtgeleider dynamic B800xH2200 mm</t>
  </si>
  <si>
    <t>VX IT Déflecteurs d'air dynamic, L800xH2200 mm</t>
  </si>
  <si>
    <t>VX IT Air baffle plate dynamic B800xH2200 mm</t>
  </si>
  <si>
    <t>VX IT Luchtgeleider dynamic B600xH2450 mm</t>
  </si>
  <si>
    <t>VX IT Déflecteurs d'air dynamic, L600xH2450 mm</t>
  </si>
  <si>
    <t>VX IT Air baffle plate dynamic B600xH2450 mm</t>
  </si>
  <si>
    <t>VX IT Luchtgeleider dynamic B800xH2450 mm</t>
  </si>
  <si>
    <t>VX IT Déflecteurs d'air dynamic, L800xH2450 mm</t>
  </si>
  <si>
    <t>VX IT Air baffle plate dynamic B800xH2450 mm</t>
  </si>
  <si>
    <t>VX IT Luchtgeleider standard B600xH1200 mm</t>
  </si>
  <si>
    <t>VX IT Déflecteurs d'air standard, L600xH1200 mm</t>
  </si>
  <si>
    <t>VX IT Air baffle plate standard B600xH1200 mm</t>
  </si>
  <si>
    <t>VX IT Luchtgeleider standard B800xH1200 mm</t>
  </si>
  <si>
    <t>VX IT Déflecteurs d'air standard, L800xH1200 mm</t>
  </si>
  <si>
    <t>VX IT Air baffle plate standard B800xH1200 mm</t>
  </si>
  <si>
    <t>VX IT Luchtgeleider standard B600xH1800 mm</t>
  </si>
  <si>
    <t>VX IT Déflecteurs d'air standard, L600xH1800 mm</t>
  </si>
  <si>
    <t>VX IT Air baffle plate standard B600xH1800 mm</t>
  </si>
  <si>
    <t>VX IT Luchtgeleider standard B800xH1800 mm</t>
  </si>
  <si>
    <t>VX IT Déflecteurs d'air standard, L800xH1800 mm</t>
  </si>
  <si>
    <t>VX IT Air baffle plate standard B800xH1800 mm</t>
  </si>
  <si>
    <t>VX IT Luchtgeleider standard B800xH2000 mm</t>
  </si>
  <si>
    <t>VX IT Déflecteurs d'air standard, L600xH2000 mm</t>
  </si>
  <si>
    <t>VX IT Air baffle plate standard B800xH2000 mm</t>
  </si>
  <si>
    <t>VX IT Luchtgeleider standard B800xH2200 mm</t>
  </si>
  <si>
    <t>VX IT Déflecteurs d'air standard, L800xH2000 mm</t>
  </si>
  <si>
    <t>VX IT Air baffle plate standard B800xH2200 mm</t>
  </si>
  <si>
    <t>VX IT Luchtgeleider standard B600xH2000 mm</t>
  </si>
  <si>
    <t>VX IT Déflecteurs d'air standard, L600xH2200 mm</t>
  </si>
  <si>
    <t>VX IT Air baffle plate standard B600xH2000 mm</t>
  </si>
  <si>
    <t>VX IT Luchtgeleider standard B600xH2200 mm</t>
  </si>
  <si>
    <t>VX IT Déflecteurs d'air standard, L800xH2200 mm</t>
  </si>
  <si>
    <t>VX IT Air baffle plate standard B600xH2200 mm</t>
  </si>
  <si>
    <t>Combirails voor VX IT B/D 600 mm</t>
  </si>
  <si>
    <t>Rails combinés pour baies VX IT L/P 600 mm</t>
  </si>
  <si>
    <t>Combination rails for VX IT W/D 600 mm</t>
  </si>
  <si>
    <t>Combirails voor VX IT B/D 800 mm</t>
  </si>
  <si>
    <t>Rails combinés pour baies VX IT L/P 800 mm</t>
  </si>
  <si>
    <t>Combination rails for VX IT W/D 800 mm</t>
  </si>
  <si>
    <t>Combirails voor VX IT B/D 1000 mm</t>
  </si>
  <si>
    <t>Rails combinés pour baies VX IT L/P 1000 mm</t>
  </si>
  <si>
    <t>Combination rails for VX IT W/D 1000 mm</t>
  </si>
  <si>
    <t>Combirails voor VX IT B/D 1200 mm</t>
  </si>
  <si>
    <t>Rails combinés pour baies VX IT L/P 1200 mm</t>
  </si>
  <si>
    <t>Combination rails for VX IT W/D 1200 mm</t>
  </si>
  <si>
    <t>VX IT C-rail 19"-niveau VE=6</t>
  </si>
  <si>
    <t>VX IT C-rail 19", VE=6</t>
  </si>
  <si>
    <t>Combination rails for 482.6 mm (19")</t>
  </si>
  <si>
    <t>VX IT Potentiaal vereffeningsset</t>
  </si>
  <si>
    <t>VX IT kit pour mise à la masse l'équipotentialité</t>
  </si>
  <si>
    <t>Earthing extension kit for VX IT</t>
  </si>
  <si>
    <t>EC001503</t>
  </si>
  <si>
    <t>VX IT aardingsset</t>
  </si>
  <si>
    <t>VX IT kit pour mise à la masse</t>
  </si>
  <si>
    <t>Earthing kit for VX IT</t>
  </si>
  <si>
    <t>VX IT Glijrail 2HE 320/345 mm last 200kg</t>
  </si>
  <si>
    <t>VX IT Glissière 2U 320/345 mm, 200kg</t>
  </si>
  <si>
    <t>VX IT Slide rail, 2 U, static installation, heavy duty for VX IT 320/345 mm last 200kg</t>
  </si>
  <si>
    <t>VX IT Glijrail 2HE 420/445 mm last 200kg</t>
  </si>
  <si>
    <t>VX IT Glissière 2U 420/445 mm, 200kg</t>
  </si>
  <si>
    <t>VX IT Slide rail, 2 U, static installation, heavy duty for VX IT 420/445 mm last 200kg</t>
  </si>
  <si>
    <t>VX IT Glijrail 2HE 520/545 mm last 200kg</t>
  </si>
  <si>
    <t>VX IT Glissière 2U 520/545 mm, 200kg</t>
  </si>
  <si>
    <t>VX IT Slide rail, 2 U, static installation, heavy duty for VX IT 520/545 mm last 200kg</t>
  </si>
  <si>
    <t>VX IT Glijrail 2HE 620/645 mm last 200kg</t>
  </si>
  <si>
    <t>VX IT Glissière 2U 620/645 mm, 200kg</t>
  </si>
  <si>
    <t>VX IT Slide rail, 2 U, static installation, heavy duty for VX IT 620/645 mm last 200kg</t>
  </si>
  <si>
    <t>VX IT Glijrail 2HE 720/745 mm last 200kg</t>
  </si>
  <si>
    <t>VX IT Glissière 2U 720/745 mm, 200kg</t>
  </si>
  <si>
    <t>VX IT Slide rail, 2 U, static installation, heavy duty for VX IT 720/745 mm last 200kg</t>
  </si>
  <si>
    <t>VX IT Glijrail 600-900 mm / 150KG</t>
  </si>
  <si>
    <t>VX IT Glissière 600-900 mm, 150kg</t>
  </si>
  <si>
    <t>VX IT Slide rail 600-900 mm / 150KG</t>
  </si>
  <si>
    <t>VX IT Borstelset tbv kabelkan. =2200mm</t>
  </si>
  <si>
    <t>VX IT kit de brosses, pour goulotte, =2200mm</t>
  </si>
  <si>
    <t>Brush kit For cable duct VX IT</t>
  </si>
  <si>
    <t>VX Set v gedeelde frames VE=4</t>
  </si>
  <si>
    <t>VX Kit pour structure divisée, VE=4</t>
  </si>
  <si>
    <t>Kit for separate frame VX IT</t>
  </si>
  <si>
    <t>VX Houderbeugel C-profiel</t>
  </si>
  <si>
    <t>VX Équerres-support de profilés en C</t>
  </si>
  <si>
    <t>Angle bracket For combination rail</t>
  </si>
  <si>
    <t>IT 19"-Paneel RAL 9005</t>
  </si>
  <si>
    <t>VX IT panneau 19", RAL 9005</t>
  </si>
  <si>
    <t>Digital enclosure internal temperature display and thermostat integrated into a patch panel 1 U</t>
  </si>
  <si>
    <t>VX IT Kabelbaan Diepte verst. 350-550 mm</t>
  </si>
  <si>
    <t>VX IT Chémin de câble, régl. en prof, 350-550 mm</t>
  </si>
  <si>
    <t>Cable tray, depth-variable for 482.6 mm (19")</t>
  </si>
  <si>
    <t>DK Hamerkoprail variable 325-575 mm</t>
  </si>
  <si>
    <t>VX IT profilé en forme de tête de marteau, 325-575 mm</t>
  </si>
  <si>
    <t>Cable clamp rail, depth-variable for VX IT, TE</t>
  </si>
  <si>
    <t>VX IT Kabelvingers 6 HE voor 19" dynamic</t>
  </si>
  <si>
    <t>VX IT support de câbles, 6 U pour 19" dynamic</t>
  </si>
  <si>
    <t>Cable finger for VX IT Dynamic</t>
  </si>
  <si>
    <t>EC000012</t>
  </si>
  <si>
    <t xml:space="preserve">IT Kabelkanaal, verticaal, voor VX IT, 38 U, for H: 1800 mm </t>
  </si>
  <si>
    <t xml:space="preserve">IT Gaine de câble, vertical, pour VX IT, 38 U, for H: 1800 mm </t>
  </si>
  <si>
    <t xml:space="preserve">IT Cable duct, vertical, for VX IT, 38 U, for H: 1800 mm </t>
  </si>
  <si>
    <t xml:space="preserve">IT  Kabelkanaal, verticaal, voor VX IT, 42 U for H: 2000 mm </t>
  </si>
  <si>
    <t xml:space="preserve">IT Gaine de cäble, vertical, pour VX IT, 42 U for H: 2000 mm </t>
  </si>
  <si>
    <t xml:space="preserve">IT Cable duct vertical, for VX IT, 42 U for H: 2000 mm </t>
  </si>
  <si>
    <t xml:space="preserve">IT  Kabelkanaal, verticaal, voor VX IT, 47 U for H: 2200 mm </t>
  </si>
  <si>
    <t xml:space="preserve">IT Gaine de câble, vertical, pour VX IT, 47 U for H: 2200 mm </t>
  </si>
  <si>
    <t xml:space="preserve">IT Cable duct, vertical, for VX IT, 47 U for H: 2200 mm </t>
  </si>
  <si>
    <t>VX IT 19" profielen standard 15HE voor</t>
  </si>
  <si>
    <t>VX IT montants 19", standard, 15U, avant</t>
  </si>
  <si>
    <t>VX IT 19" Mounting angels standard 15U front</t>
  </si>
  <si>
    <t>VX IT 19" profielen standard 15HE achter</t>
  </si>
  <si>
    <t>VX IT montants 19", standard, 15U, arrière</t>
  </si>
  <si>
    <t>VX IT 19" Mounting angels standard 15U back</t>
  </si>
  <si>
    <t>VX IT 19" profielen standard 24HE voor</t>
  </si>
  <si>
    <t>VX IT montants 19", standard, 24U, avant</t>
  </si>
  <si>
    <t>VX IT 19" Mounting angels standard 24U front</t>
  </si>
  <si>
    <t>VX IT 19" profielen standard 24HE achter</t>
  </si>
  <si>
    <t>VX IT montants 19", standard, 24U, arrière</t>
  </si>
  <si>
    <t>VX IT 19" Mounting angels standard 24U back</t>
  </si>
  <si>
    <t>VX IT 19" profielen standard 38HE voor</t>
  </si>
  <si>
    <t>VX IT montants 19", standard, 38U, avant</t>
  </si>
  <si>
    <t>VX IT 19" Mounting angels standard 38U front</t>
  </si>
  <si>
    <t>VX IT 19" profielen standard 38HE achter</t>
  </si>
  <si>
    <t>VX IT montants 19", standard, 38U, arrière</t>
  </si>
  <si>
    <t>VX IT 19" Mounting angels standard 38U back</t>
  </si>
  <si>
    <t>VX IT 19" profielen standard 42HE voor</t>
  </si>
  <si>
    <t>VX IT montants 19", standard, 42U, avant</t>
  </si>
  <si>
    <t>VX IT 19" Mounting angels standard 42U front</t>
  </si>
  <si>
    <t>VX IT 19" profielen standard 42HE achter</t>
  </si>
  <si>
    <t>VX IT montants 19", standard, 42U, arrière</t>
  </si>
  <si>
    <t>VX IT 19" Mounting angels standard 42U back</t>
  </si>
  <si>
    <t>VX IT 19" profielen standard 47HE voor</t>
  </si>
  <si>
    <t>VX IT montants 19", standard, 47U, avant</t>
  </si>
  <si>
    <t>VX IT 19" Mounting angels standard 47U front</t>
  </si>
  <si>
    <t>VX IT 19" profielen standard 47HE achter</t>
  </si>
  <si>
    <t>VX IT montants 19", standard, 47U, arrière</t>
  </si>
  <si>
    <t>VX IT 19" Mounting angels standard 47U back</t>
  </si>
  <si>
    <t>VX IT Montagebeugel 19" standard B=600</t>
  </si>
  <si>
    <t>VX IT Étriers de montage 19" standard L=600</t>
  </si>
  <si>
    <t>VX IT Diepteprofiel 19" standard D=1000</t>
  </si>
  <si>
    <t>VX IT Traverse latérale 19" standard P=1000</t>
  </si>
  <si>
    <t>VX IT Diepteprofiel 19" standard D=1200</t>
  </si>
  <si>
    <t>VX IT Traverse latérale 19" standard P=1200</t>
  </si>
  <si>
    <t>VX IT Kabelbaan B145xH2000 mm</t>
  </si>
  <si>
    <t>VX IT Chemin de câbles  L145xH2000 mm</t>
  </si>
  <si>
    <t>VX IT Kabelbaan B145xH2200 mm</t>
  </si>
  <si>
    <t>VX IT Chemin de câbles  L145xH2200 mm</t>
  </si>
  <si>
    <t>VX IT verstevigingsprofiel 19" B=600 mm</t>
  </si>
  <si>
    <t>VX IT renfort 19" L=600 mm</t>
  </si>
  <si>
    <t>VX IT verstevigingsprofiel 19" B=800 mm</t>
  </si>
  <si>
    <t>VX IT renfort 19" L=800 m</t>
  </si>
  <si>
    <t>VX IT 19" profielen dynamic 38HE voor</t>
  </si>
  <si>
    <t>VX IT montants 19", dynamic, 38U, avant</t>
  </si>
  <si>
    <t>VX IT 19" profielen dynamic 38HE achter</t>
  </si>
  <si>
    <t>VX IT montants 19", dynamic, 38U, arrière</t>
  </si>
  <si>
    <t>VX IT 19" profielen dynamic 42HE voor</t>
  </si>
  <si>
    <t>VX IT montants 19", dynamic, 42U, avant</t>
  </si>
  <si>
    <t>VX IT 19" profielen dynamic 42HE achter</t>
  </si>
  <si>
    <t>VX IT montants 19", dynamic, 42U, arrière</t>
  </si>
  <si>
    <t>VX IT 19" profielen dynamic 47HE voor</t>
  </si>
  <si>
    <t>VX IT montants 19", dynamic, 47U, avant</t>
  </si>
  <si>
    <t>VX IT 19" profielen dynamic 47HE achter</t>
  </si>
  <si>
    <t>VX IT montants 19", dynamic, 47U, arrière</t>
  </si>
  <si>
    <t>VX IT montants 19", dynamic, 342U, avant</t>
  </si>
  <si>
    <t>VX IT Traverse 19" standard B=800</t>
  </si>
  <si>
    <t>VX IT Entretoise 19" standard, L=800</t>
  </si>
  <si>
    <t>Mounting bracket for VX IT 482.6 mm (19") mounting angles</t>
  </si>
  <si>
    <t>VX IT Montagebeugel tbv traverse</t>
  </si>
  <si>
    <t>VX IT étriers de montage pour entretoise</t>
  </si>
  <si>
    <t>VX IT Ondersteuning tbv diepteprofiel</t>
  </si>
  <si>
    <t>VX IT Soutien pour traverse latérale</t>
  </si>
  <si>
    <t>Support rail for VX IT</t>
  </si>
  <si>
    <t>IT 19" Paneel met ventilatie 1HE</t>
  </si>
  <si>
    <t>IT Paneau 19" avec ventilation 1U</t>
  </si>
  <si>
    <t>Vent trim panel, 482.6 mm (19")</t>
  </si>
  <si>
    <t>IT 19" Kabeldoorvoerpaneel 1HE m borstel</t>
  </si>
  <si>
    <t>IT Passe câbles avec brosses 1U</t>
  </si>
  <si>
    <t>Cable management panel with brush strip 482.6 mm (19")</t>
  </si>
  <si>
    <t>IT 19" Rangeerpaneel 1HE</t>
  </si>
  <si>
    <t>IT Panneau guide-câbles 19" 1U</t>
  </si>
  <si>
    <t>Fibre-optic cable management panel, 1 U 482.6 mm (19")</t>
  </si>
  <si>
    <t>EC001130</t>
  </si>
  <si>
    <t>IT 19"Montagepaneel 1HE</t>
  </si>
  <si>
    <t>IT Panneau de montage 19" 1U</t>
  </si>
  <si>
    <t>Mounting panel, 482.6 mm (19'')</t>
  </si>
  <si>
    <t>IT 19" Toesenbordschuiflade 2HE</t>
  </si>
  <si>
    <t>IT Tiroir-clavier 19"2U</t>
  </si>
  <si>
    <t>Keyboard drawer 2 U for one 482.6 mm (19") mounting level</t>
  </si>
  <si>
    <t>VX IT Kabelbaan B265xH2000-2200mm</t>
  </si>
  <si>
    <t>VX IT Chemin de câbles L265xH2000-2200mm</t>
  </si>
  <si>
    <t>Cable route for VX, VX IT</t>
  </si>
  <si>
    <t>VX IT ST 800x1200x800 mm 24HE Serverrack</t>
  </si>
  <si>
    <t>VX IT ST 800x1200x800 mm, 24U, Rack Serveur</t>
  </si>
  <si>
    <t>VX IT ST 800x1200x800 mm 24U Serverrack</t>
  </si>
  <si>
    <t>EC011217</t>
  </si>
  <si>
    <t>VX IT ST 800x1200x800 mm 24HE Netwerk rack</t>
  </si>
  <si>
    <t>VX IT ST 800x1200x800 mm, 24U, Rack Câblage</t>
  </si>
  <si>
    <t>VX IT ST 800x1200x800 mm 24U Network rack</t>
  </si>
  <si>
    <t>EC002499</t>
  </si>
  <si>
    <t>VX IT ST 800x1200x800 mm 24HE Zichtd. IP55</t>
  </si>
  <si>
    <t>VX IT ST 800x1200x800 mm, 24U, Rack IP55</t>
  </si>
  <si>
    <t>VX IT ST 800x1200x800 mm 24U Glazed door. IP55</t>
  </si>
  <si>
    <t>VX IT ST 800x1300x800 mm 24HE Voorgemon.</t>
  </si>
  <si>
    <t>VX IT ST 800x1300x800 mm, 24U, préconfig</t>
  </si>
  <si>
    <t>VX IT ST 800x1300x800 mm 24U Pre-assembled</t>
  </si>
  <si>
    <t>VX IT ST 800x1200x1000 mm 24HE Serverrack</t>
  </si>
  <si>
    <t>VX IT ST 800x1200x1000 mm, 24U, Rack Serveur</t>
  </si>
  <si>
    <t>VX IT ST 800x1200x1000 mm 24U Serverrack</t>
  </si>
  <si>
    <t>VX IT ST 800x1200x1000 mm 24HE Netwerk rack</t>
  </si>
  <si>
    <t>VX IT ST 800x1200x1000 mm, 24U, Rack Câblage</t>
  </si>
  <si>
    <t>VX IT ST 800x1200x1000 mm 24U Network rack</t>
  </si>
  <si>
    <t>VX IT ST 800x1800x800 mm 38HE Netwerk rack</t>
  </si>
  <si>
    <t>VX IT ST 800x1800x800 mm, 38U, Rack Câblage</t>
  </si>
  <si>
    <t>VX IT ST 800x1800x800 mm 38U Network rack</t>
  </si>
  <si>
    <t>VX IT ST 800x2000x600 mm 42HE Netwerk rack</t>
  </si>
  <si>
    <t>VX IT ST 800x2000x600 mm, 42U, Rack Câblage</t>
  </si>
  <si>
    <t>VX IT ST 800x2000x600 mm 42U Network rack</t>
  </si>
  <si>
    <t>VX IT 800x2000x600 mm 42HE Netw. rack IP55</t>
  </si>
  <si>
    <t>VX IT ST 800x2000x600 mm, 42U, Rack IP55</t>
  </si>
  <si>
    <t>VX IT 800x2000x600 mm 42U Netw. rack IP55</t>
  </si>
  <si>
    <t>VX IT ST 800x2000x800 mm 42HE Serverrack</t>
  </si>
  <si>
    <t>VX IT ST 800x2000x800 mm, 42U, Rack Serveur</t>
  </si>
  <si>
    <t>VX IT ST 800x2000x800 mm 42U Serverrack</t>
  </si>
  <si>
    <t>VX IT ST 800x2000x800 mm 42HE Netwerk rack</t>
  </si>
  <si>
    <t>VX IT ST 800x2000x800 mm, 42U, Rack Câblage</t>
  </si>
  <si>
    <t>VX IT ST 800x2000x800 mm 42U Network rack</t>
  </si>
  <si>
    <t>VX IT ST 800x2000x800 mm 42HE Netw. Rack IP</t>
  </si>
  <si>
    <t>VX IT ST 800x2000x800 mm, 42U, Rack IP55</t>
  </si>
  <si>
    <t>VX IT ST 800x2000x800 mm 42U Netw. Rack IP</t>
  </si>
  <si>
    <t>VX IT ST 800x2100x800 mm 42HE Voorgemon.</t>
  </si>
  <si>
    <t>VX IT ST 800x2100x800 mm, 42U, préconfig</t>
  </si>
  <si>
    <t>VX IT ST 800x2100x800 mm 42U Pre-assembled</t>
  </si>
  <si>
    <t>VX IT ST 800x2100x800 mm 40HE Voorgemon.</t>
  </si>
  <si>
    <t>VX IT ST 800x2100x800 mm, 40U, préconfig</t>
  </si>
  <si>
    <t>VX IT ST 800x2100x800 mm 40U Pre-assembled</t>
  </si>
  <si>
    <t>VX IT 800x2000x800 mm 42HE Netw Gesl. IP55</t>
  </si>
  <si>
    <t>VX IT 800x2000x800 mm 42U Netw Closed IP55</t>
  </si>
  <si>
    <t>VX IT 600x2000x1000 mm 42HE Serverrack</t>
  </si>
  <si>
    <t>VX IT 600x2000x1000 mm 42u, Rack Serveur</t>
  </si>
  <si>
    <t>VX IT 600x2000x1000mm  42U Serverrack</t>
  </si>
  <si>
    <t>VX IT 600x2000x1000 mm 42HE Netwerk rack</t>
  </si>
  <si>
    <t>VX IT 600x2000x1000 mm 42u, Rack Câblage</t>
  </si>
  <si>
    <t>VX IT 600x2000x1000 mm 42U Network rack</t>
  </si>
  <si>
    <t>VX IT ST 600x2000x1000 mm 42HE Netw. rack I</t>
  </si>
  <si>
    <t>VX IT ST 600x2000x1000 mm 42U Rack Câblage</t>
  </si>
  <si>
    <t>VX IT ST 600x2000x1000 mm 42U Netw. rack I</t>
  </si>
  <si>
    <t>VX IT DYN 600x2000x1000 mm 42HE Serverrack</t>
  </si>
  <si>
    <t>VX IT DYN 600x2000x1000 mm 42U Rack Serveur</t>
  </si>
  <si>
    <t>VX IT DYN 600x2000x1000 mm 42U Serverrack</t>
  </si>
  <si>
    <t>VX IT DYN 600x2000x1000 mm 42HE Netw. rack</t>
  </si>
  <si>
    <t>VX IT DYN 600x2000x1000 mm 42U Rack Câblage</t>
  </si>
  <si>
    <t>VX IT DYN 600x2000x1000 mm 42U Netw. rack</t>
  </si>
  <si>
    <t>VX IT ST 800x2000x1000 mm 42HE Serverrack</t>
  </si>
  <si>
    <t>VX IT ST 800x2000x1000 mm 42HE Rack Serveur</t>
  </si>
  <si>
    <t>VX IT ST 800x2000x1000 mm 42U Serverrack</t>
  </si>
  <si>
    <t>VX IT ST 800x2000x1000 mm 42HE Netwerk rack</t>
  </si>
  <si>
    <t>VX IT ST 800x2000x1000 mm 42U Rack Serveur</t>
  </si>
  <si>
    <t>VX IT ST 800x2000x1000 mm 42U Network rack</t>
  </si>
  <si>
    <t>VX IT ST 800x2000x1000 mm 42HE Netwerk Rack</t>
  </si>
  <si>
    <t>VX IT ST 800x2000x1000 mm 42U Rack Câblage</t>
  </si>
  <si>
    <t>VX IT ST 800x2000x1000 mm 42U Network Rack</t>
  </si>
  <si>
    <t>VX IT ST 800x2100x1000 mm 42HE Voorgemon.</t>
  </si>
  <si>
    <t>VX IT ST 800x2100x1000 mm 42U Prémont.</t>
  </si>
  <si>
    <t>VX IT ST 800x2100x1000 mm 42U Pre-assembled</t>
  </si>
  <si>
    <t>VX IT 800x2000x1000 mm 42HE Netw Rack IP55</t>
  </si>
  <si>
    <t>VX IT 800x2000x1000 mm 42U Rack Câb IP55</t>
  </si>
  <si>
    <t>VX IT 800x2000x1000 mm 42U Netw Rack IP55</t>
  </si>
  <si>
    <t>VX IT DYN 800x2000x1000 mm 42HE Serverrack</t>
  </si>
  <si>
    <t>VX IT DYN 800x2000x1000 mm 42U Rack Serveur</t>
  </si>
  <si>
    <t>VX IT DYN 800x2000x1000 mm 42U Serverrack</t>
  </si>
  <si>
    <t>VX IT DYN 800x2000x1000 mm 42HE Netw. Rack</t>
  </si>
  <si>
    <t>VX IT DYN 800x2000x1000 mm 42U Rack Câblage</t>
  </si>
  <si>
    <t>VX IT DYN 800x2000x1000 mm 42U Netw. Rack</t>
  </si>
  <si>
    <t>VX IT ST ST 600x2000x1200 mm 42HE Serverrac</t>
  </si>
  <si>
    <t>VX IT ST ST 600x2000x1200 mm 42U Rack Serveur</t>
  </si>
  <si>
    <t>VX IT ST ST 600x2000x1200 mm 42U Serverrac</t>
  </si>
  <si>
    <t>VX IT ST 600x2000x1200 mm 42HE Netwerk rack</t>
  </si>
  <si>
    <t>VX IT ST 600x2000x1200 mm 42U Rack Câblage</t>
  </si>
  <si>
    <t>VX IT ST 600x2000x1200 mm 42U Network rack</t>
  </si>
  <si>
    <t>VX IT DYN 600x2000x1200 mm 42HE Serverrack</t>
  </si>
  <si>
    <t>VX IT DYN 600x2000x1200 mm 42U Rack Serveur</t>
  </si>
  <si>
    <t>VX IT DYN 600x2000x1200 mm 42U Serverrack</t>
  </si>
  <si>
    <t>VX IT ST 800x2000x1200 mm 42HE Serverrack</t>
  </si>
  <si>
    <t>VX IT ST 800x2000x1200 mm 42U Rack Serveur</t>
  </si>
  <si>
    <t>VX IT ST 800x2000x1200 mm 42U Serverrack</t>
  </si>
  <si>
    <t>VX IT ST 800x2000x1200 mm 42HE Netwerk rack</t>
  </si>
  <si>
    <t>VX IT ST 800x2000x1200 mm 42U Rack Câblage</t>
  </si>
  <si>
    <t>VX IT ST 800x2000x1200 mm 42U Network rack</t>
  </si>
  <si>
    <t>VX IT DYN 800x2000x1200 mm 42HE Serverrack</t>
  </si>
  <si>
    <t>VX IT DYN 800x2000x1200 mm 42U Rack Serveur</t>
  </si>
  <si>
    <t>VX IT DYN 800x2000x1200 mm 42U Serverrack</t>
  </si>
  <si>
    <t>VX IT DYN 800x2000x1200 mm 42HE Netw. Rack</t>
  </si>
  <si>
    <t>VX IT DYN 800x2000x1200 mm 42U Rack Câblage</t>
  </si>
  <si>
    <t>VX IT DYN 800x2000x1200 mm 42U Netw. Rack</t>
  </si>
  <si>
    <t>VX IT ST 800x2200x800 mm 47HE Serverrack</t>
  </si>
  <si>
    <t>VX IT ST 800x2200x800 mm 47U Rack Serveur</t>
  </si>
  <si>
    <t>VX IT ST 800x2200x800 mm 47U Serverrack</t>
  </si>
  <si>
    <t>VX IT ST 800x2200x800 mm 47HE Netwerk rack</t>
  </si>
  <si>
    <t>VX IT ST 800x2200x800 mm 47U Rack Câblage</t>
  </si>
  <si>
    <t>VX IT ST 800x2200x800 mm 47U Network rack</t>
  </si>
  <si>
    <t>VX IT ST 600x2200x1000 mm 47HE Serverrack</t>
  </si>
  <si>
    <t>VX IT ST 600x2200x1000 mm 47U Rack Serveur</t>
  </si>
  <si>
    <t>VX IT ST 600x2200x1000 mm 47U Serverrack</t>
  </si>
  <si>
    <t>VX IT 2 Comp. Rack 600x2200x1000mm</t>
  </si>
  <si>
    <t>VX IT 4 Comp. Rack 600x2200x1000mm</t>
  </si>
  <si>
    <t>VX IT DYN 600x2200x1000 mm 47HE Serverrack</t>
  </si>
  <si>
    <t>VX IT DYN 600x2200x1000 mm 47U Rack Serveur</t>
  </si>
  <si>
    <t>VX IT DYN 600x2200x1000mm  47U Serverrack</t>
  </si>
  <si>
    <t>VX IT ST 800x2200x1000 mm 47HE Serverrack</t>
  </si>
  <si>
    <t>VX IT ST 800x2200x1000 mm 47U Rack Serveur</t>
  </si>
  <si>
    <t>VX IT ST 800x2200x1000 mm 47U Serverrack</t>
  </si>
  <si>
    <t>VX IT ST 800x2200x1000 mm 47HE Netwerk rack</t>
  </si>
  <si>
    <t>VX IT ST 800x2200x1000 mm 47U Rack Câblage</t>
  </si>
  <si>
    <t>VX IT ST 800x2200x1000 mm 47U Network rack</t>
  </si>
  <si>
    <t>VX IT 2 Comp. Rack 800x2200x1000mm</t>
  </si>
  <si>
    <t>VX IT 4 Comp. Rack 800x2200x1000mm</t>
  </si>
  <si>
    <t>VX IT DYN 800x2200x1000 mm 47HE Serverrack</t>
  </si>
  <si>
    <t>VX IT DYN 800x2200x1000 mm 47U Rack Serveur</t>
  </si>
  <si>
    <t>VX IT DYN 800x2200x1000 mm 47U Serverrack</t>
  </si>
  <si>
    <t>VX IT ST 600x2200x1200 mm 47HE Serverrack</t>
  </si>
  <si>
    <t>VX IT ST 600x2200x1200 mm 47U Rack Serveur</t>
  </si>
  <si>
    <t>VX IT ST 600x2200x1200 mm 47U Serverrack</t>
  </si>
  <si>
    <t>VX IT 2 Comp. Rack 600x2200x1200mm</t>
  </si>
  <si>
    <t>VX IT 4 Comp. Rack 600x2200x1200mm</t>
  </si>
  <si>
    <t>VX IT DYN 600x2200x1200 mm 47HE Serverrack</t>
  </si>
  <si>
    <t>VX IT DYN 600x2200x1200 mm 47U Rack Serveur</t>
  </si>
  <si>
    <t>VX IT DYN 600x2200x1200 mm 47U Serverrack</t>
  </si>
  <si>
    <t>VX IT ST 800x2200x1200 mm 47HE Serverrack</t>
  </si>
  <si>
    <t>VX IT ST 800x2200x1200 mm 47U Rack Serveur</t>
  </si>
  <si>
    <t>VX IT ST 800x2200x1200 mm 47U Serverrack</t>
  </si>
  <si>
    <t>VX IT 2 Comp. Rack 800x2200x1200mm</t>
  </si>
  <si>
    <t>VX IT 4 Comp. Rack 800x2200x1200mm</t>
  </si>
  <si>
    <t>VX IT DYN 800x2200x1200 mm 47HE Serverrack</t>
  </si>
  <si>
    <t>VX IT DYN 800x2200x1200 mm 47U Rack Serveur</t>
  </si>
  <si>
    <t>VX IT DYN 800x2200x1200 mm 47U Serverrack</t>
  </si>
  <si>
    <t>VX IT ST 600x800x600 mm 15HE Netwerk rack</t>
  </si>
  <si>
    <t>VX IT ST 600x800x600 mm 15U Rack Câblage</t>
  </si>
  <si>
    <t>VX IT ST 600x800x600 mm 15U Network rack</t>
  </si>
  <si>
    <t>VX IT 600x800x600 mm 15HE Netw. Rack IP55</t>
  </si>
  <si>
    <t>VX IT 600x800x600 mm 15U Rack Câblage IP55</t>
  </si>
  <si>
    <t>VX IT 600x800x600 mm 15U Netw. Rack IP55</t>
  </si>
  <si>
    <t>VX IT ST 600x1200x600 mm 24HE Netw. Rack</t>
  </si>
  <si>
    <t>VX IT ST 600x1200x600 mm 24U Rack Câblage</t>
  </si>
  <si>
    <t>VX IT ST 600x1200x600 mm 24U Netw. Rack</t>
  </si>
  <si>
    <t>VX IT ST 600x1200x600 mm 24HE Netw. Rack MF</t>
  </si>
  <si>
    <t>VX IT ST 600x1200x600 mm 24U Rack Câblage MF</t>
  </si>
  <si>
    <t>VX IT ST 600x1200x600 mm 24U Netw. Rack MF</t>
  </si>
  <si>
    <t>VX IT ST 600x1800x600 mm 38HE Netw. Rack</t>
  </si>
  <si>
    <t>VX IT ST 600x1800x600 mm 38U Rack Câblage</t>
  </si>
  <si>
    <t>VX IT ST 600x1800x600 mm 38U Netw. Rack</t>
  </si>
  <si>
    <t>VX IT 600x1800x600 mm 38HE Netw. Rack IP55</t>
  </si>
  <si>
    <t>VX IT 600x1800x600 mm 38U Rack Câblage IP55</t>
  </si>
  <si>
    <t>VX IT 600x1800x600 mm 38U Netw. Rack IP55</t>
  </si>
  <si>
    <t>VX IT ST 600x1800x800 mm 38HE Netw. rack</t>
  </si>
  <si>
    <t>VX IT ST 600x1800x800 mm 38U Rack Câblage</t>
  </si>
  <si>
    <t>VX IT ST 600x1800x800 mm 38U Netw. rack</t>
  </si>
  <si>
    <t>VX IT 600x1800x800 mm 38HE Netw. Rack IP55</t>
  </si>
  <si>
    <t>VX IT 600x1800x800 mm 38U Rack Câblage IP55</t>
  </si>
  <si>
    <t>VX IT 600x1800x800 mm 38U Netw. Rack IP55</t>
  </si>
  <si>
    <t>VX IT ST 600x2000x600 mm 42HE Serverrack</t>
  </si>
  <si>
    <t>VX IT ST 600x2000x600 mm 42U Rack Serveur</t>
  </si>
  <si>
    <t>VX IT ST 600x2000x600 mm 42U Serverrack</t>
  </si>
  <si>
    <t>VX IT ST 600x2000x600 mm 42HE Netw. Rack</t>
  </si>
  <si>
    <t>VX IT ST 600x2000x600 mm 42U Rack Câblage</t>
  </si>
  <si>
    <t>VX IT ST 600x2000x600 mm 42U Netw. Rack</t>
  </si>
  <si>
    <t>VX IT ST 600x2000x600 mm 42HE Netw. Rack MF</t>
  </si>
  <si>
    <t>VX IT ST 600x2000x600 mm 42U Rack Câblage MF</t>
  </si>
  <si>
    <t>VX IT ST 600x2000x600 mm 42U Netw. Rack MF</t>
  </si>
  <si>
    <t>VX IT 600x2000x600 mm 42HE Netw. Rack IP55</t>
  </si>
  <si>
    <t>VX IT 600x2000x600 mm 42U Rack Câblage IP55</t>
  </si>
  <si>
    <t>VX IT 600x2000x600 mm 42U Netw. Rack IP55</t>
  </si>
  <si>
    <t>VX IT ST 600x2000x800 mm 42HE Serverrack</t>
  </si>
  <si>
    <t>VX IT ST 600x2000x800 mm 42U Rack Serveur</t>
  </si>
  <si>
    <t>VX IT ST 600x2000x800 mm 42U Serverrack</t>
  </si>
  <si>
    <t>VX IT ST 600x2000x800 mm 42HE Netw. Rack</t>
  </si>
  <si>
    <t>VX IT ST 600x2000x800 mm 42U Rack Câblage</t>
  </si>
  <si>
    <t>VX IT ST 600x2000x800 mm 42U Netw. Rack</t>
  </si>
  <si>
    <t>VX IT ST 600x2000x800 mm 42HE Netw. Rack MF</t>
  </si>
  <si>
    <t>VX IT ST 600x2000x800 mm 42U Rack Câblage MF</t>
  </si>
  <si>
    <t>VX IT ST 600x2000x800 mm 42U Netw. Rack MF</t>
  </si>
  <si>
    <t>VX IT 600x2000x800 mm 42HE Netw. Rack IP55</t>
  </si>
  <si>
    <t>VX IT 600x2000x800 mm 42U Rack Câblage IP55</t>
  </si>
  <si>
    <t>VX IT 600x2000x800 mm 42U Netw. Rack IP55</t>
  </si>
  <si>
    <t>VX IT ST 600x2200x800 mm 47HE Serverrack</t>
  </si>
  <si>
    <t>VX IT ST 600x2200x800 mm 47U Rack Serveur</t>
  </si>
  <si>
    <t>VX IT ST 600x2200x800 mm 47U Serverrack</t>
  </si>
  <si>
    <t>VX IT 600x2200x800 mm 47HE Netw. Rack IP55</t>
  </si>
  <si>
    <t>VX IT 600x2200x800 mm 47U Rack Câblage IP55</t>
  </si>
  <si>
    <t>VX IT 600x2200x800 mm 47U Netw. Rack IP55</t>
  </si>
  <si>
    <t>VX IT DYN 600x2450x1200 mm 52HE Serverrack</t>
  </si>
  <si>
    <t>VX IT DYN 600x2450x1200 mm 52U Rack Serveur</t>
  </si>
  <si>
    <t>VX IT DYN 600x2450x1200 mm 52U Serverrack</t>
  </si>
  <si>
    <t>VX IT DYN 800x2450x1200 mm 52HE Serverrack</t>
  </si>
  <si>
    <t>VX IT DYN 800x2450x1200 mm 52U Rack Serveur</t>
  </si>
  <si>
    <t>VX IT DYN 800x2450x1200 mm 52U Serverrack</t>
  </si>
  <si>
    <t>VX IT DYN 600x2450x1000 mm 52HE Serverrack</t>
  </si>
  <si>
    <t>VX IT DYN 600x2450x1000 mm 52U Rack Serveur</t>
  </si>
  <si>
    <t>VX IT DYN 600x2450x1000 mm 52U Serverrack</t>
  </si>
  <si>
    <t>VX IT DYN 800x2450x1000 mm 52HE Serverrack</t>
  </si>
  <si>
    <t>VX IT DYN 800x2450x1000 mm 52U Rack Serveur</t>
  </si>
  <si>
    <t>VX IT DYN 800x2450x1000 mm 52U Serverrack</t>
  </si>
  <si>
    <t>PC Kast 600x1600x630mm  Toetsenbordschuiflade</t>
  </si>
  <si>
    <t>PC armoire 600x1600x630 mm Tiroir Clavier</t>
  </si>
  <si>
    <t>PC enclosure 600x1600x630 mm Keyboard drawer</t>
  </si>
  <si>
    <t>PC Kast SE 600x1600x636  mm Toetsenb Klapl</t>
  </si>
  <si>
    <t>PC armoire SE 600x1600x600 mm clavier rabat</t>
  </si>
  <si>
    <t>PC enclosure system, WHD: 600x1600x636 mm, Sheet steel</t>
  </si>
  <si>
    <t>PC Kast SE 600x1600x636 mm Lessenaarvoorb.</t>
  </si>
  <si>
    <t>PC armoire SE 600x1600x600 mm prep. pr pupi</t>
  </si>
  <si>
    <t>PC Kast 600x1600x636 mm Schuifl+kl inbouwv</t>
  </si>
  <si>
    <t>PC armoire SE 600x1600x600 mm clavier tiroi</t>
  </si>
  <si>
    <t>PC SE 600x1600x636 mm Schuifl + gr inbouwv</t>
  </si>
  <si>
    <t>PC Kast SE 600x1600x836 mm Toetsenb Schuifl</t>
  </si>
  <si>
    <t>PC armoire SE 600x1600x800 mm clavier tiroi</t>
  </si>
  <si>
    <t>PC enclosure system, WHD: 600x1600x836 mm, Sheet steel</t>
  </si>
  <si>
    <t>VX Kabelrangeerbehuizing 300x2000x1000 mm</t>
  </si>
  <si>
    <t>VX Armoire Rangement câbles 300x2000x1000 mm</t>
  </si>
  <si>
    <t>VX IT cabling enclosure 300x2000x1000 mm</t>
  </si>
  <si>
    <t>VX Kabelrangeerbehuizing 300x2000x1200 mm</t>
  </si>
  <si>
    <t>VX Armoire Rangement câbles 300x2000x1200 mm</t>
  </si>
  <si>
    <t>VX IT cabling enclosure 300x2000x1200 mm</t>
  </si>
  <si>
    <t>PC kast SE 800x1600x600 mm Toetsenb Schuifl</t>
  </si>
  <si>
    <t>PC Armoire SE LHP 800x1600x600 mm</t>
  </si>
  <si>
    <t>PC PC enclosure system, WHD: 800x1600x600 mm, Sheet steel</t>
  </si>
  <si>
    <t>TS IT Bodemframe D800  R7035 VE=2</t>
  </si>
  <si>
    <t>TS IT Cadre inférieur P800  RAL7035</t>
  </si>
  <si>
    <t>DK Base mount, D: 800 mm, For TS IT, RAL 7035</t>
  </si>
  <si>
    <t>TS IT Bodemframe D1000  R7035 VE=2</t>
  </si>
  <si>
    <t>TS IT Cadre inférieur P1000  RAL7035</t>
  </si>
  <si>
    <t>DK Base mount, D: 1000 mm, For TS IT, RAL 7035</t>
  </si>
  <si>
    <t xml:space="preserve"> Glijrail vast 150 mm / 30KG VE=2</t>
  </si>
  <si>
    <t>DK Glissière D=150 mm 30kg UE=2</t>
  </si>
  <si>
    <t>DK Slide rail, 2 U, D: 150 mm, 30 kg, static</t>
  </si>
  <si>
    <t>4028177678958</t>
  </si>
  <si>
    <t xml:space="preserve"> Glijrail vast 345 mm / 80KG VE=2</t>
  </si>
  <si>
    <t>DK Glissière 80kg D345 UE=2</t>
  </si>
  <si>
    <t>DK Slide rail, 1 U, D: 275 mm, 80 kg, static</t>
  </si>
  <si>
    <t>4028177678965</t>
  </si>
  <si>
    <t xml:space="preserve"> Glijrail vast 445 mm / 80KG VE=2</t>
  </si>
  <si>
    <t>DK Glissière 80kg D445 UE=2</t>
  </si>
  <si>
    <t>DK Slide rail, 1 U, D: 375 mm, 80 kg, static</t>
  </si>
  <si>
    <t>4028177678972</t>
  </si>
  <si>
    <t xml:space="preserve"> Glijrail vast 545 mm / 80KG VE=2</t>
  </si>
  <si>
    <t>DK Glissière 80kg D545 UE=2</t>
  </si>
  <si>
    <t>DK Slide rail, 1 U, D: 475 mm, 80 kg, static</t>
  </si>
  <si>
    <t>4028177678989</t>
  </si>
  <si>
    <t xml:space="preserve"> Glijrail vast 645 mm / 80KG VE=2</t>
  </si>
  <si>
    <t>DK Glissière 80kg D645 UE=2</t>
  </si>
  <si>
    <t>DK Slide rail, 1 U, D: 575 mm, 80 kg, static</t>
  </si>
  <si>
    <t>4028177678996</t>
  </si>
  <si>
    <t xml:space="preserve"> Glijrail vast 745 mm / 80KG VE=2</t>
  </si>
  <si>
    <t>DK Glissière 80kg D745 UE=2</t>
  </si>
  <si>
    <t>DK Slide rail, 1 U, D: 675 mm, 80 kg, static</t>
  </si>
  <si>
    <t>4028177679009</t>
  </si>
  <si>
    <t xml:space="preserve"> Glijrail 400-600 mm / 80KG</t>
  </si>
  <si>
    <t>DK Glissière 19" 1U 400-600 mm 80kg UE=2</t>
  </si>
  <si>
    <t>DK Slide rail, support surface width: 25 mm, depth-variable, 80 kg</t>
  </si>
  <si>
    <t>4028177679016</t>
  </si>
  <si>
    <t xml:space="preserve"> 2HE Legbord D=250 mm 25kg</t>
  </si>
  <si>
    <t>DK Tabl D=250 mm 25kg RAL9005</t>
  </si>
  <si>
    <t>DK Component shelf, WHD: 482,6x2 Ux250 mm, 25 kg, static</t>
  </si>
  <si>
    <t>4028177679054</t>
  </si>
  <si>
    <t xml:space="preserve"> 2HE Legbord D=400 mm 25kg</t>
  </si>
  <si>
    <t>DK Tabl D=400 mm 25kg RAL9005</t>
  </si>
  <si>
    <t>DK Component shelf, WHD: 482,6x2 Ux400 mm, 25 kg, static</t>
  </si>
  <si>
    <t>4028177679061</t>
  </si>
  <si>
    <t xml:space="preserve"> Legbord uittrekb. D300 25kg</t>
  </si>
  <si>
    <t>Tablette d'appareillage extractible 2U</t>
  </si>
  <si>
    <t>Component shelf, pull-out, 2 U for one 482.6 mm (19") mounting level</t>
  </si>
  <si>
    <t xml:space="preserve"> 1/2HE Legbord 50kg D400-600</t>
  </si>
  <si>
    <t>DK Tabl 50kg D400-600 RAL9005</t>
  </si>
  <si>
    <t>DK Component shelf, WxH: 484 mm x 0,5 U, 50 kg</t>
  </si>
  <si>
    <t>4028177679092</t>
  </si>
  <si>
    <t xml:space="preserve"> 1/2HE Legbord 50kg D600-900</t>
  </si>
  <si>
    <t>DK Tabl 50kg D600-900 RAL9005</t>
  </si>
  <si>
    <t>4028177679108</t>
  </si>
  <si>
    <t xml:space="preserve"> Legbord uittrekb. D400-600 50kg</t>
  </si>
  <si>
    <t>DK Tablette extractible D400-600 R9005 5</t>
  </si>
  <si>
    <t>DK Component shelf, WHD: 419x1 Ux500 mm, 50 kg</t>
  </si>
  <si>
    <t>4028177679115</t>
  </si>
  <si>
    <t xml:space="preserve"> Legbord uittrekb.D600-900 50kg</t>
  </si>
  <si>
    <t>DK Tablette extractible D600-900 R9005 5</t>
  </si>
  <si>
    <t>DK Component shelf, WHD: 419x1 Ux700 mm, 50 kg</t>
  </si>
  <si>
    <t>4028177679122</t>
  </si>
  <si>
    <t xml:space="preserve"> 1HE Legbord 100kg D400-600</t>
  </si>
  <si>
    <t>DK Tabl 100kg D400-600 RAL9005</t>
  </si>
  <si>
    <t>DK Component shelf, WxH: 484 mm x 1 U, 100 kg</t>
  </si>
  <si>
    <t>4028177679139</t>
  </si>
  <si>
    <t xml:space="preserve"> 1HE Legbord 100kg D600-900</t>
  </si>
  <si>
    <t>DK Tabl 100kg D600-900 RAL9005</t>
  </si>
  <si>
    <t>4028177679146</t>
  </si>
  <si>
    <t xml:space="preserve"> Legbord uittrekb.D400-600 100kg</t>
  </si>
  <si>
    <t>DK Tablette extractible D400-600 R9005 1</t>
  </si>
  <si>
    <t>DK Component shelf, WHD: 419x1 Ux500 mm, 100 kg</t>
  </si>
  <si>
    <t>4028177679153</t>
  </si>
  <si>
    <t xml:space="preserve"> Legbord uittrekb D600-900 100kg</t>
  </si>
  <si>
    <t>DK Tablette extractible D600-900 R9005 1</t>
  </si>
  <si>
    <t>DK Component shelf, WHD: 419x1 Ux700 mm, 100 kg</t>
  </si>
  <si>
    <t>4028177679160</t>
  </si>
  <si>
    <t xml:space="preserve"> Handgreep vr uittrekbaar legbord</t>
  </si>
  <si>
    <t xml:space="preserve">DK poignée pr tablette extractible </t>
  </si>
  <si>
    <t>DK Handles, For pull-out component shelves, Spray-finished, silver-grey</t>
  </si>
  <si>
    <t>4028177693814</t>
  </si>
  <si>
    <t>TS-IT Afdekking Magnetisch 5mtr</t>
  </si>
  <si>
    <t>DK Cache, magnétique</t>
  </si>
  <si>
    <t>Cover, magnetic</t>
  </si>
  <si>
    <t>TS-IT compacte apparaatbox 4HE</t>
  </si>
  <si>
    <t>Coffret rackable 4U, pour petits équip</t>
  </si>
  <si>
    <t>DK 19"-Small components mountingbox, 4 HE</t>
  </si>
  <si>
    <t>IT 19" Inbouwhulp</t>
  </si>
  <si>
    <t>IT 19" aide à l'installation</t>
  </si>
  <si>
    <t>IT 19" installation aid</t>
  </si>
  <si>
    <t>TS-IT Kabelvingers  6HE  VE=14</t>
  </si>
  <si>
    <t>Support de câbles 6U RAL9005 UE=14</t>
  </si>
  <si>
    <t>DK Cable finger for TS-IT, 6 U, RAL 9005</t>
  </si>
  <si>
    <t>4028177679290</t>
  </si>
  <si>
    <t>DK Klittenbandhouder RAL9005 VE=10</t>
  </si>
  <si>
    <t>DK Support autoagrippant RAL9005</t>
  </si>
  <si>
    <t>DK Nylon tape supports, L: 400 mm, RAL 9005</t>
  </si>
  <si>
    <t>4028177681217</t>
  </si>
  <si>
    <t xml:space="preserve"> Rangeerpaneel 19" 1HE 55x43</t>
  </si>
  <si>
    <t>DK Pann guide-câbles 19" 1U 55x43 RAL900</t>
  </si>
  <si>
    <t>DK Cable management panel, 1 U, with steel rings</t>
  </si>
  <si>
    <t>4028177679320</t>
  </si>
  <si>
    <t xml:space="preserve"> Rangeerpaneel 19" 1HE 5 ogen</t>
  </si>
  <si>
    <t>DK Pann guide-câbles 19" 1U 5chaîn RAL 9</t>
  </si>
  <si>
    <t>DK Cable management panel, 1 U, with cable routing bars</t>
  </si>
  <si>
    <t>4028177679337</t>
  </si>
  <si>
    <t>EC002624</t>
  </si>
  <si>
    <t xml:space="preserve"> Rangeerpaneel 19" 2HE 85D</t>
  </si>
  <si>
    <t>DK Pann guide-câbles 19" 2U 85P RAL9005</t>
  </si>
  <si>
    <t>DK Cable management panel, 2 U, with front flap</t>
  </si>
  <si>
    <t>4028177679344</t>
  </si>
  <si>
    <t xml:space="preserve"> Kabelgeleidingspan 19" 1HE</t>
  </si>
  <si>
    <t>DK Guide-câbles à goulotte 19" 1U RAL900</t>
  </si>
  <si>
    <t>DK Cable routing channel, WHD: 482.6 mm (19")x1 Ux85 mm, RAL 9005</t>
  </si>
  <si>
    <t>4028177679351</t>
  </si>
  <si>
    <t xml:space="preserve"> Schuiflade 19" 2HE D=419</t>
  </si>
  <si>
    <t>DK Tiroir 19" 2U P=419 RAL9005</t>
  </si>
  <si>
    <t>DK Drawer, 2 U, For a 482.6 mm (19") attachment level</t>
  </si>
  <si>
    <t>4028177679382</t>
  </si>
  <si>
    <t xml:space="preserve"> Schuiflade 19" 3HE D=419</t>
  </si>
  <si>
    <t>DK Tiroir 19" 3U P=419 RAL9005</t>
  </si>
  <si>
    <t>DK Drawer, 3 U, For a 482.6 mm (19") attachment level</t>
  </si>
  <si>
    <t>4028177679399</t>
  </si>
  <si>
    <t xml:space="preserve"> Kabelmanager  RAL9005</t>
  </si>
  <si>
    <t>DK Gestionn de câbles RAL9005</t>
  </si>
  <si>
    <t>DK Cable manager, RAL 9005</t>
  </si>
  <si>
    <t>4028177679405</t>
  </si>
  <si>
    <t>TS Bodemplaten meerdelig 800x800</t>
  </si>
  <si>
    <t>TS PLpasse-câbl plusieurs parties 800x80</t>
  </si>
  <si>
    <t>DK Gland plate Set, WxD: 800x800 mm, For TS IT, solid, multi-piece</t>
  </si>
  <si>
    <t>TS Bodemplaten meerdelig 800x1000</t>
  </si>
  <si>
    <t>TS PLpasse-câbl plusieurs parties 800x10</t>
  </si>
  <si>
    <t>DK Gland plate Set, WxD: 800x1000 mm, For TS IT, solid, multi-piece</t>
  </si>
  <si>
    <t>Ventilatiemodule (550x42x220)</t>
  </si>
  <si>
    <t>Module de ventilation (550x42x220)</t>
  </si>
  <si>
    <t>Fan modul  (550x42x220)</t>
  </si>
  <si>
    <t>Ventilatiemodule (550x42x340)</t>
  </si>
  <si>
    <t>Module de ventilation (550x42x340)</t>
  </si>
  <si>
    <t>Fan modul (550x42x340)</t>
  </si>
  <si>
    <t>Ventilatormodul (550x42x340mm), VX IT</t>
  </si>
  <si>
    <t>Module de ventilation (550x42x340mm), VX IT</t>
  </si>
  <si>
    <t>Fan Module (550x42x340mm), VX IT</t>
  </si>
  <si>
    <t>SE VX kast 600x1800x300 mm, 1D, 1MPL, IP55, RAL7035</t>
  </si>
  <si>
    <t>SE VX armoire 600x1800x300 mm, 1P, 1PLdM, IP55, RAL7036</t>
  </si>
  <si>
    <t>SE VX enclosure 600x1800x300 mm, 1D, 1MPL, IP55, RAL7035</t>
  </si>
  <si>
    <t>SE VX kast 600x2000x300 mm, 1D, 1MPL, IP55, RAL7035</t>
  </si>
  <si>
    <t>SE VX armoire 600x2000x300 mm, 1P, 1PLdM, IP55, RAL7036</t>
  </si>
  <si>
    <t>SE VX enclosure 600x2000x300 mm, 1D, 1MPL, IP55, RAL7035</t>
  </si>
  <si>
    <t>SE VX kast 800x1800x300 mm, 1D, 1MPL, IP55, RAL7035</t>
  </si>
  <si>
    <t>SE VX armoire 800x1800x300 mm, 1P, 1PLdM, IP55, RAL7036</t>
  </si>
  <si>
    <t>SE VX enclosure 800x1800x300 mm, 1D, 1MPL, IP55, RAL7035</t>
  </si>
  <si>
    <t>SE VX kast 800x2000x300 mm, 1D, 1MPL, IP55, RAL7035</t>
  </si>
  <si>
    <t>SE VX armoire 800x2000x300 mm, 1P, 1PLdM, IP55, RAL7036</t>
  </si>
  <si>
    <t>SE VX enclosure 800x2000x300 mm, 1D, 1MPL, IP55, RAL7035</t>
  </si>
  <si>
    <t>SE VX kast 1200x1800x300 mm, 2D, 1MPL, IP55, RAL7035</t>
  </si>
  <si>
    <t>SE VX armoire 1200x1800x300 mm, 2P, 1PLdM, IP55, RAL7036</t>
  </si>
  <si>
    <t>SE VX enclosure 1200x1800x300 mm, 2D, 1MPL, IP55, RAL7035</t>
  </si>
  <si>
    <t>SE VX kast 1200x2000x300 mm, 2D, 1MPL, IP55, RAL7035</t>
  </si>
  <si>
    <t>SE VX armoire 1200x2000x300 mm, 2P, 1PLdM, IP55, RAL7036</t>
  </si>
  <si>
    <t>SE VX enclosure 1200x2000x300 mm, 2D, 1MPL, IP55, RAL7035</t>
  </si>
  <si>
    <t>SE VX kast 600x1800x400 mm, 1D, 1MPL, IP55, RAL7035</t>
  </si>
  <si>
    <t>SE VX armoire 600x1800x400 mm, 1P, 1PLdM, IP55, RAL7036</t>
  </si>
  <si>
    <t>SE VX enclosure 600x1800x400 mm, 1D, 1MPL, IP55, RAL7035</t>
  </si>
  <si>
    <t>SE VX kast 600x1800x400 mm, 1D, 1MPL, IP66/NEMA4X, RAL7035</t>
  </si>
  <si>
    <t>SE VX armoire 600x1800x400 mm, 1P, 1PLdM, IP66/NEMA4X, RAL7035</t>
  </si>
  <si>
    <t>SE VX enclosure 600x1800x400 mm, 1D, 1MPL, IP66/NEMA4X, RAL7035</t>
  </si>
  <si>
    <t>SE VX kast 800x1800x400 mm, 1D, 1MPL, IP55, RAL7035</t>
  </si>
  <si>
    <t>SE VX armoire 800x1800x400 mm, 1P, 1PLdM, IP55, RAL7035</t>
  </si>
  <si>
    <t>SE VX enclosure 800x1800x400 mm, 1D, 1MPL, IP55, RAL7035</t>
  </si>
  <si>
    <t>SE VX kast 800x1800x400 mm, 1D, 1MPL, IP66/NEMA4X, RAL7035</t>
  </si>
  <si>
    <t>SE VX armoire 800x1800x400 mm, 1P, 1PLdM, IP66/NEMA4X, RAL7035</t>
  </si>
  <si>
    <t>SE VX enclosure 800x1800x400 mm, 1D, 1MPL, IP66/NEMA4X, RAL7035</t>
  </si>
  <si>
    <t>SE VX kast 800x2000x400 mm, 1D, 1MPL, IP55, RAL7035</t>
  </si>
  <si>
    <t>SE VX armoire 800x2000x400 mm, 1P, 1PLdM, IP55, RAL7035</t>
  </si>
  <si>
    <t>SE VX enclosure 800x2000x400 mm, 1D, 1MPL, IP55, RAL7035</t>
  </si>
  <si>
    <t>SE VX kast 800x2000x500 mm, 1D, 1MPL, IP55, RAL7035</t>
  </si>
  <si>
    <t>SE VX armoire 800x2000x500 mm, 1P, 1PLdM, IP55, RAL7035</t>
  </si>
  <si>
    <t>SE VX enclosure 800x2000x500 mm, 1D, 1MPL, IP55, RAL7035</t>
  </si>
  <si>
    <t>SE VX kast 800x2000x600 mm, 1D, 1MPL, IP55, RAL7035</t>
  </si>
  <si>
    <t>SE VX armoire 800x2000x600 mm, 1P, 1PLdM, IP55, RAL7035</t>
  </si>
  <si>
    <t>SE VX enclosure 800x2000x600 mm, 1D, 1MPL, IP55, RAL7035</t>
  </si>
  <si>
    <t>SE VX kast 800x2000x600 mm, 1D, 1MPL, IP66/NEMA4X, RAL7035</t>
  </si>
  <si>
    <t>SE VX armoire 800x2000x600 mm, 1P, 1PLdM, IP66/NEMA4X, RAL7035</t>
  </si>
  <si>
    <t>SE VX enclosure 800x2000x600 mm, 1D, 1MPL, IP66/NEMA4X, RAL7035</t>
  </si>
  <si>
    <t>SE VX kast 1000x1800x400 mm, 2D, 1MPL, IP55, RAL7035</t>
  </si>
  <si>
    <t>SE VX armoire 1000x1800x400 mm, 2P, 1PLdM, IP55, RAL7035</t>
  </si>
  <si>
    <t>SE VX enclosure 1000x1800x400 mm, 2D, 1MPL, IP55, RAL7035</t>
  </si>
  <si>
    <t>SE VX kast 1200x1800x400 mm, 2D, 1MPL, IP55, RAL7035</t>
  </si>
  <si>
    <t>SE VX armoire 1200x1800x400 mm, 2P, 1PLdM, IP55, RAL7035</t>
  </si>
  <si>
    <t>SE VX enclosure 1200x1800x400 mm, 2D, 1MPL, IP55, RAL7035</t>
  </si>
  <si>
    <t>SE VX kast 1600x1800x400 mm, 2D, 1MPL, IP55, RAL7035</t>
  </si>
  <si>
    <t>SE VX armoire 1600x1800x400 mm, 2P, 1PLdM, IP55, RAL7035</t>
  </si>
  <si>
    <t>SE VX enclosure 1600x1800x400 mm, 2D, 1MPL, IP55, RAL7035</t>
  </si>
  <si>
    <t>SE VX kast 1200x2000x400 mm, 2D, 1MPL, IP55, RAL7035</t>
  </si>
  <si>
    <t>SE VX armoire 1200x2000x400 mm, 2P, 1PLdM, IP55, RAL7035</t>
  </si>
  <si>
    <t>SE VX enclosure 1200x2000x400 mm, 2D, 1MPL, IP55, RAL7035</t>
  </si>
  <si>
    <t>SE VX kast 1200x2000x500 mm, 2D, 1MPL, IP55, RAL7035</t>
  </si>
  <si>
    <t>SE VX armoire 1200x2000x500 mm, 2P, 1PLdM, IP55, RAL7035</t>
  </si>
  <si>
    <t>SE VX enclosure 1200x2000x500 mm, 2D, 1MPL, IP55, RAL7035</t>
  </si>
  <si>
    <t>SE VX kast 1200x2000x600 mm, 2D, 1MPL, IP55, RAL7035</t>
  </si>
  <si>
    <t>SE VX armoire 1200x2000x600 mm, 2P, 1PLdM, IP55, RAL7035</t>
  </si>
  <si>
    <t>SE VX enclosure 1200x2000x600 mm, 2D, 1MPL, IP55, RAL7035</t>
  </si>
  <si>
    <t>SE VX kast 1800x2000x500 mm, 2D, 1MPL, IP55, RAL7035</t>
  </si>
  <si>
    <t>SE VX armoire 1800x2000x500 mm, 2P, 1PLdM, IP55, RAL7035</t>
  </si>
  <si>
    <t>SE VX enclosure 1800x2000x500 mm, 2D, 1MPL, IP55, RAL7035</t>
  </si>
  <si>
    <t xml:space="preserve">VX SE Kast 1800x2000x600 2D 1MPL RAL7035  </t>
  </si>
  <si>
    <t>SE VX armoire 1800x2000x600 mm, 2P, 1PLdM, IP55, RAL7035</t>
  </si>
  <si>
    <t>SE VX enclosure 1800x2000x600 mm, 2D, 1MPL, IP55, RAL7035</t>
  </si>
  <si>
    <t>SE VX kast 600x1600x400 mm, RVS304, 1D, 1MPL, IP55</t>
  </si>
  <si>
    <t>SE VX armoire 600x1600x400 mm, Inox, 1P, 1PLdM, IP55</t>
  </si>
  <si>
    <t>SE VX enclosure 600x1600x400 mm, stainl.steel 304, 1D, 1MPL, IP55</t>
  </si>
  <si>
    <t>SE VX kast 600x1600x400 mm, RVS304, 1D, 1MPL, IP66/NEMA4X</t>
  </si>
  <si>
    <t>SE VX armoire 600x1600x400 mm, Inox, 1P, 1PLdM, IP66/NEMA4X</t>
  </si>
  <si>
    <t>SE VX enclosure 600x1600x400 mm, stainl.steel 304, 1D, 1MPL, IP66/NEMA4X</t>
  </si>
  <si>
    <t>SE VX kast 600x1800x500 mm, RVS304, 1D, 1MPL, IP55</t>
  </si>
  <si>
    <t>SE VX armoire 600x1800x500 mm, Inox, 1P, 1PLdM, IP55</t>
  </si>
  <si>
    <t>SE VX enclosure 600x1800x500 mm, stainl.steel 304, 1D, 1MPL, IP55</t>
  </si>
  <si>
    <t>SE VX kast 800x1800x500 mm, RVS304, 1D, 1MPL, IP55</t>
  </si>
  <si>
    <t>SE VX armoire 800x1800x500 mm, Inox, 1P, 1PLdM, IP55</t>
  </si>
  <si>
    <t>SE VX enclosure 800x1800x500 mm, stainl.steel 304, 1D, 1MPL, IP55</t>
  </si>
  <si>
    <t>SE VX kast 800x1800x500 mm, RVS304, 1D, 1MPL, IP66/NEMA4X</t>
  </si>
  <si>
    <t>SE VX armoire 800x1800x500 mm, Inox, 1P, 1PLdM, IP66/NEMA4X</t>
  </si>
  <si>
    <t>SE VX enclosure 800x1800x500 mm, stainl.steel 304, 1D, 1MPL, IP66/NEMA4X</t>
  </si>
  <si>
    <t>SE VX kast 800x2000x600 mm, RVS304, 1D, 1MPL, IP55</t>
  </si>
  <si>
    <t>SE VX armoire 800x2000x600 mm, Inox, 1P, 1PLdM, IP55</t>
  </si>
  <si>
    <t>SE VX enclosure 800x2000x600 mm, stainl.steel 304, 1D, 1MPL, IP55</t>
  </si>
  <si>
    <t>SE VX kast 800x2000x600 mm, RVS304, 1D, 1MPL, IP66/NEMA4X</t>
  </si>
  <si>
    <t>SE VX armoire 800x2000x600 mm, Inox, 1P, 1PLdM, IP66/NEMA4X</t>
  </si>
  <si>
    <t>SE VX enclosure 800x2000x600 mm, stainl.steel 304, 1D, 1MPL, IP66/NEMA4X</t>
  </si>
  <si>
    <t>SE VX kast 1000x1800x400 mm, RVS304, 1D, 1MPL, IP55</t>
  </si>
  <si>
    <t>SE VX armoire 1000x1800x400 mm, Inox, 1P, 1PLdM, IP55</t>
  </si>
  <si>
    <t>SE VX enclosure 1000x1800x400 mm, stainl.steel 304, 1D, 1MPL, IP55</t>
  </si>
  <si>
    <t>SE VX kast 1200x2000x500 mm, RVS304, 2D, 1MPL, IP55</t>
  </si>
  <si>
    <t>SE VX armoire 1200x2000x500 mm, Inox, 2P, 1PLdM, IP55</t>
  </si>
  <si>
    <t>SE VX enclosure 1200x2000x500 mm, stainl.steel 304, 2D, 1MPL, IP55</t>
  </si>
  <si>
    <t>SE VX kast 600x1200x500 mm, RVS304, 1D, 1MPL, IP55</t>
  </si>
  <si>
    <t>SE VX armoire 600x1200x500 mm, Inox, 1P, 1PLdM, IP55</t>
  </si>
  <si>
    <t>SE VX enclosure 600x1200x500 mm, stainl.steel 304, 1D, 1MPL, IP55</t>
  </si>
  <si>
    <t>SE VX kast 800x1200x500 mm, RVS304, 1D, 1MPL, IP55</t>
  </si>
  <si>
    <t>SE VX armoire 800x1200x500 mm, Inox, 1P, 1PLdM, IP55</t>
  </si>
  <si>
    <t>SE VX enclosure 800x1200x500 mm, stainl.steel 304, 1D, 1MPL, IP55</t>
  </si>
  <si>
    <t>SE VX kast 1200x1200x500 mm, RVS304, 2D, 1MPL, IP55</t>
  </si>
  <si>
    <t>SE VX armoire 1200x1200x500 mm, Inox, 2P, 1PLdM, IP55</t>
  </si>
  <si>
    <t>SE VX enclosure 1200x1200x500 mm, stainl.steel 304, 2D, 1MPL, IP55</t>
  </si>
  <si>
    <t>CP Toetsenbordschuiflade 19" 2HE 150D</t>
  </si>
  <si>
    <t>CP Tiroir clavier 19" 2U 150P</t>
  </si>
  <si>
    <t>CP Drawer 482.6 mm (19")/2 U, for keyboard and mouse</t>
  </si>
  <si>
    <t>SM Toetsenbord, Uittrekb., Duits, USB</t>
  </si>
  <si>
    <t>SM Clavier, extractible, Allemand, USB</t>
  </si>
  <si>
    <t>SM Keyboard, pull-out, with integrated trackball, German</t>
  </si>
  <si>
    <t>EC001692</t>
  </si>
  <si>
    <t>CP Toetsenbordschuiflade  3,5HE 261D</t>
  </si>
  <si>
    <t>CP Tiroir clavier 19" 3,5U 261P</t>
  </si>
  <si>
    <t>CP Drawer for keyboard and mouse, with mousepad support, 19"/3.5 U</t>
  </si>
  <si>
    <t>CP Raamverbinder verstelbaar VE=1set</t>
  </si>
  <si>
    <t>CP Jonction cadre coffr réglable UE=1jeu</t>
  </si>
  <si>
    <t>CP Frame connector, adjustable, for Comfort-Panel</t>
  </si>
  <si>
    <t>EC002504</t>
  </si>
  <si>
    <t>CP Klembord VIP6000 225x315</t>
  </si>
  <si>
    <t>CP Planche à documents VIP6000 225x315</t>
  </si>
  <si>
    <t>Clipboard</t>
  </si>
  <si>
    <t>CP Zichttableau DINA4 VE=1set</t>
  </si>
  <si>
    <t>CP Présentoir à documents DINA4 UE=1jeu</t>
  </si>
  <si>
    <t>CP Display board, A4, with wallhalter</t>
  </si>
  <si>
    <t>CP Behuizingverbinder verstelbaar VE=2</t>
  </si>
  <si>
    <t>CP Jonction de coffrets réglable UE=2</t>
  </si>
  <si>
    <t>CP Enclosure connectors, adjustable</t>
  </si>
  <si>
    <t>CP Frontplaat alu 19"x3,5HE mDraadst M5</t>
  </si>
  <si>
    <t>CP Face avant alu 19"x3,5U aBoulon M5</t>
  </si>
  <si>
    <t>CP Front panel, for Comfort-Panel and Optipanel, WD: 482.6x155 mm, aluminum</t>
  </si>
  <si>
    <t>CP Frontplaat alu 19"x7HE mDraadst M5</t>
  </si>
  <si>
    <t>CP Face avant alu 19"x7U aBoulon M5</t>
  </si>
  <si>
    <t>CP Front panel, for Comfort-Panel and Optipanel, WD: 482.6x310.3 mm, aluminum</t>
  </si>
  <si>
    <t>CP Frontpl. vr Comfort/Optipanel 520x400 mm</t>
  </si>
  <si>
    <t>CP Face avant p Comfort/Optipan 520x400 mm</t>
  </si>
  <si>
    <t>CP Front panel, for Comfort-Panel and Optipanel, WD: 520x400 mm, aluminum</t>
  </si>
  <si>
    <t>4028177663299</t>
  </si>
  <si>
    <t>CP Frontpl. vr Comfort/Optipanel 520x500 mm</t>
  </si>
  <si>
    <t>CP Face avant p Comfort/Optipan 520x500 mm</t>
  </si>
  <si>
    <t>CP Front panel, for Comfort-Panel and Optipanel, WD: 520x500 mm, aluminum</t>
  </si>
  <si>
    <t>4028177663305</t>
  </si>
  <si>
    <t>CP Frontpl. vr Comfort/Optipanel 520x600 mm</t>
  </si>
  <si>
    <t>CP Face avant p Comfort/Optipan 520x600 mm</t>
  </si>
  <si>
    <t>CP Front panel, for Comfort-Panel and Optipanel, WD: 520x600 mm, aluminum</t>
  </si>
  <si>
    <t>4028177663312</t>
  </si>
  <si>
    <t>CP Frontplaat alu BxH 178x200 mm</t>
  </si>
  <si>
    <t>CP Face avant alu LxH 178x200 mm</t>
  </si>
  <si>
    <t>CP Front panel, for Compact-Panel, WD: 178x200 mm, aluminum</t>
  </si>
  <si>
    <t>CP Frontplaat alu BxH 178x350 mm</t>
  </si>
  <si>
    <t>CP Face avant alu LxH 178x350 mm</t>
  </si>
  <si>
    <t>CP Front panel, for Compact-Panel, WD: 178x350 mm, aluminum</t>
  </si>
  <si>
    <t>CP Frontplaat alu BxH 252x200 mm</t>
  </si>
  <si>
    <t>CP Face avant alu LxH 252x200 mm</t>
  </si>
  <si>
    <t>CP Front panel, for Compact-Panel, WD: 252x200 mm, aluminum</t>
  </si>
  <si>
    <t>CP Frontplaat alu BxH 252x350 mm</t>
  </si>
  <si>
    <t>CP Face avant alu LxH 252x350 mm</t>
  </si>
  <si>
    <t>CP Front panel, for Compact-Panel, WD: 252x350 mm, aluminum</t>
  </si>
  <si>
    <t>CP Kabelbevestigingshoekstuk VE=1set</t>
  </si>
  <si>
    <t>CP Equerre retenue câbles UE=1jeu</t>
  </si>
  <si>
    <t>CP Cable clamping bracket, for command panel</t>
  </si>
  <si>
    <t>CP-L Kabeldoorvoermoduul</t>
  </si>
  <si>
    <t>CP-L Module p passage câbles</t>
  </si>
  <si>
    <t>CP Cable gland module, for support arm connection Ø 130 mm</t>
  </si>
  <si>
    <t>CP Bevestigingsset v frontpl M5 VE=30set</t>
  </si>
  <si>
    <t>CP Jeu de fixation p Favant M5 UE=30jeu</t>
  </si>
  <si>
    <t>CP Mounting kit, for Optipanel, for drilled holes, Thread M5</t>
  </si>
  <si>
    <t>CP Bevestigingsset v schroefsp VE=4</t>
  </si>
  <si>
    <t>CP Jeu de fixation p tendeur UE=4</t>
  </si>
  <si>
    <t>CP Mounting kit, for Optipanel, for screw clamp</t>
  </si>
  <si>
    <t>CP Bevestigingsset v Siemens OP/PC</t>
  </si>
  <si>
    <t>CP Jeu de fixation p Siemens OP/PC UE=14</t>
  </si>
  <si>
    <t>CP Mounting kit, for Comfort-Panel, for screw clamp</t>
  </si>
  <si>
    <t>CP Bevestigingsset v draadst M5 VE=10</t>
  </si>
  <si>
    <t>CP Jeu de fixation p boul filet M5 UE=10</t>
  </si>
  <si>
    <t>CP Mounting kit, for Optipanel, for threaded bolts, Thread M5</t>
  </si>
  <si>
    <t>CP Bevestigingsset v frontpl M5 VE=20</t>
  </si>
  <si>
    <t>CP Jeu de fixation p Favant M5 UE=20</t>
  </si>
  <si>
    <t>CP Mounting kit, for Comfort-Panel, for drilled holes/bolts/</t>
  </si>
  <si>
    <t>CP Bevestigingsset v frontpl M4 VE=30set</t>
  </si>
  <si>
    <t>CP Jeu de fixation p Favant M4 UE=30set</t>
  </si>
  <si>
    <t>CP Mounting kit, for Optipanel, for drilled holes, Thread M4</t>
  </si>
  <si>
    <t>CP Bevestigingsset M4 VE=10</t>
  </si>
  <si>
    <t>CP Jeu de fixation M4 UE=10</t>
  </si>
  <si>
    <t>CP Mounting kit, for Optipanel, for threaded bolts, Thread M4</t>
  </si>
  <si>
    <t>CP Standvoet-kleine bodemplaat, CP60</t>
  </si>
  <si>
    <t>CP Pied-petite base, CP60</t>
  </si>
  <si>
    <t>CP Pedestal base plate modular, small, CP 60, WHD: 400x108x400 mm</t>
  </si>
  <si>
    <t>EC002535</t>
  </si>
  <si>
    <t>CP Kastversteviging, CP60</t>
  </si>
  <si>
    <t>CP Renfort pour coffrets CP60</t>
  </si>
  <si>
    <t>CP Enclosure reinforcement, rigid, CP 60, from enclosure dimensions: 300x150 mm</t>
  </si>
  <si>
    <t>CP Standvoet-grote bodemplaat, CP60/120</t>
  </si>
  <si>
    <t>CP Pied-grande base, CP60</t>
  </si>
  <si>
    <t>CP Pedestal base plate modular, large, CP 60, WHD: 490x100x600 mm</t>
  </si>
  <si>
    <t>CP Standvoet vr Command-Panel CP60</t>
  </si>
  <si>
    <t>CP Pied pr Command-Panel CP60</t>
  </si>
  <si>
    <t>CP Pedestal, complete for operating housing, CP 60, WHD: 600x1093x660 mm</t>
  </si>
  <si>
    <t>EC002534</t>
  </si>
  <si>
    <t>CP Standvoet mobiel CP60/120</t>
  </si>
  <si>
    <t>CP Pied mobile CP60/120</t>
  </si>
  <si>
    <t>CP Pedestal base plate modular, large, CP 60/120, WHD: 600x205x550 mm</t>
  </si>
  <si>
    <t>CP Standvoet open CP60</t>
  </si>
  <si>
    <t>CP Pied ouvert CP60</t>
  </si>
  <si>
    <t>CP Pedestal, open, CP 60, WHD: 400x1095x400 mm</t>
  </si>
  <si>
    <t>CP Hoekhandgreep VE=1set</t>
  </si>
  <si>
    <t>CP Poignée d'angle UE=1jeu</t>
  </si>
  <si>
    <t>Corner handle</t>
  </si>
  <si>
    <t>CP Beugelhandgreep 7HE VE=1set</t>
  </si>
  <si>
    <t>CP Poignée arquée 7U UE=1jeu</t>
  </si>
  <si>
    <t>CP U handle, for front panel 7 HE</t>
  </si>
  <si>
    <t>CP Beugelhandgreep 19" VE=1set</t>
  </si>
  <si>
    <t>CP Poignée arquée VIP 19" UE=1jeu</t>
  </si>
  <si>
    <t>CP U handle, for front panel 482,6 mm</t>
  </si>
  <si>
    <t>CP Veermoeren M5 VE=50</t>
  </si>
  <si>
    <t>CP Ecrous à ressort M5 UE=50</t>
  </si>
  <si>
    <t>CP Spring nut, for thread M5</t>
  </si>
  <si>
    <t>CP Standzuil klein CP120</t>
  </si>
  <si>
    <t>CP Pied ouvert petit CP120</t>
  </si>
  <si>
    <t>CP Pillar, small, CP 120, WHD: 500x1150x500 mm</t>
  </si>
  <si>
    <t>IW Standvoet 600x946x700 mm RAL7035</t>
  </si>
  <si>
    <t>IW Pied 600x946x700 mm RAL7035</t>
  </si>
  <si>
    <t>IW Industrial workstation, pedestal, complete</t>
  </si>
  <si>
    <t>CP-S Kastversteviging RVS</t>
  </si>
  <si>
    <t>CP-S PLrenfort p coffret inox</t>
  </si>
  <si>
    <t>CP Enclosure reinforcement, for CP 40, stainless steel, 1.4301</t>
  </si>
  <si>
    <t>CP Standvoet-bodemplaat RAL7024</t>
  </si>
  <si>
    <t>CP Support de base RAL7024</t>
  </si>
  <si>
    <t>CP Pedestal base plate modular, CP 40, steel</t>
  </si>
  <si>
    <t>CP Draagbuis in hoogte verstelbaar</t>
  </si>
  <si>
    <t>CP Profilé porteur réglable en hauteur</t>
  </si>
  <si>
    <t>CP Support section, height-adjustable, CP 40, steel</t>
  </si>
  <si>
    <t>CP Hoekverstelling</t>
  </si>
  <si>
    <t>CP Semelle d'inclinaison</t>
  </si>
  <si>
    <t>CP Tilt adjustment CP 40, steel</t>
  </si>
  <si>
    <t>EC000884</t>
  </si>
  <si>
    <t>CP Vloerbevestiging VE=4</t>
  </si>
  <si>
    <t>CP Ancrage au sol UE=4</t>
  </si>
  <si>
    <t>Base mounting bracket for cast feet</t>
  </si>
  <si>
    <t>CP Zwenkwielen dubbel 75kg Set 2xm/2zRem</t>
  </si>
  <si>
    <t>CP Roul double orient 75kg 2xs/2xaBloc</t>
  </si>
  <si>
    <t>CP Twin castors, je 2 with/without lock, static load per castor 75 kg</t>
  </si>
  <si>
    <t>CP Montagebeugel v interieuropbouw VE=4</t>
  </si>
  <si>
    <t>CP Equerre montage p équip intér UE=4</t>
  </si>
  <si>
    <t>CP Mounting bracket, for interior installation, for Comfort Panel and Optipanel</t>
  </si>
  <si>
    <t>CP Draagbuis CP60 L=250 RAL7035</t>
  </si>
  <si>
    <t>Profilé porteur CP60 L=250 RAL7035</t>
  </si>
  <si>
    <t>CP Support section CP 60, solid, L: 250 mm</t>
  </si>
  <si>
    <t>4028177684256</t>
  </si>
  <si>
    <t>EC000882</t>
  </si>
  <si>
    <t>CP Draagbuis CP60 L=500 RAL7035</t>
  </si>
  <si>
    <t>Profilé porteur CP60 L=500 RAL7035</t>
  </si>
  <si>
    <t>CP Support section CP 60, solid, L: 500 mm</t>
  </si>
  <si>
    <t>4028177684263</t>
  </si>
  <si>
    <t>CP Draagbuis CP60 L=1000 RAL7035</t>
  </si>
  <si>
    <t>Profilé porteur CP60 L=1000 RAL7035</t>
  </si>
  <si>
    <t>CP Support section CP 60, solid, L: 1000 mm</t>
  </si>
  <si>
    <t>4028177684270</t>
  </si>
  <si>
    <t>CP Draagbuis CP60 L=1000 Open RAL7035</t>
  </si>
  <si>
    <t>Profilé porteur CP60 L=1000 ouvert RAL7035</t>
  </si>
  <si>
    <t>CP Support section CP 60, open, L: 1000 mm</t>
  </si>
  <si>
    <t>CP Draagbuis CP60 L=2000 RAL7035</t>
  </si>
  <si>
    <t>Profilé porteur CP60 L=2000 RAL7035</t>
  </si>
  <si>
    <t>CP Support section CP 60, solid, L: 2000 mm</t>
  </si>
  <si>
    <t>CP Kastkoppeling CP60 Draaibaar D130 mm</t>
  </si>
  <si>
    <t>CP Couplage 60 Pivotant D130 mm</t>
  </si>
  <si>
    <t>CP Coupling CP 60, for support arm connection Ø 130 mm</t>
  </si>
  <si>
    <t>4028177684355</t>
  </si>
  <si>
    <t>CP Kastkoppeling CP60 vast D130 mm</t>
  </si>
  <si>
    <t>CP Couplage 60 D130 mm</t>
  </si>
  <si>
    <t>CP Attachment CP 60, for support arm connection Ø 130 mm</t>
  </si>
  <si>
    <t>4028177684362</t>
  </si>
  <si>
    <t>CP Kastkoppeling CP60 Draaibaar 120x65 mm</t>
  </si>
  <si>
    <t>CP Couplage 60 Pivotant 120x65 mm</t>
  </si>
  <si>
    <t>CP Coupling CP 60, for support arm connection 120 x 65 mm</t>
  </si>
  <si>
    <t>4028177684379</t>
  </si>
  <si>
    <t>CP schuine hoekkoppeling CP 60</t>
  </si>
  <si>
    <t>CP Couplage d’inclinaison CP60</t>
  </si>
  <si>
    <t>CP Tilting coupling</t>
  </si>
  <si>
    <t>CP Kastkoppeling CP60 Vast 120x65 mm</t>
  </si>
  <si>
    <t>CP Couplage 60 120x65 mm</t>
  </si>
  <si>
    <t>CP Attachment CP 60, for support arm connection 120 x 65 mm</t>
  </si>
  <si>
    <t>4028177684386</t>
  </si>
  <si>
    <t>CP Hoekkoppeling 90° CP60</t>
  </si>
  <si>
    <t>CP Couplage 90° 60 Diam130 mm</t>
  </si>
  <si>
    <t>CP Angle coupling 90°, CP 60, for support arm connection Ø 130 mm</t>
  </si>
  <si>
    <t>4028177684393</t>
  </si>
  <si>
    <t>CP Schuine hoekadaptor 10° CP60 Diam130</t>
  </si>
  <si>
    <t>CP Adaptateur d’inclinaison 10° 60 Diam130</t>
  </si>
  <si>
    <t>CP Tilting adaptor 10°, CP 60/120, for support arm connection Ø 130 mm</t>
  </si>
  <si>
    <t>4028177684423</t>
  </si>
  <si>
    <t>CP Hoekadaptor45°  Diam. 130</t>
  </si>
  <si>
    <t>Adaptateur CP +/-45°   60 Diam.130</t>
  </si>
  <si>
    <t>CP Tilting adaptor 45°, CP 60/120, for support arm connection Ø 130 mm</t>
  </si>
  <si>
    <t>4028177684447</t>
  </si>
  <si>
    <t>CP Schuine hoekadaptor 10° CP60 120x65 mm</t>
  </si>
  <si>
    <t>CP Adaptateur d’inclinaison 10° 60 120x65 mm</t>
  </si>
  <si>
    <t>CP Tilting adaptor 10°, CP 60/120, for support arm connection 120 x 65 mm</t>
  </si>
  <si>
    <t>4028177684430</t>
  </si>
  <si>
    <t>CP adaptor +/-45° CP60 120x65 mm</t>
  </si>
  <si>
    <t>Adaptateur CP +/-45°   60   120x65 mm</t>
  </si>
  <si>
    <t>CP Tilting adaptor +100°/-60°, CP 60/120, for support arm connection 120 x 65 mm</t>
  </si>
  <si>
    <t>4028177684454</t>
  </si>
  <si>
    <t>CP Aansluitconsole VESA 75/100</t>
  </si>
  <si>
    <t>CP Console de racc VESA 75/100</t>
  </si>
  <si>
    <t>Connection console VESA 75/100</t>
  </si>
  <si>
    <t>4028177693920</t>
  </si>
  <si>
    <t>CP Aansluitconsole CP-L 120x65 mm</t>
  </si>
  <si>
    <t>CP Console de racc CP-L 120x65 mm</t>
  </si>
  <si>
    <t>Connection console for support arm connection 120 x 65 mm</t>
  </si>
  <si>
    <t>CP Adaptor vr ProPanel Siemens R7035</t>
  </si>
  <si>
    <t>CP Adaptateur CP 60 pr ProPanel Siemens R70</t>
  </si>
  <si>
    <t>Adaptor for Siemens Pro-Panel</t>
  </si>
  <si>
    <t>4028177684416</t>
  </si>
  <si>
    <t>CP Adapter  CP60/120x65 mm</t>
  </si>
  <si>
    <t>CP Adaptateur CP 60 à 120x65 mm</t>
  </si>
  <si>
    <t>CP Adaptor CP 60 to 120x65 mm</t>
  </si>
  <si>
    <t>CP Hoekkoppeling  90° CP60</t>
  </si>
  <si>
    <t>Couplage d’angle CP 90° CP60</t>
  </si>
  <si>
    <t>Angle piece 90°, CP 60</t>
  </si>
  <si>
    <t>4028177684331</t>
  </si>
  <si>
    <t>CP Tussenscharnier  CP60</t>
  </si>
  <si>
    <t>CP Articulation intermédiaire 60</t>
  </si>
  <si>
    <t>Intermediate hinge CP 60</t>
  </si>
  <si>
    <t>4028177684348</t>
  </si>
  <si>
    <t>CP Hoekstuk 90° CP60 naar CP40</t>
  </si>
  <si>
    <t>CP Pièce d'angle 90° CP60 à CP40</t>
  </si>
  <si>
    <t>CP Angle adaptor 90°, for support arm combination CP 60 to CP 40</t>
  </si>
  <si>
    <t>4028177693913</t>
  </si>
  <si>
    <t>CP Adaptor CP60 nr CP40</t>
  </si>
  <si>
    <t>CP Adaptateur CP60 CP40</t>
  </si>
  <si>
    <t>CP Adaptor CP 60 to CP 40</t>
  </si>
  <si>
    <t>CP Opzetscharnier CP60</t>
  </si>
  <si>
    <t>CP Articulation pour suspension 60</t>
  </si>
  <si>
    <t>CP Top-mounted joint CP 60, outlet horizontal</t>
  </si>
  <si>
    <t>4028177684294</t>
  </si>
  <si>
    <t>CP Wandscharnier CP60</t>
  </si>
  <si>
    <t>CP Articulation murale 60</t>
  </si>
  <si>
    <t>CP Wall-mounted hinge CP 60, outlet horizontal</t>
  </si>
  <si>
    <t>4028177684300</t>
  </si>
  <si>
    <t>CP Wandvestiging groot CP60</t>
  </si>
  <si>
    <t>CP Fixation mur, grand 60</t>
  </si>
  <si>
    <t>Wall/base mounting bracket CP 60, large</t>
  </si>
  <si>
    <t>4028177684324</t>
  </si>
  <si>
    <t>CP Wandvestiging klein  CP60</t>
  </si>
  <si>
    <t>CP Fixation mur, petit 60</t>
  </si>
  <si>
    <t>Wall/base mounting bracket CP 60, small</t>
  </si>
  <si>
    <t>4028177684317</t>
  </si>
  <si>
    <t>CP Draaischarnier met arm</t>
  </si>
  <si>
    <t>CP Fixation rotative</t>
  </si>
  <si>
    <t>CP Pivot with jib, for wall mounting</t>
  </si>
  <si>
    <t>CP Draaischarnier</t>
  </si>
  <si>
    <t>CP Pivot without jib, for machine-integrated installation</t>
  </si>
  <si>
    <t>CP Element vr signaalzuil CP60</t>
  </si>
  <si>
    <t>Eléments pr colonne signalisation 60</t>
  </si>
  <si>
    <t>CP Mounting component, for signal pillar, modular and LED-compact</t>
  </si>
  <si>
    <t>4028177684409</t>
  </si>
  <si>
    <t>CP Draagbuis CP120 L=250 RAL7035</t>
  </si>
  <si>
    <t>Profilé porteur CP120 L=250 RAL7035</t>
  </si>
  <si>
    <t>CP Support section CP 120, solid, L: 250 mm</t>
  </si>
  <si>
    <t>4028177683921</t>
  </si>
  <si>
    <t>CP Draagbuis CP120 L=500 RAL7035</t>
  </si>
  <si>
    <t>Profilé porteur CP120 L=500 RAL7035</t>
  </si>
  <si>
    <t>CP Support section CP 120, solid, L: 500 mm</t>
  </si>
  <si>
    <t>4028177683938</t>
  </si>
  <si>
    <t>CP 120/CP60 draagarm in hoogte verstelb.</t>
  </si>
  <si>
    <t>CP 120/CP 60, profilé porteur, réglable en hauteur</t>
  </si>
  <si>
    <t>CP support profile height-adjustable</t>
  </si>
  <si>
    <t>CP 120/CP60 draagarm in hoogte verstelb. 4-17kg</t>
  </si>
  <si>
    <t>CP Bras porteur régl.en haut.CP120/CP60 4-17kg</t>
  </si>
  <si>
    <t>CP support arm CP60/CP120 height-adjustable 4-17kg</t>
  </si>
  <si>
    <t>CP Draagbuis CP120 L=1000 RAL7035</t>
  </si>
  <si>
    <t>Profilé porteur CP120 L=1000 RAL7035</t>
  </si>
  <si>
    <t>CP Support section CP 120, solid, L: 1000 mm</t>
  </si>
  <si>
    <t>4028177683945</t>
  </si>
  <si>
    <t>CP Draagbuis CP120 L=1000 open RAL7035</t>
  </si>
  <si>
    <t>Profilé porteur CP120 L=1000 ouvert RAL7</t>
  </si>
  <si>
    <t>CP Support section CP 120, open, L: 1000 mm</t>
  </si>
  <si>
    <t>4028177683976</t>
  </si>
  <si>
    <t>CP 120/CP120 draagarm in hoogte verstelb</t>
  </si>
  <si>
    <t>CP 120/CP 120, profilé porteur, réglable en hauteur</t>
  </si>
  <si>
    <t>CP12O Support Profile, height-adjustable</t>
  </si>
  <si>
    <t>CP Draagarmprofiel 120 L=500mm RAL7035</t>
  </si>
  <si>
    <t>Profilé porteur CP120 L=500 mm ouvert RAL70</t>
  </si>
  <si>
    <t>CP Support section CP 120, open, L: 500 mm</t>
  </si>
  <si>
    <t>4028177683969</t>
  </si>
  <si>
    <t>CP Draagbuis CP120 L=2000 mm RAL7035</t>
  </si>
  <si>
    <t>Profilé porteur CP120 L=2000 mm RAL7035</t>
  </si>
  <si>
    <t>CP Support section CP 120, solid, L: 2000 mm</t>
  </si>
  <si>
    <t>4028177683952</t>
  </si>
  <si>
    <t>CP Draagbuis CP120 L=2000 mm open RAL7035</t>
  </si>
  <si>
    <t>Profilé porteur CP120 L=2000 mm ouvert RAL7</t>
  </si>
  <si>
    <t>CP Support section CP 120, open, L: 2000 mm</t>
  </si>
  <si>
    <t>4028177683983</t>
  </si>
  <si>
    <t>CP Kastkoppeling CP120 draaib. D130 mm</t>
  </si>
  <si>
    <t>CP Couplage 120 D130 mm</t>
  </si>
  <si>
    <t>CP Coupling CP 120, for support arm connection Ø 130 mm</t>
  </si>
  <si>
    <t>4028177684188</t>
  </si>
  <si>
    <t>CP Kastkoppeling CP120 vast Diam. 130</t>
  </si>
  <si>
    <t>CP Couplage 120 Pivotant 120x65</t>
  </si>
  <si>
    <t>CP Attachment CP 120, for support arm connection Ø 130 mm</t>
  </si>
  <si>
    <t>4028177684195</t>
  </si>
  <si>
    <t>CP Hoekkoppeling 90° CP120 Diam130</t>
  </si>
  <si>
    <t>CP Couplage 90° 120 Diam130</t>
  </si>
  <si>
    <t>CP Angle coupling 90°, CP 120, for support arm connection Ø 130 mm</t>
  </si>
  <si>
    <t>4028177684201</t>
  </si>
  <si>
    <t>CP Adapter  D130/120x65 mm</t>
  </si>
  <si>
    <t>Adaptateur CP  P130/120x65 mm</t>
  </si>
  <si>
    <t>CP Adaptor CP 120/60, from support arm connection Ø 130 mm to 120 x 65 mm</t>
  </si>
  <si>
    <t>4028177684218</t>
  </si>
  <si>
    <t>CP Adapter D180 nr D130</t>
  </si>
  <si>
    <t>Adaptateur CP P180 à P160</t>
  </si>
  <si>
    <t>CP Adaptor CP 120/60, from support arm connection Ø 180 mm to Ø 130 mm</t>
  </si>
  <si>
    <t>4028177684225</t>
  </si>
  <si>
    <t>CP Aansluitplaat met versteviging</t>
  </si>
  <si>
    <t>CP Plaques raccordement a tôle renforcem</t>
  </si>
  <si>
    <t>CP Connection plates, with reinforced plate CP 120/60</t>
  </si>
  <si>
    <t>4028177684232</t>
  </si>
  <si>
    <t>CP Hoekkoppeling  90° CP120</t>
  </si>
  <si>
    <t>Couplage d’angle CP 90° CP120</t>
  </si>
  <si>
    <t>Angle piece 90°, CP 120</t>
  </si>
  <si>
    <t>4028177684157</t>
  </si>
  <si>
    <t>CP Tussenscharnier CP120</t>
  </si>
  <si>
    <t>CP Articulation intermédiaire CP120</t>
  </si>
  <si>
    <t>Intermediate hinge CP 120</t>
  </si>
  <si>
    <t>4028177684164</t>
  </si>
  <si>
    <t>CP Adapter CP120 nr CP60</t>
  </si>
  <si>
    <t>Adaptateur CP120 à CP60</t>
  </si>
  <si>
    <t>CP Adaptor, for support arm combination CP 120/60</t>
  </si>
  <si>
    <t>4028177684171</t>
  </si>
  <si>
    <t>CP Articulation intermédiair CP120</t>
  </si>
  <si>
    <t>CP Intermediate hinge CP 120, without height offset</t>
  </si>
  <si>
    <t>CP Opzetscharnier  CP120 Horizontaal</t>
  </si>
  <si>
    <t>CP Articulation pour suspension 120 Hori</t>
  </si>
  <si>
    <t>CP Top-mounted joint CP 120, outlet horizontal</t>
  </si>
  <si>
    <t>4028177683990</t>
  </si>
  <si>
    <t>CP Opzetscharnier  CP120 Vertikaal</t>
  </si>
  <si>
    <t>CP Articulation pour suspension 120 Vert</t>
  </si>
  <si>
    <t>CP Top-mounted joint CP 120, outlet vertical</t>
  </si>
  <si>
    <t>4028177684003</t>
  </si>
  <si>
    <t>CP Wandscharnier CP120 Horizontaal</t>
  </si>
  <si>
    <t>CP Articulation murale 120 Horizontal</t>
  </si>
  <si>
    <t>CP Wall-mounted hinge CP 120, outlet horizontal</t>
  </si>
  <si>
    <t>4028177684119</t>
  </si>
  <si>
    <t>CP Wandscharnier CP120 Vertikaal</t>
  </si>
  <si>
    <t>CP Articulation murale 120 Vertikal</t>
  </si>
  <si>
    <t>CP Wall-mounted hinge CP 120, outlet vertical</t>
  </si>
  <si>
    <t>4028177684126</t>
  </si>
  <si>
    <t>CP Wandscharnier CP120 z hoogteverst.</t>
  </si>
  <si>
    <t>CP Articulation murale 120</t>
  </si>
  <si>
    <t>CP Wall-mounted hinge CP 120, outlet horizontal, without height offset</t>
  </si>
  <si>
    <t>CP Wand/vloerbevestiging CP120, groot</t>
  </si>
  <si>
    <t>CP Ancrage au sol/mur 120, grand</t>
  </si>
  <si>
    <t>Wall/base mounting bracket CP 120, large</t>
  </si>
  <si>
    <t>4028177684140</t>
  </si>
  <si>
    <t>CP Wand/vloerbevestiging CP120, klein</t>
  </si>
  <si>
    <t>CP Ancrage au sol/mur 120, petit</t>
  </si>
  <si>
    <t>Wall/base mounting bracket CP 120, small</t>
  </si>
  <si>
    <t>4028177684133</t>
  </si>
  <si>
    <t>CP Element vr signaalzuil CP120/180</t>
  </si>
  <si>
    <t>Eléments colonne signalisation 120/180</t>
  </si>
  <si>
    <t>4028177684249</t>
  </si>
  <si>
    <t>Profilé porteur CP180 L=500 RAL7035</t>
  </si>
  <si>
    <t>CP Support section CP 180, solid, L: 500 mm</t>
  </si>
  <si>
    <t>4028177683716</t>
  </si>
  <si>
    <t>CP Draagbuis CP180 L=1000 RAL7035</t>
  </si>
  <si>
    <t>Profilé porteur CP180 L=1000 RAL7035</t>
  </si>
  <si>
    <t>CP Support section CP 180, solid, L: 1000 mm</t>
  </si>
  <si>
    <t>4028177683815</t>
  </si>
  <si>
    <t>CP Draagbuis CP180 L=1000 open RAL7035</t>
  </si>
  <si>
    <t>Profilé porteur CP180 L=1000 ouvert RAL7</t>
  </si>
  <si>
    <t>CP Support section CP 180, open, L: 1000 mm</t>
  </si>
  <si>
    <t>4028177683846</t>
  </si>
  <si>
    <t>CP Draagbuis CP180 L=500 open RAL7035</t>
  </si>
  <si>
    <t>Profilé porteur CP180 L=500 ouvert RAL70</t>
  </si>
  <si>
    <t>CP Support section CP 180, open, L: 500 mm</t>
  </si>
  <si>
    <t>4028177683839</t>
  </si>
  <si>
    <t>CP Draagbuis CP180 L=2000 RAL7035</t>
  </si>
  <si>
    <t>Profilé porteur CP180 L=2000 RAL7035</t>
  </si>
  <si>
    <t>CP Support section CP 180, solid, L: 2000 mm</t>
  </si>
  <si>
    <t>4028177683822</t>
  </si>
  <si>
    <t>CP Draagbuis CP180 L=2000 open RAL7035</t>
  </si>
  <si>
    <t>Profilé porteur CP180 L=2000 ouvert RAL7</t>
  </si>
  <si>
    <t>CP Support section CP 180, open, L: 2000 mm</t>
  </si>
  <si>
    <t>4028177683853</t>
  </si>
  <si>
    <t>CP Kastkoppeling CP180</t>
  </si>
  <si>
    <t>CP Couplage CP180</t>
  </si>
  <si>
    <t>CP Coupling CP 180, for support arm connection Ø 130 mm</t>
  </si>
  <si>
    <t>CP Hoekkoppeling  90° CP180</t>
  </si>
  <si>
    <t>Couplage d’angle CP 90° CP180</t>
  </si>
  <si>
    <t>Angle piece 90°, CP 180</t>
  </si>
  <si>
    <t>4028177683891</t>
  </si>
  <si>
    <t>CP Tussenscharnier CP180</t>
  </si>
  <si>
    <t>CP Articulation intermédiaire CP180</t>
  </si>
  <si>
    <t>Intermediate hinge CP 180</t>
  </si>
  <si>
    <t>4028177683907</t>
  </si>
  <si>
    <t>CP Adapter CP180 nr CP120</t>
  </si>
  <si>
    <t>Adaptateur CP180 à CP120</t>
  </si>
  <si>
    <t>CP Adaptor, for support arm combination CP 180/120</t>
  </si>
  <si>
    <t>4028177683914</t>
  </si>
  <si>
    <t>CP Opzetscharnier CP180</t>
  </si>
  <si>
    <t>CP Articulation pour suspension 180</t>
  </si>
  <si>
    <t>CP Top-mounted joint CP 180, outlet horizontal</t>
  </si>
  <si>
    <t>4028177683860</t>
  </si>
  <si>
    <t>CP Wandscharnier CP180 Horizontaal</t>
  </si>
  <si>
    <t>CP Articulation murale 180 Horizontal</t>
  </si>
  <si>
    <t>CP Wall-mounted hinge CP 180, outlet horizontal</t>
  </si>
  <si>
    <t>4028177683877</t>
  </si>
  <si>
    <t>CP Wand/vloerbevestiging CP180, klein</t>
  </si>
  <si>
    <t>CP Ancrage au sol/mur 180, petit</t>
  </si>
  <si>
    <t>Wall/base mounting bracket CP 180, small</t>
  </si>
  <si>
    <t>4028177683884</t>
  </si>
  <si>
    <t>AX Bedienbehuiz.300x300x210 mm deur vz</t>
  </si>
  <si>
    <t>AX Coffret de commande : 300x300x210 mm</t>
  </si>
  <si>
    <t>AX Command panel with handle strips, WHD: 300x300x210 mm, sheet steel</t>
  </si>
  <si>
    <t>4028177923232</t>
  </si>
  <si>
    <t>AX Bedienbehuiz.380x300x210 mm deur vz</t>
  </si>
  <si>
    <t>AX Coffret de commande : 380x300x210 mm</t>
  </si>
  <si>
    <t>AX Command panel with handle strips, WHD: 380x300x210 mm, sheet steel</t>
  </si>
  <si>
    <t>4028177923140</t>
  </si>
  <si>
    <t>AX Bedienbehuiz.380x380x210 mm deur vz</t>
  </si>
  <si>
    <t>AX Coffret de commande : 380x380x210 mm</t>
  </si>
  <si>
    <t>AX Command panel with handle strips, WHD: 380x380x210 mm, sheet steel</t>
  </si>
  <si>
    <t>4028177923157</t>
  </si>
  <si>
    <t>AX Bedienbehuiz.500x500x210 mm deur vz</t>
  </si>
  <si>
    <t>AX Coffret de commande : 500x500x210 mm</t>
  </si>
  <si>
    <t>AX Command panel with handle strips, WHD: 500x500x210 mm, sheet steel</t>
  </si>
  <si>
    <t>4028177923201</t>
  </si>
  <si>
    <t>AX Bedienbehuiz.600x600x210 mm deur vz</t>
  </si>
  <si>
    <t>AX Coffret de commande : 600x600x210 mm</t>
  </si>
  <si>
    <t>AX Command panel with handle strips, WHD: 600x600x210 mm, sheet steel</t>
  </si>
  <si>
    <t>4028177923188</t>
  </si>
  <si>
    <t>AX Bedienbehuiz.300x200x155 mm deur az</t>
  </si>
  <si>
    <t>AX Coffret de commande : 300x200x155 mm</t>
  </si>
  <si>
    <t>AX Command panel with handle strips, WHD: 300x200x155 mm, sheet steel</t>
  </si>
  <si>
    <t>4028177923218</t>
  </si>
  <si>
    <t>AX Bedienbehuiz.380x380x210 mm deur az</t>
  </si>
  <si>
    <t>4028177923164</t>
  </si>
  <si>
    <t>AX Bedienbehuiz.500x500x210 mm deur az</t>
  </si>
  <si>
    <t>4028177923171</t>
  </si>
  <si>
    <t>AX Bedienbehuiz.600x380x210 mm deur az</t>
  </si>
  <si>
    <t>AX Coffret de commande : 600x380x210 mm</t>
  </si>
  <si>
    <t>AX Command panel with handle strips, WHD: 600x380x210 mm, sheet steel</t>
  </si>
  <si>
    <t>4028177923195</t>
  </si>
  <si>
    <t>AX Bedienbehuiz.600x600x210 mm deur az</t>
  </si>
  <si>
    <t>4028177923225</t>
  </si>
  <si>
    <t>CP Toetsenbordtableau 430x40x312,5 mm</t>
  </si>
  <si>
    <t>SM Porteur Clavier 430x40x312,5mm</t>
  </si>
  <si>
    <t>SM Keyboard support, for command panels or surfaces</t>
  </si>
  <si>
    <t>AX Bedieningsbehuizing vr TFT's tot 24"</t>
  </si>
  <si>
    <t>AX Coffret de commande pr Tft 24" max.</t>
  </si>
  <si>
    <t>AX Command panel, for desktop TFT up to 24", WHD: 650x450x155 mm</t>
  </si>
  <si>
    <t>4028177923249</t>
  </si>
  <si>
    <t>CP Compact Panal 241x238x87 v CP-S</t>
  </si>
  <si>
    <t>CP 241x238x87 p bras porteur CP-S</t>
  </si>
  <si>
    <t>CP Compact Panel, aluminum, for front panel WH 178x200 mm</t>
  </si>
  <si>
    <t>CP Compact Panal 241x388x87 v  CP-S</t>
  </si>
  <si>
    <t>CP 241x388x87 p bras porteur CP-S</t>
  </si>
  <si>
    <t>CP Compact Panel, aluminum, for front panel WH 178x350 mm</t>
  </si>
  <si>
    <t>CP Compact Panal 315x238x87 v  CP-S</t>
  </si>
  <si>
    <t>CP 315x238x87 p bras porteur CP-S</t>
  </si>
  <si>
    <t>CP Compact Panel, aluminum, for front panel WH 252x200 mm</t>
  </si>
  <si>
    <t>CP Compact Panal 315x388x87 v  CP-S</t>
  </si>
  <si>
    <t>CP 315x388x87 p bras porteur CP-S</t>
  </si>
  <si>
    <t>CP Compact Panel, aluminum, for front panel WH 252x350 mm</t>
  </si>
  <si>
    <t>CP Wandbevestiging zwenkbaar VE=2</t>
  </si>
  <si>
    <t>CP Fixation murale pivotant UE=2</t>
  </si>
  <si>
    <t>CP Wall mounting, adjustable</t>
  </si>
  <si>
    <t>CP Comfortpanel vr frontpl 520x400 mm D=74 mm</t>
  </si>
  <si>
    <t>CP Comfortpan p face avant 520x400 mm P=74 mm</t>
  </si>
  <si>
    <t>CP Compact Panel, for front panel BH 520x400 mm, installation depth 74 mm</t>
  </si>
  <si>
    <t>4028177663060</t>
  </si>
  <si>
    <t>CP Comfortpanel vr frontpl 520x400 mm D=152 mm</t>
  </si>
  <si>
    <t>CP Comfortpan p face avant 520x400 mm P=152 mm</t>
  </si>
  <si>
    <t>CP Compact Panel, for front panel BH 520x400 mm, installation depth 152 mm</t>
  </si>
  <si>
    <t>4028177663077</t>
  </si>
  <si>
    <t>CP Comfortpanel vr frontpl 520x400 mm D=191 mm</t>
  </si>
  <si>
    <t>CP Comfortpan p face avant 520x400 mm P=191 mm</t>
  </si>
  <si>
    <t>CP Compact Panel, for front panel BH 520x400 mm, installation depth 191 mm</t>
  </si>
  <si>
    <t>4028177663084</t>
  </si>
  <si>
    <t>CP Comfortpanel vr frontpl 520x500 mm D=152 mm</t>
  </si>
  <si>
    <t>CP Comfortpan p face avant 520x500 mm P=152 mm</t>
  </si>
  <si>
    <t>CP Compact Panel, for front panel BH 520x500 mm, installation depth 152 mm</t>
  </si>
  <si>
    <t>4028177663107</t>
  </si>
  <si>
    <t>CP Comfortpanel vr frontpl 520x500 mm D=191 mm</t>
  </si>
  <si>
    <t>CP Comfortpan p face avant 520x500 mm P=191 mm</t>
  </si>
  <si>
    <t>CP Compact Panel, for front panel BH 520x500 mm, installation depth 191 mm</t>
  </si>
  <si>
    <t>4028177663114</t>
  </si>
  <si>
    <t>CP Comfortpanel vr frontpl 520x600 mm D=152 mm</t>
  </si>
  <si>
    <t>CP Comfortpan p face avant 520x600 mm P=152 mm</t>
  </si>
  <si>
    <t>CP Compact Panel, for front panel BH 520x600 mm, installation depth 152 mm</t>
  </si>
  <si>
    <t>4028177663138</t>
  </si>
  <si>
    <t>CP Comfortpanel vr frontpl 520x600 mm D=191 mm</t>
  </si>
  <si>
    <t>CP Comfortpan p face avant 520x600 mm P=191 mm</t>
  </si>
  <si>
    <t>CP Compact Panel, for front panel BH 520x600 mm, installation depth 191 mm</t>
  </si>
  <si>
    <t>4028177663145</t>
  </si>
  <si>
    <t>CP Handgreepprofiel hor CP 19"</t>
  </si>
  <si>
    <t>CP Jeu de poignées hor CP 19"</t>
  </si>
  <si>
    <t>CP Handle set, for Comfort-Panel</t>
  </si>
  <si>
    <t>CP Optipanel v 19"x7HEx100 mm</t>
  </si>
  <si>
    <t>CP Optipanel p 19"x7Ux100 mm</t>
  </si>
  <si>
    <t>CP Optipanel, for front panel BH 482,6x310,3 mm, installation depth 100 mm</t>
  </si>
  <si>
    <t>CP Optipanel v TFT 430x343x100 mm</t>
  </si>
  <si>
    <t>CP Optipanel p TFT 430x343x100 mm</t>
  </si>
  <si>
    <t>CP Optipanel, for front panel BH 430x343 mm, installation depth 100 mm</t>
  </si>
  <si>
    <t>CP Optipanel v TFT 482,6x354,8x100 mm</t>
  </si>
  <si>
    <t>CP Optipanel p TFT 482,6x354,8x100 mm</t>
  </si>
  <si>
    <t>CP Optipanel, for front panel BH 482,6x354,8 mm, installation depth 100 mm</t>
  </si>
  <si>
    <t>CP Optipanel v Frontplaat 520x400 mm D=100 mm</t>
  </si>
  <si>
    <t>CP Optipanel p face avant 520x400 mm P=100 mm</t>
  </si>
  <si>
    <t>CP Optipanel, for front panel BH 520x400 mm, installation depth 100 mm</t>
  </si>
  <si>
    <t>4028177663152</t>
  </si>
  <si>
    <t>CP Optipanel v Frontplaat 520x400 mm D=150 mm</t>
  </si>
  <si>
    <t>CP Optipanel p face avant 520x400 mm P=150 mm</t>
  </si>
  <si>
    <t>CP Optipanel, for front panel BH 520x400 mm, installation depth 150 mm</t>
  </si>
  <si>
    <t>4028177663169</t>
  </si>
  <si>
    <t>CP Optipanel v Frontplaat 520x500 mm D=150 mm</t>
  </si>
  <si>
    <t>CP Optipanel p face avant 520x500  mm P=150 mm</t>
  </si>
  <si>
    <t>CP Optipanel, for front panel BH 520x500 mm, installation depth 150 mm</t>
  </si>
  <si>
    <t>4028177663183</t>
  </si>
  <si>
    <t>CP Optipanel v Frontplaat 520x600 mm D=150 mm</t>
  </si>
  <si>
    <t>CP Optipanel p face avant 520x600 mm  P=150 mm</t>
  </si>
  <si>
    <t>CP Optipanel, for front panel BH 520x600 mm, installation depth 150 mm</t>
  </si>
  <si>
    <t>4028177663206</t>
  </si>
  <si>
    <t>CP Handgreepprofiel hor Optipanel 19"</t>
  </si>
  <si>
    <t>CP Jeu de poignées hor Optipanel 19"</t>
  </si>
  <si>
    <t>CP Handle set, for Optipanel</t>
  </si>
  <si>
    <t>SM Toetsenbord 19''/4HE QWERTZ</t>
  </si>
  <si>
    <t>SM Clavier 19''/4HE QWERTZ</t>
  </si>
  <si>
    <t>SM Built-in keyboard 19"/4 U, WHD: 482,6x177x30 mm, Installation depth: 23 mm</t>
  </si>
  <si>
    <t>SM TFT monitor 15i VGA</t>
  </si>
  <si>
    <t>SM Ecran TFT 15" VGA</t>
  </si>
  <si>
    <t>SM TFT monitor, 15"</t>
  </si>
  <si>
    <t>EC001428</t>
  </si>
  <si>
    <t>SM TFT monitor 17i VGA</t>
  </si>
  <si>
    <t>SM Ecran TFT 17" VGA</t>
  </si>
  <si>
    <t>SM TFT monitor, 17"</t>
  </si>
  <si>
    <t>SM Voeding v TFT 100-240V AC/DC</t>
  </si>
  <si>
    <t>SM Bloc d'aliment p TFT 100-240V AC/DC</t>
  </si>
  <si>
    <t>SM Power pack, For TFT-Monitor, Input voltage: 100-240 V, Ausgang: 12 V</t>
  </si>
  <si>
    <t>EC001781</t>
  </si>
  <si>
    <t>SM Aansluitkabel v voeding L=1500</t>
  </si>
  <si>
    <t>SM Câble de raccord p bloc d'alim L=1500</t>
  </si>
  <si>
    <t>SM Connection cable, For power pack, with IEC 60 320, L: 1,5 m</t>
  </si>
  <si>
    <t>SM TFT monitor 15i VGA+DVI touch USB</t>
  </si>
  <si>
    <t>SM Ecran TFT 15" VGA+DVI tactile USB</t>
  </si>
  <si>
    <t>SM TFT monitor, 15", VGA, DVI-D</t>
  </si>
  <si>
    <t>SM TFT monitor 19" VGA+DVI</t>
  </si>
  <si>
    <t>SM Ecran TFT 19" VGA+DVI</t>
  </si>
  <si>
    <t>SM TFT monitor, 482.6 mm (19"), VGA, DVI-D</t>
  </si>
  <si>
    <t>CP40 Draagbuis L=500 mm RAL7035</t>
  </si>
  <si>
    <t>CP-S Profilé porteur Lo=500 mm RAL7035</t>
  </si>
  <si>
    <t>CP Support section CP 40, solid, L: 500 mm, steel</t>
  </si>
  <si>
    <t>CP 40 Draagbuis L=1000 mm Ral7035</t>
  </si>
  <si>
    <t>CP-S Profilé porteur Lo=1000 mm RAL7035</t>
  </si>
  <si>
    <t>CP Support section CP 40, solid, L: 1000 mm, steel</t>
  </si>
  <si>
    <t>CP 40 Kastkoppeling G=1,1kg RAL7024</t>
  </si>
  <si>
    <t>CP-S Couplage coffret P=1,1kg RAL7024</t>
  </si>
  <si>
    <t>CP Coupling CP 40, for support arm connection 90 x 71 mm, steel</t>
  </si>
  <si>
    <t>CP 40 Kastbevestiging G=1kg RAL7024</t>
  </si>
  <si>
    <t>CP-S Fixation coffret P=1kg RAL7024</t>
  </si>
  <si>
    <t>CP Attachment CP 40, for support arm connection 90 x 71 mm, steel</t>
  </si>
  <si>
    <t>CP 40 Wand/vloerbevestiging RAL7024</t>
  </si>
  <si>
    <t>CP-S Fixation mur/sol RAL7024</t>
  </si>
  <si>
    <t>CP Wall/base mounting bracket CP 40</t>
  </si>
  <si>
    <t>CP 40 Hoekadapter 90° G=1,6kg RAL7024</t>
  </si>
  <si>
    <t>CP-S Couplage d'angle 90° G=1,6kg R7024</t>
  </si>
  <si>
    <t>CP Angle coupling 90°, CP 40, for support arm connection 90 x 71 mm, steel</t>
  </si>
  <si>
    <t>CP 40 Kastkoppeling v CP-L recht RAL7024</t>
  </si>
  <si>
    <t>CP-S Couplage coffret p CP-L droit R7024</t>
  </si>
  <si>
    <t>CP Coupling CP 40, for support arm connection 120 x 65 mm, steel</t>
  </si>
  <si>
    <t>CP 40 Hoekstuk 90° G=1,1kg RAL7024</t>
  </si>
  <si>
    <t>CP-S Pièce d'angle 90° P=1,1kg RAL7024</t>
  </si>
  <si>
    <t>CP Angle piece 90°, CP 40, steel</t>
  </si>
  <si>
    <t>CP 40 Wandscharnier G=2,2kg RAL7024</t>
  </si>
  <si>
    <t>CP-S Articulation mur P=2,2kg RAL7024</t>
  </si>
  <si>
    <t>CP Wall-mounted hinge CP 40, steel</t>
  </si>
  <si>
    <t>CP 40 Opzetschanier G=1,8kg RAL7024</t>
  </si>
  <si>
    <t>CP-S Articulat suspens P=1,8kg RAL7024</t>
  </si>
  <si>
    <t>CP Top-mounted joint CP 40, steel</t>
  </si>
  <si>
    <t>CP Afdekplaat v draagarm CP-L recht</t>
  </si>
  <si>
    <t>CP PLrecouvr p bras porteur CP-L droit</t>
  </si>
  <si>
    <t>CP Cover plate, for support arm connection 120x65 mm</t>
  </si>
  <si>
    <t>CP Afdekplaat v draagarm CP-S</t>
  </si>
  <si>
    <t>CP PLrecouvr p bras porteur CP-S</t>
  </si>
  <si>
    <t>CP Cover plate, for support arm connection 90x71 mm</t>
  </si>
  <si>
    <t>CP Afdekplaat v draagarm CP-L diam130 mm</t>
  </si>
  <si>
    <t>CP PLrecouvr p bras porteur CP-L diam130 mm</t>
  </si>
  <si>
    <t>CP Cover plate, for support arm connection Ø 130 mm</t>
  </si>
  <si>
    <t>CP Toetsenbordbeugel zwenkbaar VE=2</t>
  </si>
  <si>
    <t>CP Support clavier pivotant UE=2</t>
  </si>
  <si>
    <t>CP Utility bars, vertically hinged, standard keyboard support</t>
  </si>
  <si>
    <t>CP Behuizing 300x300x150 mm RVS 1.4301 zMPL</t>
  </si>
  <si>
    <t>CP Arm 300x300x150 mm inox 1.4301</t>
  </si>
  <si>
    <t>CP Command panel housing with door, Stainless steel 1.4301</t>
  </si>
  <si>
    <t>CP Behuizing 400x300x150 mm RVS 1.4301 zMPL</t>
  </si>
  <si>
    <t>CP Arm 400x300x150 mm inox 1.4301</t>
  </si>
  <si>
    <t>CP Behuizing 400x400x150 mm RVS 1.4301 zMPL</t>
  </si>
  <si>
    <t>CP Arm 400x400x150 mm inox 1.4301</t>
  </si>
  <si>
    <t>CP Behuizing 600x400x150 mm RVS 1.4301 zMPL</t>
  </si>
  <si>
    <t>CP Arm 600x400x150 mm inox 1.4301</t>
  </si>
  <si>
    <t>CP-S Draagbuis recht L=1000 mm RVS</t>
  </si>
  <si>
    <t>CP-S Profilé porteur droit Lo=1000 mm inox</t>
  </si>
  <si>
    <t>CP Support section CP 40, solid, L: 1000 mm, stainless steel, 1.4301</t>
  </si>
  <si>
    <t>CP-S Draagbuis recht L=500 mm RVS</t>
  </si>
  <si>
    <t>CP-S Profilé porteur droit Lo=500 mm inox</t>
  </si>
  <si>
    <t>CP Support section CP 40, solid, L: 500 mm, stainless steel, 1.4301</t>
  </si>
  <si>
    <t>CP-S Wand/vloerbevestiging vast RVS</t>
  </si>
  <si>
    <t>CP-S Fixation mur/sol fixe inox</t>
  </si>
  <si>
    <t>CP Wall/base mounting bracket, rigid, CP 40, stainless steel, 1.4305</t>
  </si>
  <si>
    <t>CP-S Vloerbevestiging draaib bev V RVS</t>
  </si>
  <si>
    <t>CP-S Fixation sol orientable fix Av inox</t>
  </si>
  <si>
    <t>CP Wall/base mounting bracket, swivel, CP 40</t>
  </si>
  <si>
    <t>CP-S Vloerbevestiging draaib bev A RVS</t>
  </si>
  <si>
    <t>CP-S Fixation sol orientable fix Ar inox</t>
  </si>
  <si>
    <t>CP-S Kastkoppeling G=1,1kg RVS</t>
  </si>
  <si>
    <t>CP-S Couplage coffret P=1,1kg inox</t>
  </si>
  <si>
    <t>CP Coupling CP 40, stainless steel, 1.4305</t>
  </si>
  <si>
    <t>CP-S Schuine hoekadapt 10° RVS</t>
  </si>
  <si>
    <t>CP-S Adapt d'inclinais 10° inox</t>
  </si>
  <si>
    <t>CP Tilting adaptor 10°, CP 40, stainless steel, 1.4305</t>
  </si>
  <si>
    <t>CP Hoekstuk CP-S RVS</t>
  </si>
  <si>
    <t>CP Angle piece 90°, CP 40, stainless steel, 1.4305</t>
  </si>
  <si>
    <t>4028177665927</t>
  </si>
  <si>
    <t>CP-S Kastbevestiging RVS</t>
  </si>
  <si>
    <t>CP-S Fixation coffret inox</t>
  </si>
  <si>
    <t>CP Attachment CP 40, stainless steel, 1.4305</t>
  </si>
  <si>
    <t>CP-S Wandconsole bevestiging Achter RVS</t>
  </si>
  <si>
    <t>CP-S Console murale fix Av inox</t>
  </si>
  <si>
    <t>CP Wall console CP 40, rear mounting, stainless steel, 1.4301</t>
  </si>
  <si>
    <t>CP-S Console murale fix Ar inox</t>
  </si>
  <si>
    <t>CP Wall console CP 40, front mounting, stainless steel, 1.4301</t>
  </si>
  <si>
    <t>CP Premium-Panel 120D RVS 1.4301</t>
  </si>
  <si>
    <t>CP Premium-Panel 120P inox 1.4301</t>
  </si>
  <si>
    <t>CP Premium Panel IP 69K, WHD: 530x360x120 mm, Stainless steel 1.4301</t>
  </si>
  <si>
    <t>TP Lessenaar onderdeel 600x675x400 mm 1MPL</t>
  </si>
  <si>
    <t>TP Partie infér pupitre 600x675x400 mm</t>
  </si>
  <si>
    <t>TP console pedestal 600x675x400 1MPL</t>
  </si>
  <si>
    <t>TP Lessenaar onderdeel 800x675x400 mm 1MPL</t>
  </si>
  <si>
    <t>TP Partie infér pupitre 800x675x400 mm</t>
  </si>
  <si>
    <t>TP console pedestal 800x675x400 1MPL</t>
  </si>
  <si>
    <t>TP Lessenaar onderdeel 1200x675x400 mm 1MPL</t>
  </si>
  <si>
    <t>TP Partie infér pupitre 1200x675x400 mm</t>
  </si>
  <si>
    <t>TP console pedestal 1200x675x400 1MPL</t>
  </si>
  <si>
    <t>TP Lessenaar onderdeel 1600x675x400 mm 1MPL</t>
  </si>
  <si>
    <t>TP Partie infér pupitre 1600x675x400 mm</t>
  </si>
  <si>
    <t>TP console pedestal 1600x675x400 1MPL</t>
  </si>
  <si>
    <t>TP Lessenaar onderd 1dV&amp;A 600x675x500 mm</t>
  </si>
  <si>
    <t>TP Part inf pupitre 1pAv&amp;Ar 600x675x500 mm</t>
  </si>
  <si>
    <t>TP console pedestal 1dF&amp;R 600x675x500</t>
  </si>
  <si>
    <t>TP Lessenaar onderd 1dV&amp;A 800x675x500 mm</t>
  </si>
  <si>
    <t>TP Part inf pupitre 1pAv&amp;Ar 800x675x500 mm</t>
  </si>
  <si>
    <t>TP console pedestal 1dF&amp;R 800x675x500</t>
  </si>
  <si>
    <t>TP Lessenaar onderd 2dV&amp;A 1200x675x500 mm</t>
  </si>
  <si>
    <t>TP Part inf pupitre 2pAv&amp;Ar 1200x675x500 mm</t>
  </si>
  <si>
    <t>TP console pedestal 2dF&amp;R 1200x675x500</t>
  </si>
  <si>
    <t>TP Lessenaar onderd 2dV&amp;A 1600x675x500 mm</t>
  </si>
  <si>
    <t>TP Part inf pupitre 2pAv&amp;Ar 1600x675x200 mm</t>
  </si>
  <si>
    <t>TP console pedestal 2dF&amp;R 1600x675x500</t>
  </si>
  <si>
    <t>TP Lessenaar middendeel BxD 600x700 mm</t>
  </si>
  <si>
    <t>TP Partie centr pupitre LxP 600x755 mm</t>
  </si>
  <si>
    <t>TP TopConsole system, desk section for 2-part configuration, WD: 600x700 mm</t>
  </si>
  <si>
    <t>TP Lessenaar middendeel BxD 800x700 mm</t>
  </si>
  <si>
    <t>TP Partie centr pupitre LxP 800x755 mm</t>
  </si>
  <si>
    <t>TP TopConsole system, desk section for 2-part configuration, WD: 800x700 mm</t>
  </si>
  <si>
    <t>TP Lessenaar middendeel BxD 1200x700 mm</t>
  </si>
  <si>
    <t>TP Partie centr pupitre LxP 1200x755 mm</t>
  </si>
  <si>
    <t>TP TopConsole system, desk section for 2-part configuration, WD: 1200x700 mm</t>
  </si>
  <si>
    <t>TP Lessenaar middendeel BxD 1600x700 mm</t>
  </si>
  <si>
    <t>TP Partie centr pupitre LxP 1600x755 mm</t>
  </si>
  <si>
    <t>TP TopConsole system, desk section for 2-part configuration, WD: 1600x700 mm</t>
  </si>
  <si>
    <t>TP TopConsole system, desk section for 3-part configuration, WD: 600x700 mm</t>
  </si>
  <si>
    <t>TP TopConsole system, desk section for 3-part configuration, WD: 800x700 mm</t>
  </si>
  <si>
    <t>TP TopConsole system, desk section for 3-part configuration, WD: 1200x700 mm</t>
  </si>
  <si>
    <t>TP TopConsole system, desk section for 3-part configuration, WD: 1600x700 mm</t>
  </si>
  <si>
    <t>TP Lessenaar bovendeel BxH 600x700 mm</t>
  </si>
  <si>
    <t>TP Partie supér pupitre LxH 600x750 mm</t>
  </si>
  <si>
    <t>TP TopConsole system, Pultoberteil for 3-teiligen tobau, WD: 600x700 mm</t>
  </si>
  <si>
    <t>TP Lessenaar bovendeel BxH 800x700 mm</t>
  </si>
  <si>
    <t>TP Partie supér pupitre LxH 800x750 mm</t>
  </si>
  <si>
    <t>TP TopConsole system, Pultoberteil for 3-teiligen tobau, WD: 800x700 mm</t>
  </si>
  <si>
    <t>TP Lessenaar bovendeel BxH 1200x700 mm</t>
  </si>
  <si>
    <t>TP Partie supér pupitre LxH 1200x750 mm</t>
  </si>
  <si>
    <t>TP TopConsole system, Pultoberteil for 3-teiligen tobau, WD: 1200x700 mm</t>
  </si>
  <si>
    <t>TP Lessenaar bovendeel BxH 1600x700 mm</t>
  </si>
  <si>
    <t>TP Partie supér pupitre LxH 1600x750 mm</t>
  </si>
  <si>
    <t>TP TopConsole system, Pultoberteil for 3-teiligen tobau, WD: 1600x700 mm</t>
  </si>
  <si>
    <t>TP Afdekplaat v onderdeel BxD 1600x400 mm</t>
  </si>
  <si>
    <t>TP PLrecouvr p partie infér LxP 1600x400 mm</t>
  </si>
  <si>
    <t>TP Trim panel, for CM, TP, for WD: 1600x400 mm</t>
  </si>
  <si>
    <t>TP Afdekplaat v onderdeel BxD 600x500 mm</t>
  </si>
  <si>
    <t>TP PLrecouvr p partie infér LxP 600x500 mm</t>
  </si>
  <si>
    <t>TP Trim panel, for CM, TP, for WD: 600x500 mm</t>
  </si>
  <si>
    <t>TP Afdekplaat v onderdeel BxD 800x500 mm</t>
  </si>
  <si>
    <t>TP PLrecouvr p partie infér LxP 800x500 mm</t>
  </si>
  <si>
    <t>TP Trim panel, for CM, TP, for WD: 800x500 mm</t>
  </si>
  <si>
    <t>TP Afdekplaat v onderdeel BxD 1200x500 mm</t>
  </si>
  <si>
    <t>TP PLrecouvr p partie infér LxP 1200x500 mm</t>
  </si>
  <si>
    <t>TP Trim panel, for CM, TP, for WD: 1200x500 mm</t>
  </si>
  <si>
    <t>TP Afdekplaat v onderdeel BxD 1600x500 mm</t>
  </si>
  <si>
    <t>TP PLrecouvr p partie infér LxP 1600x500 mm</t>
  </si>
  <si>
    <t>TP Trim panel, for CM, TP, for WD: 1600x500 mm</t>
  </si>
  <si>
    <t>TP Deelmontageplaat inhangb BxH 200x435 mm</t>
  </si>
  <si>
    <t>TP PLmontage part à accroch LxH 200x435 mm</t>
  </si>
  <si>
    <t>TP Partial mounting plates, locatable, for TS, SE, TP, WD: 200x437 mm</t>
  </si>
  <si>
    <t>TP Deelmontageplaat inhangb BxH 500x435 mm</t>
  </si>
  <si>
    <t>TP PLmontage part à accroch LxH 500x435 mm</t>
  </si>
  <si>
    <t>TP Partial mounting plates, locatable, for TS, SE, TP, WD: 500x437 mm</t>
  </si>
  <si>
    <t>TP Deelmontageplaat inhangb BxH 700x435 mm</t>
  </si>
  <si>
    <t>TP PLmontage part à accroch LxH 700x435 mm</t>
  </si>
  <si>
    <t>TP Partial mounting plates, locatable, for TS, SE, TP, WD: 700x437 mm</t>
  </si>
  <si>
    <t>TP Aluminiumprofiel, L=1750 mm</t>
  </si>
  <si>
    <t>TP Rail en aluminium, L=1750 mm</t>
  </si>
  <si>
    <t>TP TP aluminium strip, TP aluminum strip, L: 1750 mm</t>
  </si>
  <si>
    <t>4028177662513</t>
  </si>
  <si>
    <t>TP Lessenaar 1000x960x400/520 2D RAL7035</t>
  </si>
  <si>
    <t>TP Pupitre 1000x960x400/520 2P RAL7035</t>
  </si>
  <si>
    <t>TP one-piece console 1000x960x400/520 2D RAL7035</t>
  </si>
  <si>
    <t>TP Pupitre 1200x960x400/520 2P RAL7035</t>
  </si>
  <si>
    <t>TP Pupitre 600x960x400/520 1P RAL7035</t>
  </si>
  <si>
    <t>TP Pupitre 800x960x400/520 1P RAL7035</t>
  </si>
  <si>
    <t xml:space="preserve">IW Behuiz 600x900x600 mDesignd/1dA  </t>
  </si>
  <si>
    <t>IW Coffret infér.porte av.pan.arr.viss</t>
  </si>
  <si>
    <t>IW Housing WHD: 600x900x600mm</t>
  </si>
  <si>
    <t>IW Behuiz 600x900x600 mDesignd/schuif</t>
  </si>
  <si>
    <t>IW Pupitre à tiroir avec portes av./ar</t>
  </si>
  <si>
    <t>IW Behuiz 600x900x600 mDesignd/schu</t>
  </si>
  <si>
    <t>IW Pupitre à tiroir avec portes av./arr</t>
  </si>
  <si>
    <t>IW Behuiz 600x900x600 mDesignd/toetsenb</t>
  </si>
  <si>
    <t>IW Pupitre à tiroir avec portes av./arr.</t>
  </si>
  <si>
    <t>IW Behuiz 600x1000x645 mWerkbl/toetsenb</t>
  </si>
  <si>
    <t>IW Coffret inférieur porte avant/arrière</t>
  </si>
  <si>
    <t>IW Werkblad 1000x895 mm zHandgr gesl</t>
  </si>
  <si>
    <t>IW Plan travail 1000x895 mm sPoignée fermé</t>
  </si>
  <si>
    <t>IW Industrial workstation, worktops, WD: 1000x895 mm</t>
  </si>
  <si>
    <t>IW Werkblad 610x645 mm zHandgr gesl</t>
  </si>
  <si>
    <t>IW Plan travail 610x645 mm sPoignée fermé</t>
  </si>
  <si>
    <t>IW Industrial workstation, worktops, WD: 610x645 mm</t>
  </si>
  <si>
    <t>IW Werkblad 950x600 mm zHandgr v standvoet</t>
  </si>
  <si>
    <t>IW Plan travail 950x600 mm sPoignée p pied</t>
  </si>
  <si>
    <t>IW Industrial workstation, worktops for pedestal, complete, WD: 950x600 mm</t>
  </si>
  <si>
    <t>IW Schuiflade uittrekb mTelescooprail</t>
  </si>
  <si>
    <t>IW Bac-tiroir extract aRail téléscopique</t>
  </si>
  <si>
    <t>IW Drawer tray, pull-out, for enclosure types IW and PC</t>
  </si>
  <si>
    <t>IW Kabeldoorvoer v werkblad</t>
  </si>
  <si>
    <t>IW Passage câbles plan de travail</t>
  </si>
  <si>
    <t>IW Industrial workstation, gland plate for IW worktops</t>
  </si>
  <si>
    <t>IW Bodem v deurprofiel RAL7015</t>
  </si>
  <si>
    <t>IW Console p châssis tubul porte RAL7015</t>
  </si>
  <si>
    <t>IW Industrial workstation, base for tubular door frame</t>
  </si>
  <si>
    <t>IW Legbord uittrekbaar v D=600</t>
  </si>
  <si>
    <t>IW Tablette d'app extractible p P=600</t>
  </si>
  <si>
    <t>IW Component shelf, pull-out, for TS, SE, PC, IW, for enclosure depth 600 mm</t>
  </si>
  <si>
    <t>IW Legbord uittrekbaar v D=800</t>
  </si>
  <si>
    <t>IW Tablette d'app extractible p P=800</t>
  </si>
  <si>
    <t>IW Component shelf, pull-out, for TS, PC, IW, for enclosure depth 800 mm</t>
  </si>
  <si>
    <t>IW Papieruitnamedeksel DIN A4 RAL 7015</t>
  </si>
  <si>
    <t>IW Volet sortie papier p 6900.110</t>
  </si>
  <si>
    <t>IW Industrial workstation, paper removal flap, for installation in surfaces</t>
  </si>
  <si>
    <t>TE Legbord vaste inbouw 19" 500D</t>
  </si>
  <si>
    <t>TE Tablette pr monfixe P=500</t>
  </si>
  <si>
    <t>TE Component shelf, WHD: 511x22x413 mm, 30 kg, static</t>
  </si>
  <si>
    <t>TE Legbord compl set uittrekb 500D R7035</t>
  </si>
  <si>
    <t>TE  Tablette extractible 19" P=500</t>
  </si>
  <si>
    <t>DK Component shelf, WxD: 482,6x500 mm, 50 kg, distance between levels: 495 mm</t>
  </si>
  <si>
    <t>TE Wandcontactdoosstrook 8steker</t>
  </si>
  <si>
    <t>TE Bandeau de prises 8prise</t>
  </si>
  <si>
    <t>DK-TS Socket strip, CEE 7/3 (type F), 8-way, 230 V, 16 A, LHD:</t>
  </si>
  <si>
    <t>TE Transportwielen VE=4</t>
  </si>
  <si>
    <t>TE Roulettes de transport</t>
  </si>
  <si>
    <t>TE Transport castors, For TE, M10x20, max. 300 kg</t>
  </si>
  <si>
    <t>TE Aardingsset compleet VE=1set</t>
  </si>
  <si>
    <t>TE Kit mise à la masse complet UE=1jeu</t>
  </si>
  <si>
    <t>TE Complete earthing kit, For TE, Ø 4 mm², Imax. 40 A</t>
  </si>
  <si>
    <t>PSM Bevest.set vaste inbouw v TE VE=2</t>
  </si>
  <si>
    <t>TE Kit de fixation pour PSM</t>
  </si>
  <si>
    <t>DK Mounting kit PSM, static installation, without cable routing, For TE</t>
  </si>
  <si>
    <t>DK Kabelbaan 100x1700 mm BxH</t>
  </si>
  <si>
    <t>DK Cemin de câbles pr TE LxH 100x1700</t>
  </si>
  <si>
    <t>DK Cable route on the mounting frame, WxH: 100x1700 mm</t>
  </si>
  <si>
    <t>PDU Montage adapter voor TE 800mm</t>
  </si>
  <si>
    <t>TE Adaptateur de montage PDU</t>
  </si>
  <si>
    <t>DK PDU mounting adaptor, For TE, For DK-TS, For W: 800 mm</t>
  </si>
  <si>
    <t>DK Veermoeren met schroeven M6x10 VE=50</t>
  </si>
  <si>
    <t>DK Ecrous à ressort avec vis M6x10 UE=50</t>
  </si>
  <si>
    <t>DK Spring nuts with screws, L:10 mm, M6, T-slot mounting angles</t>
  </si>
  <si>
    <t>DK C-rail variabel 450x800 mm</t>
  </si>
  <si>
    <t>DK Rail prof en C variable 450x800 mm</t>
  </si>
  <si>
    <t>DK Cable clamp, variable, C rail, variable attachment from 450 to 800 mm</t>
  </si>
  <si>
    <t>DK Hamerkoprail variable 450x800 mm</t>
  </si>
  <si>
    <t>DK Etrier découp en T variable 450x800 mm</t>
  </si>
  <si>
    <t>DK Cable clamp, variable, T-head rail, variable attachment from 450 to 800 mm</t>
  </si>
  <si>
    <t>6.51</t>
  </si>
  <si>
    <t>CMC III Processing Unit</t>
  </si>
  <si>
    <t>CMCIII Processing Unit III</t>
  </si>
  <si>
    <t>DK CMC III Processing Unit, Central unit of the CMC III monitoring system</t>
  </si>
  <si>
    <t>4028177659322</t>
  </si>
  <si>
    <t>EC002627</t>
  </si>
  <si>
    <t>CMC III I/O Unit</t>
  </si>
  <si>
    <t>CMCIII I/O Unit III</t>
  </si>
  <si>
    <t>DK CMC III I/O Unit, For signal receiving and passing on control commands</t>
  </si>
  <si>
    <t>4028177659360</t>
  </si>
  <si>
    <t>CMC III Power Unit</t>
  </si>
  <si>
    <t>CMCIII Power Unit III</t>
  </si>
  <si>
    <t>DK CMC III Power Unit, For power supply and controlling IT equipment via CMC III</t>
  </si>
  <si>
    <t>4028177659377</t>
  </si>
  <si>
    <t>CMC III ontstoringselement voor vent.</t>
  </si>
  <si>
    <t>CMC III suppresseur pour ventilateurs</t>
  </si>
  <si>
    <t>DK CMC III interference suppressor for fans, RAL 9005</t>
  </si>
  <si>
    <t>CMC III Voeding 230VAC</t>
  </si>
  <si>
    <t>CMCIII Power Supply III 230VAC</t>
  </si>
  <si>
    <t>DK CMC III Power pack, For power supply of the CMC III Processing Units</t>
  </si>
  <si>
    <t>4028177659384</t>
  </si>
  <si>
    <t>CMC III Rackframe Montagemoduul</t>
  </si>
  <si>
    <t>CMCIII Unité de montage sur l’ossature</t>
  </si>
  <si>
    <t>DK CMC III mounting units, WHD: 170x1 Ux160 mm</t>
  </si>
  <si>
    <t>4028177662711</t>
  </si>
  <si>
    <t>CMC III Programmeerkabel USB</t>
  </si>
  <si>
    <t>CMCIII Câble de programmation USB</t>
  </si>
  <si>
    <t>DK CMC III programming cable USB, For commissioning the CMC III Processing Units</t>
  </si>
  <si>
    <t>4028177659407</t>
  </si>
  <si>
    <t>EC000313</t>
  </si>
  <si>
    <t>CMC III Kabelopvangbeugel</t>
  </si>
  <si>
    <t>CMC III Étrier de retenue de câbles</t>
  </si>
  <si>
    <t>CMC III cable clamp straps</t>
  </si>
  <si>
    <t>CMC III Montage-eenheid voor 19" 1HE</t>
  </si>
  <si>
    <t>CMC III Unité de montage 19" 1U</t>
  </si>
  <si>
    <t>DK CMC III mounting units, 1 U, 482.6 mm (19")</t>
  </si>
  <si>
    <t>CMC III CAN-Bus kabel RJ45 0,5m</t>
  </si>
  <si>
    <t>CMCIII CAN-Bus câble RJ45 0,5m</t>
  </si>
  <si>
    <t>DK CMC III CAN bus connection cable, L: 0,5 m, type: RJ45</t>
  </si>
  <si>
    <t>4028177659414</t>
  </si>
  <si>
    <t>CMC III CAN-Bus kabel RJ45 1 m</t>
  </si>
  <si>
    <t>CMCIII CAN-Bus câble RJ45 1 m</t>
  </si>
  <si>
    <t>DK CMC III CAN bus connection cable, L: 1 m, type: RJ45</t>
  </si>
  <si>
    <t>4028177659421</t>
  </si>
  <si>
    <t>CMC III CAN-Bus kabel RJ45 1,5m</t>
  </si>
  <si>
    <t>CMCIII CAN-Bus câble RJ45 1,5m</t>
  </si>
  <si>
    <t>DK CMC III CAN bus connection cable, L: 1,5 m, type: RJ45</t>
  </si>
  <si>
    <t>4028177659438</t>
  </si>
  <si>
    <t>CMC III CAN-Bus kabel RJ45 2m</t>
  </si>
  <si>
    <t>CMCIII CAN-Bus câble RJ45 2m</t>
  </si>
  <si>
    <t>DK CMC III CAN bus connection cable, L: 2 m, type: RJ45</t>
  </si>
  <si>
    <t>4028177659445</t>
  </si>
  <si>
    <t>CMC III CAN-Bus kabel RJ45 5m</t>
  </si>
  <si>
    <t>CMCIII CAN-Bus câble RJ45 5m</t>
  </si>
  <si>
    <t>DK CMC III CAN bus connection cable, L: 5 m, type: RJ45</t>
  </si>
  <si>
    <t>4028177659452</t>
  </si>
  <si>
    <t>CMC III CAN-Bus kabel RJ45 10m</t>
  </si>
  <si>
    <t>CMCIII CAN-Bus câble RJ45 10m</t>
  </si>
  <si>
    <t>DK CMC III CAN bus connection cable, L: 10 m, type: RJ45</t>
  </si>
  <si>
    <t>4028177659469</t>
  </si>
  <si>
    <t>CMCIII CAN-Bus Unit  voor sensor</t>
  </si>
  <si>
    <t>CMCIII CAN-Bus Unit pour détecteurs</t>
  </si>
  <si>
    <t>DK CMC III CAN bus sensor, For connecting CMC-TC sensors, WHD: 110x30x40 mm</t>
  </si>
  <si>
    <t>4028177659476</t>
  </si>
  <si>
    <t>CMCIII Temperatuur Sensor</t>
  </si>
  <si>
    <t>CMCIII Sonde de température</t>
  </si>
  <si>
    <t>DK CMC III Temperature sensor, WHD: 80x28x40 mm</t>
  </si>
  <si>
    <t>4028177659483</t>
  </si>
  <si>
    <t>CMCIII Temp. vochtigheidsensor</t>
  </si>
  <si>
    <t>CMCIII Sonde temp./détecteur d’humidité</t>
  </si>
  <si>
    <t>DK CMC III Temperature/humidity sensor, WHD: 80x28x40 mm</t>
  </si>
  <si>
    <t>4028177659490</t>
  </si>
  <si>
    <t>CMCIII toegang sensor</t>
  </si>
  <si>
    <t>CMCIII Détecteur d’accès</t>
  </si>
  <si>
    <t>DK CMC III Infrared access sensor, WHD: 80x28x40 mm</t>
  </si>
  <si>
    <t>4028177659506</t>
  </si>
  <si>
    <t>CMCIII Toegangssensor VX</t>
  </si>
  <si>
    <t>CMCIII Détecteur d'accès VX</t>
  </si>
  <si>
    <t>CMC III access sensor VX</t>
  </si>
  <si>
    <t>CMCIII Vandalisme Sensor</t>
  </si>
  <si>
    <t>CMCIII Détecteur de vandalisme</t>
  </si>
  <si>
    <t>DK CMC III Vandalism sensor, WHD: 80x28x40 mm</t>
  </si>
  <si>
    <t>4028177659513</t>
  </si>
  <si>
    <t>CMC III Analoge luchtstr.sensor</t>
  </si>
  <si>
    <t>CMCIII Détecteur débit d’air analogique</t>
  </si>
  <si>
    <t>DK CMC III Analog airflow sensor, WHD: 110x30x40 mm</t>
  </si>
  <si>
    <t>4028177659520</t>
  </si>
  <si>
    <t>CMCIII Analoge verschildruk sensor</t>
  </si>
  <si>
    <t>CMCIII Détecteur pression différ.analog.</t>
  </si>
  <si>
    <t>DK CMC III Analog differential pressure sensor, WHD: 110x30x40 mm</t>
  </si>
  <si>
    <t>4028177659537</t>
  </si>
  <si>
    <t>CMCIII Universal Sensor</t>
  </si>
  <si>
    <t>CMCIII Détecteur universel</t>
  </si>
  <si>
    <t>DK CMC III Universal sensor, WHD: 110x30x40 mm</t>
  </si>
  <si>
    <t>4028177659544</t>
  </si>
  <si>
    <t>CMCIII Access Control</t>
  </si>
  <si>
    <t>CMCIII Contole d'accès</t>
  </si>
  <si>
    <t>CMCIII Accesscontrol</t>
  </si>
  <si>
    <t>CMCIII Codeslot RAL 9005</t>
  </si>
  <si>
    <t>CMCIII sécurité codées RAL 9005</t>
  </si>
  <si>
    <t>CMC III Coded lock VX RAL 9005</t>
  </si>
  <si>
    <t>CMCIII Transponderlezer RAL 9005</t>
  </si>
  <si>
    <t>CMCIII Lecteur de transpondeur RAL 9005</t>
  </si>
  <si>
    <t>CMCIII Transponder RAL9005</t>
  </si>
  <si>
    <t>VX IT Zichtdeur 600x2000 mm</t>
  </si>
  <si>
    <t>VX IT Porte Vitrée 600x2000 mm</t>
  </si>
  <si>
    <t>VX IT Glazed door 600x2000 mm</t>
  </si>
  <si>
    <t>VX IT Zichtdeur 800x2000 mm</t>
  </si>
  <si>
    <t>VX IT Porte Vitrée 800x2000 mm</t>
  </si>
  <si>
    <t>VX IT Glazed door 800x2000 mm</t>
  </si>
  <si>
    <t>VX IT Plaatstalen deur 600x2000 mm</t>
  </si>
  <si>
    <t>VX IT Porte Pleine 600x2000 mm</t>
  </si>
  <si>
    <t>VX IT Door Sheet Steel 600x2000 mm</t>
  </si>
  <si>
    <t>VX IT Plaatstalen deur 800x2000 mm</t>
  </si>
  <si>
    <t>VX IT Porte Pleine 800x2000 mm</t>
  </si>
  <si>
    <t>VX IT Door Sheet Steel 800x2000 mm</t>
  </si>
  <si>
    <t>VX IT Deurset plaatstaal 600x2000 mm</t>
  </si>
  <si>
    <t>VX IT Kit Porte tôle 600x2000 mm</t>
  </si>
  <si>
    <t>VX IT Doorkit sheet steel 600x2000 mm</t>
  </si>
  <si>
    <t>VX IT Deurset plaatstaal 800x2000 mm</t>
  </si>
  <si>
    <t>VX IT Kit Porte tôle 800x2000 mm</t>
  </si>
  <si>
    <t>VX IT Doorkit sheet steel 800x2000 mm</t>
  </si>
  <si>
    <t>CMC III Rookmelder</t>
  </si>
  <si>
    <t>CMC III Détecteur de fumée</t>
  </si>
  <si>
    <t>DK CMC III Smoke alarm, H: 50 mm, Ø 100 mm, IP 30</t>
  </si>
  <si>
    <t>CMC III Lekkage sensor - punt</t>
  </si>
  <si>
    <t>CMC III Capteur de fuite</t>
  </si>
  <si>
    <t>DK CMC III Leakage sensor, WHD: 110x30x40 mm</t>
  </si>
  <si>
    <t>CMC III Lekkagesensor 15m</t>
  </si>
  <si>
    <t>CMC III Capteur de fuite, câble 15m</t>
  </si>
  <si>
    <t>DK CMC III Leakage sensor, 15 m, WHD: 110x30x40 mm</t>
  </si>
  <si>
    <t>CMC III CAN-Bus verb.kabel 3m</t>
  </si>
  <si>
    <t>CAN Bus câble 3 m</t>
  </si>
  <si>
    <t>DK CMC III CAN bus connection cable, L: 3 m, type: RJ45</t>
  </si>
  <si>
    <t>4028177695924</t>
  </si>
  <si>
    <t>CMC III CAN-Bus verb.kabel 4m</t>
  </si>
  <si>
    <t>CAN Bus câble 4 m</t>
  </si>
  <si>
    <t>DK CMC III CAN bus connection cable, L: 4 m, type: RJ45</t>
  </si>
  <si>
    <t>4028177695931</t>
  </si>
  <si>
    <t xml:space="preserve">CMC III Door Control Modul DCM  </t>
  </si>
  <si>
    <t>EC001770</t>
  </si>
  <si>
    <t>CMC III LTE Unit</t>
  </si>
  <si>
    <t>CMC III LTE Unité</t>
  </si>
  <si>
    <t>VX IT Comforthandle met codeslot RAL9005</t>
  </si>
  <si>
    <t>VX IT Poignée Confort serrure codée RAL9005</t>
  </si>
  <si>
    <t>Comfort handle VX with numerical code, for VX, VX IT</t>
  </si>
  <si>
    <t>CMC III VX Bedraad Comforthandle RAL9005</t>
  </si>
  <si>
    <t>CMC III VX Poignée Confort Câblée RAL9005</t>
  </si>
  <si>
    <t>CMC III online comfort handle VX with master key function for VX, VX IT</t>
  </si>
  <si>
    <t>CMC III Adapter W/B Comforthandle</t>
  </si>
  <si>
    <t>CMC III Adaptateur W/B Poignée Confort</t>
  </si>
  <si>
    <t>CMCIII Adaptor W/B comfort handle</t>
  </si>
  <si>
    <t>CMCIII Transp. kaart Mifare Classic 1k</t>
  </si>
  <si>
    <t>CMCIII Transp.carte Mifare Classic 1k</t>
  </si>
  <si>
    <t>CMCIII Transponder card Mifare Classic 1k</t>
  </si>
  <si>
    <t>VX Handgreep adapter Voor TS8 RAL9005</t>
  </si>
  <si>
    <t>VX adaptateur poignée pour TS8 RAL9005</t>
  </si>
  <si>
    <t>VX Handle adaptor for TS8 RAL9005</t>
  </si>
  <si>
    <t>VX Kabelgeleiding set doors  2000 mm</t>
  </si>
  <si>
    <t>VX guide de câblage pour portes 2000 mm</t>
  </si>
  <si>
    <t>VX Cable routing set doors 2000 mm</t>
  </si>
  <si>
    <t>CMC III RGB LED Alu-Lichtstrook</t>
  </si>
  <si>
    <t>CMCIII RGB LED ALU</t>
  </si>
  <si>
    <t>CMC III RGB LED Alu</t>
  </si>
  <si>
    <t>DK Opnamesysteem LSA inbouwset 2HE VE=2</t>
  </si>
  <si>
    <t>DK Châssis p jeu de montage LSA 2U UE=2</t>
  </si>
  <si>
    <t>DK Accommodation system for LSA installation kit, 2 U</t>
  </si>
  <si>
    <t>DK Houder v LSA-plus 3HE max150DA</t>
  </si>
  <si>
    <t>DK Châssis p LSA-plus 3U max150DA</t>
  </si>
  <si>
    <t>DK Support unit for LSA strips, 3 U</t>
  </si>
  <si>
    <t>DK Telescooprail 50kg legbord 400 mm</t>
  </si>
  <si>
    <t>DK Rail téléscopique 50kg tabl 400P UE=2</t>
  </si>
  <si>
    <t>DK Telescopic slides for component shelf, 50 kg, For D: 400 mm</t>
  </si>
  <si>
    <t>DK Schuiflade 19" v overlengte kabels</t>
  </si>
  <si>
    <t>DK Tiroir 19" p surlongueurs de câbles</t>
  </si>
  <si>
    <t>DK Drawer 482.6 mm (19"), To accommodate surplus cables, 1 U</t>
  </si>
  <si>
    <t>DK Glijrail 19" belastb 100kg 740mm VE=2</t>
  </si>
  <si>
    <t>DK  Glissières pour charges lourdes</t>
  </si>
  <si>
    <t>Slide rails, heavy-duty for TS IT, TE</t>
  </si>
  <si>
    <t>DK Glijrail 1HE L=390-600 mm VE=2</t>
  </si>
  <si>
    <t>DK Gliss 1U L=390-600 mm UE=2</t>
  </si>
  <si>
    <t>DK Slide rail, Support surface Width: 30 mm, 1 U, depth-variable, 20 kg, static</t>
  </si>
  <si>
    <t>DK Glijrail 1HE L=540-750 mm VE=2</t>
  </si>
  <si>
    <t>DK Gliss 1U L=540-750 mm UE=2</t>
  </si>
  <si>
    <t>DK Telescooprail 100kg legbord 400 mm</t>
  </si>
  <si>
    <t>DK Rail téléscop 100kg tabl 400P UE=2</t>
  </si>
  <si>
    <t>DK Telescopic slides for component shelf, 100 kg, For D: 400 mm</t>
  </si>
  <si>
    <t>DK Telescooprail 100kg legbord 500 mm</t>
  </si>
  <si>
    <t>DK Rail téléscop 100kg tabl 500P UE=2</t>
  </si>
  <si>
    <t>DK Telescopic slides for component shelf, 100 kg, For D: 500 mm</t>
  </si>
  <si>
    <t>DK Telescooprail 100kg legbord 600 mm</t>
  </si>
  <si>
    <t>DK Rail téléscop 100kg tabl 600P UE=2</t>
  </si>
  <si>
    <t>DK Telescopic slides for component shelf, 100 kg, For D: 600 mm</t>
  </si>
  <si>
    <t>DK Telescooprail 100kg legbord 700 mm</t>
  </si>
  <si>
    <t>DK Rail téléscop 100kg tabl 700P UE=2</t>
  </si>
  <si>
    <t>DK Telescopic slides for component shelf, 100 kg, For D: 700 mm</t>
  </si>
  <si>
    <t>DK Randbeveiliging zwart L=10m</t>
  </si>
  <si>
    <t>DK Joint de protection noir L=10m</t>
  </si>
  <si>
    <t>DK Edge protector, L: 10 m, May be cut individually to required length</t>
  </si>
  <si>
    <t>DK Borstelstrip L=2m</t>
  </si>
  <si>
    <t>DK Garniture brosse L=2m</t>
  </si>
  <si>
    <t>DK Brush strip, Bristle length: 30 mm</t>
  </si>
  <si>
    <t>DK Klittenbandsluiting 20x130 mm VE=10</t>
  </si>
  <si>
    <t>DK Ruban autoaggr 20x130 mm UE=10</t>
  </si>
  <si>
    <t>DK Nylon loop, WxL: 20x130 mm, For Ø: 30 mm</t>
  </si>
  <si>
    <t>DK Klittenbandsluiting 20x200 mm VE=10</t>
  </si>
  <si>
    <t>DK Ruban autoaggr 20x200 mm UE=10</t>
  </si>
  <si>
    <t>DK Nylon loop, WxL: 20x200 mm, For Ø: 50 mm</t>
  </si>
  <si>
    <t>DK Klittenbandsluiting 20x300 mm VE=10</t>
  </si>
  <si>
    <t>DK Ruban autoaggr 20x300 mm UE=10</t>
  </si>
  <si>
    <t>DK Nylon loop, WxL: 20x300 mm, For Ø: 90 mm</t>
  </si>
  <si>
    <t>DK Kabelklem 6-14 mm VE=25</t>
  </si>
  <si>
    <t>DK Bride de câble 6-14 mm UE=25</t>
  </si>
  <si>
    <t>DK Cable clamps, For Ø: 6 - 14 mm</t>
  </si>
  <si>
    <t>DK Kabelklem 12-18 mm VE=25</t>
  </si>
  <si>
    <t>DK Bride de câble 12-18 mm UE=25</t>
  </si>
  <si>
    <t>DK Cable clamps, For Ø: 12 - 18 mm</t>
  </si>
  <si>
    <t>DK Telescooprail 50kg legbord 500 mm</t>
  </si>
  <si>
    <t>DK Rail téléscopique 50kg tabl 500P UE=2</t>
  </si>
  <si>
    <t>DK Telescopic slides for component shelf, 50 kg, For D: 500 mm</t>
  </si>
  <si>
    <t>DK Kruiskopschroef M6x16 VE=50</t>
  </si>
  <si>
    <t>DK Vis à tête cruciforme M6x16 UE=50</t>
  </si>
  <si>
    <t>DK Assembly screws, Phillips-head screw M6x16 mm</t>
  </si>
  <si>
    <t>4028177663015</t>
  </si>
  <si>
    <t>DK Zaagsnedeschroef M6x16 VE=50</t>
  </si>
  <si>
    <t>DK Vis à tête fendue M6x16 UE=50</t>
  </si>
  <si>
    <t>DK Assembly screws, Cheese-head screw M6x16 mm</t>
  </si>
  <si>
    <t>4028177663022</t>
  </si>
  <si>
    <t>EL Kruiskopschroeven M5x16 VE=50</t>
  </si>
  <si>
    <t>DK Vis M5x16 cruciforme UE=50</t>
  </si>
  <si>
    <t>4028177663039</t>
  </si>
  <si>
    <t>DK Torx-schroef M5x16 VE=50</t>
  </si>
  <si>
    <t>DK Vis Torx25  M5x16  UE=50</t>
  </si>
  <si>
    <t>DK Multi-tooth screws, M5 x 16 mm, T25</t>
  </si>
  <si>
    <t>4028177663046</t>
  </si>
  <si>
    <t>DK Torx-schroef M6x16 VE=50</t>
  </si>
  <si>
    <t>DK Vis Torx30  M5x16  UE=50</t>
  </si>
  <si>
    <t>DK Multi-tooth screws, M6 x 16 mm, T 30</t>
  </si>
  <si>
    <t>4028177663053</t>
  </si>
  <si>
    <t>DK Kabelklem 18-22 mm VE=25</t>
  </si>
  <si>
    <t>DK Bride de câble 18-22 mm UE=25</t>
  </si>
  <si>
    <t>DK Cable clamps, For Ø: 18 - 22 mm</t>
  </si>
  <si>
    <t>DK Kabelklem 22-26 mm VE=25</t>
  </si>
  <si>
    <t>DK Bride de câble 22-26 mm UE=25</t>
  </si>
  <si>
    <t>DK Cable clamps, For Ø: 22 - 26 mm</t>
  </si>
  <si>
    <t>DK Kabelklem 26-30 mm VE=25</t>
  </si>
  <si>
    <t>DK Bride de câble 26-30 mm UE=25</t>
  </si>
  <si>
    <t>DK Cable clamps, For Ø: 26 - 30 mm</t>
  </si>
  <si>
    <t>DK Kabelklem 30-34 mm VE=25</t>
  </si>
  <si>
    <t>DK Bride de câble 30-34 mm UE=25</t>
  </si>
  <si>
    <t>DK Cable clamps, For Ø: 30 - 34 mm</t>
  </si>
  <si>
    <t>DK Kabelklem 34-38 mm VE=25</t>
  </si>
  <si>
    <t>DK Bride de câble 34-38 mm UE=25</t>
  </si>
  <si>
    <t>DK Cable clamps, For Ø: 34 - 38 mm</t>
  </si>
  <si>
    <t>DK Kabelklem 38-42 mm VE=25</t>
  </si>
  <si>
    <t>DK Bride de câble 38-42 mm UE=25</t>
  </si>
  <si>
    <t>DK Cable clamps, For Ø: 38 - 42 mm</t>
  </si>
  <si>
    <t>DK Kabelklem 42-56 mm VE=25</t>
  </si>
  <si>
    <t>DK Bride de câble 42-56 mm UE=25</t>
  </si>
  <si>
    <t>DK Cable clamps, For Ø: 42 - 56 mm</t>
  </si>
  <si>
    <t>DK Kabelklem 56-64 mm VE=25</t>
  </si>
  <si>
    <t>DK Bride de câble 56-64 mm UE=25</t>
  </si>
  <si>
    <t>DK Cable clamps, For Ø: 56 - 64 mm</t>
  </si>
  <si>
    <t>DK Patchpanel 1HE mDigit 2trapsthermostaat</t>
  </si>
  <si>
    <t>DK Patch-panel 1U aThermo</t>
  </si>
  <si>
    <t>DK Patchpanel 1U avec Thermostat</t>
  </si>
  <si>
    <t>DK Kabelgeleidingsb. 120x60 VE=10</t>
  </si>
  <si>
    <t>DK Anneau de guidage câbles 120x60 UE=10</t>
  </si>
  <si>
    <t>DK Cable shunting ring, DxH: 125x65 mm, zinc-plated</t>
  </si>
  <si>
    <t>DK Rangeerogen allround bev 1HE VE=10</t>
  </si>
  <si>
    <t>DK Chaînons fixation univers 1U UE=10</t>
  </si>
  <si>
    <t>DK Cable routing bars for universal use, 1 U, RAL 9005</t>
  </si>
  <si>
    <t>DK Rangeerogen 19" bev 1HE VE=10</t>
  </si>
  <si>
    <t>Dk Chaînons fix sur montant 19" 1U UE=10</t>
  </si>
  <si>
    <t>DK Cable routing bars, 482.6 mm (19") attachment, 1 U</t>
  </si>
  <si>
    <t>DK Rangeerogen allround bev 4HE VE=4</t>
  </si>
  <si>
    <t>DK Chaînons fixation univers 4U UE=4</t>
  </si>
  <si>
    <t>DK Cable routing bars for universal use, 4 U, RAL 9005</t>
  </si>
  <si>
    <t>DK Rangeerogen 19" bev 4HE VE=4</t>
  </si>
  <si>
    <t>DK Chaînons fix sur montant 19" 4U UE=4</t>
  </si>
  <si>
    <t>DK Cable routing bars, 482.6 mm (19") attachment, 4 U</t>
  </si>
  <si>
    <t>DK Snap-in kabelgeleid v vergrend VE=10</t>
  </si>
  <si>
    <t>DK Guide-câbles Snap-in p encliq UE=10</t>
  </si>
  <si>
    <t>DK Snap-in cable routing, For locking, For Ø: 14-19 mm</t>
  </si>
  <si>
    <t>DK Snap-in kabelgeleid v twisten VE=10</t>
  </si>
  <si>
    <t>DK Guide-câbles Snap-in p vriller UE=10</t>
  </si>
  <si>
    <t>DK Snap-in cable routing, For twisting, For Ø: 10,2-12,7 mm</t>
  </si>
  <si>
    <t>DK Kabelhouder mKlittenb 70x16 mm VE=10</t>
  </si>
  <si>
    <t>DK Fix de câble autoagripp 70x16 mm UE=10</t>
  </si>
  <si>
    <t>DK Nylon loop cable holder, self-adhesive, BL: 16x70 mm</t>
  </si>
  <si>
    <t>DK Kabelgeleidingsb. 120x80 VE=10</t>
  </si>
  <si>
    <t>DK Anneau de guidage câbles 120x80 UE=10</t>
  </si>
  <si>
    <t>DK Cable shunting ring, TxH: 125x85 mm</t>
  </si>
  <si>
    <t>DK Kabelgeleidingsb. 80x40 VE=10</t>
  </si>
  <si>
    <t>DK Anneau de guidage câbles 80x40 UE=10</t>
  </si>
  <si>
    <t>DK Cable shunting ring, DxH: 85x43 mm, zinc-plated</t>
  </si>
  <si>
    <t>DK PE-rail hor v potentiaalvereff 450L</t>
  </si>
  <si>
    <t>DK Rail mise à la masse hor p équip 450L</t>
  </si>
  <si>
    <t>DK Earth rail, horizontal, L: 450 mm, For W: 600/800 mm</t>
  </si>
  <si>
    <t>DK Fixeerbout v legbord gesleufd VE=4</t>
  </si>
  <si>
    <t>DK Boulon de fix p tabl perforée UE=4</t>
  </si>
  <si>
    <t>DK Fastening bolts, For component shelves, Slotted</t>
  </si>
  <si>
    <t>DK Glasvezelgeleidingsbeugels VE=2</t>
  </si>
  <si>
    <t>DK Etriers guidage p câbl optique UE=2</t>
  </si>
  <si>
    <t>DK Fibre-optic shunting rings, L: 120 mm, For Kabel-Ø bis 4,5 mm</t>
  </si>
  <si>
    <t>DK Legb 19" 1HE vaste inbouw D=140</t>
  </si>
  <si>
    <t>DK Tabl 19" 1U montage fixe P=140</t>
  </si>
  <si>
    <t>DK Component shelf, WHD: 482,6x1 Ux140 mm, 10 kg, static</t>
  </si>
  <si>
    <t>DK Legb 19" 2HE vaste inbouw D=250</t>
  </si>
  <si>
    <t>DK Tabl 19" 2U montage fixe P=250</t>
  </si>
  <si>
    <t>DK Legb 19" 2HE vaste inbouw D=400</t>
  </si>
  <si>
    <t>DK Tabl 19" 2U montage fixe P=400</t>
  </si>
  <si>
    <t>DK Blindpaneel 19" 1HE RAL9005 VE=2</t>
  </si>
  <si>
    <t>DK Favant pleine 19" 1U RAL9005 UE=2</t>
  </si>
  <si>
    <t>DK Blanking panel, 482.6 mm (19"), 1 U, Installation height: 44 mm, RAL 9005</t>
  </si>
  <si>
    <t>DK Blindpaneel 19" 1HE RAL7035 VE=2</t>
  </si>
  <si>
    <t>DK Favant pleine 19" 1U RAL7035 UE=2</t>
  </si>
  <si>
    <t>DK Blanking panel, 482.6 mm (19"), 1 U, Installation height: 44 mm, RAL 7035</t>
  </si>
  <si>
    <t>DK Montagepaneel 19" 2HE</t>
  </si>
  <si>
    <t>DK Panneau de montage 19" 2U</t>
  </si>
  <si>
    <t>DK Mounting panel 482.6 mm (19"), 2 U, Width: 450 mm</t>
  </si>
  <si>
    <t>DK Toolless blindpaneel (1VE = 3x(3x1U)</t>
  </si>
  <si>
    <t>DK Favant pleine 19" 3U RAL9005 UE=3</t>
  </si>
  <si>
    <t>DK Blanking panel, 482.6 mm (19"), 3 U, Toolless fixing, RAL 9005</t>
  </si>
  <si>
    <t>DK Blindpaneel 19" 2HE RAL9005 VE=2</t>
  </si>
  <si>
    <t>DK Favant pleine 19" 2U RAL9005 UE=2</t>
  </si>
  <si>
    <t>DK Blanking panel, 482.6 mm (19"), 2 U, Installation height: 88 mm, RAL 9005</t>
  </si>
  <si>
    <t>DK Blindpaneel 19" 2HE RAL7035 VE=2</t>
  </si>
  <si>
    <t>DK Favant pleine 19" 2U RAL7035 UE=2</t>
  </si>
  <si>
    <t>DK Blanking panel, 482.6 mm (19"), 2 U, Installation height: 88 mm, RAL 7035</t>
  </si>
  <si>
    <t>DK Blindpaneel 19" 3HE RAL9005 VE=2</t>
  </si>
  <si>
    <t>DK Favant pleine 19" 3U RAL9005 UE=2</t>
  </si>
  <si>
    <t>DK Blanking panel, 482.6 mm (19"), 3 U, Installation height: 132,5 mm, RAL 9005</t>
  </si>
  <si>
    <t>DK Blindpaneel 19" 3HE RAL7035 VE=2</t>
  </si>
  <si>
    <t>DK Favant pleine 19" 3U RAL7035 UE=2</t>
  </si>
  <si>
    <t>DK Blanking panel, 482.6 mm (19"), 3 U, Installation height: 132,5 mm, RAL 7035</t>
  </si>
  <si>
    <t>DK Blindpaneel 19" 6HE RAL9005 VE=2</t>
  </si>
  <si>
    <t>DK Favant pleine 19" 6U RAL9005 UE=2</t>
  </si>
  <si>
    <t>DK Blanking panel, 482.6 mm (19"), 6 U, Installation height: 266 mm, RAL 9005</t>
  </si>
  <si>
    <t>DK Blindpaneel 19" 6HE RAL7035 VE=2</t>
  </si>
  <si>
    <t>DK Favant pleine 19" 6U RAL7035 UE=2</t>
  </si>
  <si>
    <t>DK Blanking panel, 482.6 mm (19"), 6 U, Installation height: 266 mm, RAL 7035</t>
  </si>
  <si>
    <t>DK Blindpaneel 19" 1,5HE RAL7035 VE=2</t>
  </si>
  <si>
    <t>DK Favant pleine 19" 1,5U RAL7035 UE=2</t>
  </si>
  <si>
    <t>DK Blanking panel, 482.6 mm (19"), 1,5 U, Installation height: 66 mm, RAL 7035</t>
  </si>
  <si>
    <t>DK Rangeerpaneel 19" 1HE RAL9005</t>
  </si>
  <si>
    <t>DK Panneau guide-câbles 19" 1U RAL9005</t>
  </si>
  <si>
    <t>DK Cable management panel, 1U, RAL9005</t>
  </si>
  <si>
    <t>DK Rangeerpaneel 19" 1HE 70x44 RAL7035</t>
  </si>
  <si>
    <t>DK Pann guide-câbles 19" 1U 70x44 R7035</t>
  </si>
  <si>
    <t>DK Cable management panel, 1 U, with plastic rings</t>
  </si>
  <si>
    <t>DK Telescooprail 50kg legbord 600 mm</t>
  </si>
  <si>
    <t>DK Rail téléscopique 50kg tabl 600P UE=2</t>
  </si>
  <si>
    <t>DK Telescopic slides for component shelf, 50 kg, For D: 600 mm</t>
  </si>
  <si>
    <t>DK Telescooprail 50kg legbord 700 mm</t>
  </si>
  <si>
    <t>DK Rail téléscopique 50kg tabl 700P UE=2</t>
  </si>
  <si>
    <t>DK Telescopic slides for component shelf, 50 kg, For D: 700 mm</t>
  </si>
  <si>
    <t>DK Kabelhouder scharn mKnikbev D&lt;600 mm</t>
  </si>
  <si>
    <t>DK Guide-câble aCharn anticoude P&lt;600 mm</t>
  </si>
  <si>
    <t>DK Cable support, kink-free, For D: &gt; 600 mm</t>
  </si>
  <si>
    <t>DK Kabelhouder scharn mKnikbev D&gt;600 mm</t>
  </si>
  <si>
    <t>DK Guide-câble aCharn anticoude P&gt;600 mm</t>
  </si>
  <si>
    <t>DK Legbord gesleufd 50kg 471x400 mm RAL7035</t>
  </si>
  <si>
    <t>DK Tabl perforée 50kg 471x400 mm RAL7035</t>
  </si>
  <si>
    <t>DK Component shelf, WHD: 471x29x400 mm, 50 kg, Slotted, For W: 600 mm, RAL 7035</t>
  </si>
  <si>
    <t>DK Legbord gesleufd 50kg 471x500 mm RAL7035</t>
  </si>
  <si>
    <t>DK Tabl perforée 50kg 471x500 mm RAL7035</t>
  </si>
  <si>
    <t>DK Component shelf, WHD: 471x29x500 mm, 50 kg, Slotted, For W: 600 mm, RAL 7035</t>
  </si>
  <si>
    <t>DK Legbord gesleufd 50kg 471x600 mm RAL7035</t>
  </si>
  <si>
    <t>DK Tabl perforée 50kg 471x600 mm RAL7035</t>
  </si>
  <si>
    <t>DK Component shelf, WHD: 471x29x600 mm, 50 kg, Slotted, For W: 600 mm, RAL 7035</t>
  </si>
  <si>
    <t>DK Legbord gesleufd 50kg 471x700 mm RAL7035</t>
  </si>
  <si>
    <t>DK Tabl perforée 50kg 471x700 mm RAL7035</t>
  </si>
  <si>
    <t>DK Component shelf, WHD: 471x29x700 mm, 50 kg, Slotted, For W: 600 mm, RAL 7035</t>
  </si>
  <si>
    <t>DK Patchpanel v SC-duplex 12conn 1HE</t>
  </si>
  <si>
    <t>DK Patch-panel p SC-duplex 12port 1U</t>
  </si>
  <si>
    <t>Patch panel</t>
  </si>
  <si>
    <t>DK Splitt.box glasvezel 19" afsluitb 1HE</t>
  </si>
  <si>
    <t>DK Tiroir p cass d'épissure 19" 1U</t>
  </si>
  <si>
    <t>DK Fibre-optic splicing box, 1 U, For D: 363 mm, with telescopic pull-out</t>
  </si>
  <si>
    <t>DK Patch-panel v SC/E2000 20conn/1HE</t>
  </si>
  <si>
    <t>DK Patch-panel p SC/E2000 20port 1U</t>
  </si>
  <si>
    <t>DK Legbord gesleufd 50kg 671x400 mm RAL7035</t>
  </si>
  <si>
    <t>DK Tabl perforée 50kg 671x400 mm RAL7035</t>
  </si>
  <si>
    <t>DK Component shelf, WHD: 671x29x400 mm, 50 kg, Slotted, For W: 800 mm, RAL 7035</t>
  </si>
  <si>
    <t>DK Legbord gesleufd 50kg 671x500 mm RAL7035</t>
  </si>
  <si>
    <t>DK Tabl perforée 50kg 671x500 mm RAL7035</t>
  </si>
  <si>
    <t>DK Component shelf, WHD: 671x29x500 mm, 50 kg, Slotted, For W: 800 mm, RAL 7035</t>
  </si>
  <si>
    <t>DK Legbord gesleufd 50kg 671x600 mm RAL7035</t>
  </si>
  <si>
    <t>DK Tabl perforée 50kg 671x600 mm RAL7035</t>
  </si>
  <si>
    <t>DK Component shelf, WHD: 671x29x600 mm, 50 kg, Slotted, For W: 800 mm, RAL 7035</t>
  </si>
  <si>
    <t>DK Legbord gesleufd 50kg 671x700 mm RAL7035</t>
  </si>
  <si>
    <t>DK Tabl perforée 50kg 671x700 mm RAL7035</t>
  </si>
  <si>
    <t>DK Component shelf, WHD: 671x29x700 mm, 50 kg, Slotted, For W: 800 mm, RAL 7035</t>
  </si>
  <si>
    <t>CMC Aansluitkabel 230V D/NL/F/B</t>
  </si>
  <si>
    <t>CMC Cordon d'alimentation 230V D/F/B</t>
  </si>
  <si>
    <t>DK Connection cable, L: 1,8 m, 230 V</t>
  </si>
  <si>
    <t>CMC Verlengkabel 230/115V IEC</t>
  </si>
  <si>
    <t>CMC Cordon rallonge 230/115V IEC</t>
  </si>
  <si>
    <t>DK Extension cable, L: 1,8 m, 230 V, 110 V (DC), C13/C14, For CMC III</t>
  </si>
  <si>
    <t>PSM/PDU Aansluitkabel</t>
  </si>
  <si>
    <t>CMC Cordon d'alimentation D/C19</t>
  </si>
  <si>
    <t>DK Connection cable, L: 1,8 m, 100 - 240 V AC, 16 A</t>
  </si>
  <si>
    <t>PSM/PDU Verlengkabel C19/C20</t>
  </si>
  <si>
    <t>CMC Cordon rallonge C19/C20</t>
  </si>
  <si>
    <t>DK Connection cable, L: 1,8 m, 110 - 230 V, 16 A, C20/C19</t>
  </si>
  <si>
    <t>DK Handgr Ergoform-S mCodeslot v TE</t>
  </si>
  <si>
    <t>TE Poignée de sécurité codée</t>
  </si>
  <si>
    <t>Security handle with code</t>
  </si>
  <si>
    <t>DK Overlengteopslag 280x151x75 mm RAL7035</t>
  </si>
  <si>
    <t>DK Réserve de surlongueur 280x151x75 mm RAL7035</t>
  </si>
  <si>
    <t>DK Surplus cable holder, WHD: 280x151x75 mm, For 25 mm pitch pattern</t>
  </si>
  <si>
    <t>DK Rangeerbeugel 330x90/70 VE=4</t>
  </si>
  <si>
    <t>DK Etrier guidage 330x90/70 UE=4</t>
  </si>
  <si>
    <t>Shunting ring</t>
  </si>
  <si>
    <t>DK Wandcontactdoosstrook zSchakel 3WCD</t>
  </si>
  <si>
    <t>DK Bandeau de prises sInterr 3prise</t>
  </si>
  <si>
    <t>DK Socket strip, CEE 7/3 (type F), 3-way, 250 V, 16 A, LHD: 262,6x44x44 mm</t>
  </si>
  <si>
    <t>DK Wandcontactdoosstrook mSchakel 3WCD</t>
  </si>
  <si>
    <t>DK Bandeau de prises aInterr 3prise</t>
  </si>
  <si>
    <t>DK Socket strip, CEE 7/3 (type F), 3-way, 250 V, 16 A, LHD: 306,6x44x44 mm</t>
  </si>
  <si>
    <t>DK Wandcontactdoosstrook IEC-10A 12WCD</t>
  </si>
  <si>
    <t>DK Bandeau de prises IEC-10A 12prise</t>
  </si>
  <si>
    <t>DK Socket strip, 10 A IEC 320 connector C13, 12-way, 250 V, 16 A</t>
  </si>
  <si>
    <t>DK Wandcontactdoosstrook IEC-10A 9WCD</t>
  </si>
  <si>
    <t>DK Bandeau de prises IEC-10A 9prise</t>
  </si>
  <si>
    <t>DK Socket strip, IEC 320 socket C13, 9-way, 250 V, 10 A, LHD: 482,6x44x44 mm</t>
  </si>
  <si>
    <t>DK Wandcontactdoosstrook zSchakel 7WCD</t>
  </si>
  <si>
    <t>DK Bandeau de prises sInterr 7prise</t>
  </si>
  <si>
    <t>DK Socket strip, CEE 7/3 (type F), 7-way, 250 V, 16 A, LHD: 482,6x44x44 mm</t>
  </si>
  <si>
    <t>DK Wandcontactdoosstrook mSchakel 7WCD</t>
  </si>
  <si>
    <t>DK Bandeau de prises aInterr 7prise</t>
  </si>
  <si>
    <t>DK Wandcontactdoosstrook 5WCD</t>
  </si>
  <si>
    <t>DK Bandeau de prises 5prise</t>
  </si>
  <si>
    <t>DK Socket strip, CEE 7/3 (type F), 5-way, 250 V, 16 A, LHD: 482,6x44x44 mm</t>
  </si>
  <si>
    <t>DK Wandcontactdoosstrook 7WCD</t>
  </si>
  <si>
    <t>DK Bandeau de prises 7prise</t>
  </si>
  <si>
    <t>DK Socket strip, CEE 7/3 (type F), 7-way, 250 V, 10 A, LHD: 482,6x44x44 mm</t>
  </si>
  <si>
    <t>DK pdu 7x Shuko + lokale ampéremeting</t>
  </si>
  <si>
    <t>DK Bandeau de prise, 7x Shuko + ampere</t>
  </si>
  <si>
    <t>DK Socket strip, CEE 7/3 (type F), 7-way, 230 V (AC), 16 A, LHD: 482,6x45x50 mm</t>
  </si>
  <si>
    <t>DK Wandcontactdoosstrook zSchakel 12WCD</t>
  </si>
  <si>
    <t>DK Bandeau de prises sInterr 12prise</t>
  </si>
  <si>
    <t>DK Socket strip, CEE 7/3 (type F), 12-way, 250 V, 16 A, LHD: 658,6x44x44 mm</t>
  </si>
  <si>
    <t>DK Wandcontactdoosstrook 9WCD</t>
  </si>
  <si>
    <t>DK Bandeau de prises 9prise</t>
  </si>
  <si>
    <t>DK Socket strip, CEE 7/3 (type F), 9-way, 250 V, 16 A, LHD: 658,6x44x44 mm</t>
  </si>
  <si>
    <t>DK Wandcontactdoosstrook B/F 7WCD</t>
  </si>
  <si>
    <t>DK Bandeau de prises B/F 7prise</t>
  </si>
  <si>
    <t>DK Socket strip, CEE 7/5 (type E), 7-way, 250 V, 16 A, LHD: 482,6x44x44 mm</t>
  </si>
  <si>
    <t>DK Splitterbox D-verstelb 1HE 2cass</t>
  </si>
  <si>
    <t>DK Boîtier d'épissure régl en P 1U 2cass</t>
  </si>
  <si>
    <t>DK Fibre-optic splicing box, 1 U, For D: 302 mm, without pull-out</t>
  </si>
  <si>
    <t>DK Patchpanel v E2000 24conn 1HE</t>
  </si>
  <si>
    <t>DK Patch-panel p E2000 24port 1U</t>
  </si>
  <si>
    <t>DK Adapter metrisch/inch 2SU 1HE VE=2</t>
  </si>
  <si>
    <t>DK Adaptateur métrique/pouce 2SU 1U UE=2</t>
  </si>
  <si>
    <t>DK Adaptor, metric to imperial 21"/19", 1 U, 2 SU</t>
  </si>
  <si>
    <t>DK Adapter metrisch/inch 6SU 3HE VE=2</t>
  </si>
  <si>
    <t>DK Adaptateur métrique/pouce 6SU 3U UE=2</t>
  </si>
  <si>
    <t>DK Adaptor, metric to imperial 21"/19", 3 U, 6 SU</t>
  </si>
  <si>
    <t>DK Adapter metrisch/inch 11SU 6HE VE=2</t>
  </si>
  <si>
    <t>DK Adapt métrique/pouce 11SU 6U UE=2</t>
  </si>
  <si>
    <t>DK Adaptor, metric to imperial 21"/19", 6 U, 11 SU</t>
  </si>
  <si>
    <t>DK Adapterset 3HE symm v TS B=800</t>
  </si>
  <si>
    <t>DK Adaptateur 3U symm p TS L=800</t>
  </si>
  <si>
    <t>DK Adaptor kit, 3 U, For W: 800 mm</t>
  </si>
  <si>
    <t>DK Adapter 19" 3HE D-verschil=100 mm VE=2</t>
  </si>
  <si>
    <t>DK Adapt 19" 3U Différ P=100 mm UE=2</t>
  </si>
  <si>
    <t>DK Adaptor 482,6 mm (19"), 3 U, Depth offset 100 mm</t>
  </si>
  <si>
    <t>DK Bevestigingsset 2HE v 19" VE=1set</t>
  </si>
  <si>
    <t>DK Kit de fixation 2U p 19" UE=1jeu</t>
  </si>
  <si>
    <t>DK Mounting kit, 2 U, For 482.6 mm (19") equipment</t>
  </si>
  <si>
    <t>DK Tableau v compacte app 350x150x97 mm</t>
  </si>
  <si>
    <t>DK Tablette p petit app 350x150x97 mm</t>
  </si>
  <si>
    <t>DK Support for small appliances, WHD: 350x150x97 mm</t>
  </si>
  <si>
    <t>DK Rangeerpaneel 19" 1HE 105x43 mm RAL9005</t>
  </si>
  <si>
    <t>DK Pann guide-câbles 19" 1U 105x43 mm R9005</t>
  </si>
  <si>
    <t>DK Rangeerpaneel 19" 1HE 105x43 mm RAL7035</t>
  </si>
  <si>
    <t>DK Pann guide-câbles 19" 1U 105x43 mm R7035</t>
  </si>
  <si>
    <t>DK Rangeerpaneel 19" 2HE 125x85 mm RAL7035</t>
  </si>
  <si>
    <t>DK Pann guide-câbles 19" 2U 125x85 mm R7035</t>
  </si>
  <si>
    <t>DK Cable management panel, 2 U, with cable routing bars</t>
  </si>
  <si>
    <t>DK Rangeerpaneel 19" 2HE 125x85 mm RAL9005</t>
  </si>
  <si>
    <t>DK Pann guide-câbles 19" 2U 125x85 mm R9005</t>
  </si>
  <si>
    <t>DK Cable management panel, 2 U, with steel rings</t>
  </si>
  <si>
    <t>DK Rangeerpaneel 19" 1HE 40x50 mm RAL7035</t>
  </si>
  <si>
    <t>DK Pann guide-câbles 19" 1U 40x50 mm R7035</t>
  </si>
  <si>
    <t>DK Paneel v kabelgeleiding 2HE RAL7035</t>
  </si>
  <si>
    <t>DK Panneau guide-câbles 2U RAL7035</t>
  </si>
  <si>
    <t>DK Cable management panel, 2 U</t>
  </si>
  <si>
    <t>DK Kabelaftakdoos mBevest.beugel</t>
  </si>
  <si>
    <t>DK Boîte de dérivation aEquerre</t>
  </si>
  <si>
    <t>DK Junction box, with multi-functional bracket, connection cable L: 6 m</t>
  </si>
  <si>
    <t>EC002600</t>
  </si>
  <si>
    <t>DK Servicecontactdoos VE=1</t>
  </si>
  <si>
    <t>DK Prise de service femelle UE=1</t>
  </si>
  <si>
    <t>DK Service socket, CEE 7/3 (type F), 1-way, 16 A, For enclosure frame attachment</t>
  </si>
  <si>
    <t>DK Toetsenbordschuiflade 19" 2HE R7035</t>
  </si>
  <si>
    <t>DK Tiroir clavier 19" 2U</t>
  </si>
  <si>
    <t>DK Keyboard drawer, 2 U, For a 482.6 mm (19") attachment level</t>
  </si>
  <si>
    <t>DK Toetsenbordschuiflade 19" 1HE</t>
  </si>
  <si>
    <t>DK Tiroir clavier 19" 1U</t>
  </si>
  <si>
    <t>DK Keyboard drawer, 1 U, For two 482.6 mm (19") attachment levels</t>
  </si>
  <si>
    <t>DK Schuiflade 19" 2HE D=419 RAL7035</t>
  </si>
  <si>
    <t>DK Tiroir 19" 2U P=419  RAL7035</t>
  </si>
  <si>
    <t>DK Schuiflade 19" 2HE D=244 RAL7035</t>
  </si>
  <si>
    <t>DK Tiroir 19" 2U P=244  RAL7035</t>
  </si>
  <si>
    <t>DK Schuiflade 19" 3HE D=419 RAL7035</t>
  </si>
  <si>
    <t>DK Tiroir 19" 3U P=419  RAL7035</t>
  </si>
  <si>
    <t>DK Tweede bevest.niveau 31HE v Data Rack</t>
  </si>
  <si>
    <t>DK Deuxième jeu montants 31U p Data Rack</t>
  </si>
  <si>
    <t>DK Second pair of mounting angles, 31 U, 482.6 mm (19"), For Data Rack</t>
  </si>
  <si>
    <t>DK Tweede bevest.niveau 36HE v Data Rack</t>
  </si>
  <si>
    <t>DK Deuxième jeu montants 36U p Data Rack</t>
  </si>
  <si>
    <t>DK Second pair of mounting angles, 36 U, 482.6 mm (19"), For Data Rack</t>
  </si>
  <si>
    <t>DK Tweede bevest.niveau 40HE v Data Rack</t>
  </si>
  <si>
    <t>DK Deuxième jeu montants 40U p Data Rack</t>
  </si>
  <si>
    <t>DK Second pair of mounting angles, 40 U, 482.6 mm (19"), For Data Rack</t>
  </si>
  <si>
    <t>DK Tweede bevest.niveau 45HE v Data Rack</t>
  </si>
  <si>
    <t>DK Deuxième jeu montants 45U p Data Rack</t>
  </si>
  <si>
    <t>DK Second pair of mounting angles, 45 U, 482.6 mm (19"), For Data Rack</t>
  </si>
  <si>
    <t>CMC-TC Bewegingsmelder kabel=2m</t>
  </si>
  <si>
    <t>CMC-TC Détecteur de mouvement câble=2m</t>
  </si>
  <si>
    <t>CMC-TC Motion sensor</t>
  </si>
  <si>
    <t>CMC III Ergoform-S handgreep tbv TE</t>
  </si>
  <si>
    <t>TE Poignée électromagnétique pr CMCIII</t>
  </si>
  <si>
    <t>Handles, electromagnetic for CMC III</t>
  </si>
  <si>
    <t>CMC Verlengkabel RJ12 1m VE=2</t>
  </si>
  <si>
    <t>CMC Rallonge RJ12 1m UE=2</t>
  </si>
  <si>
    <t>DK Extension cable, For CMC III and FCS-fans, Connector/Jack (type: RJ12</t>
  </si>
  <si>
    <t>DET-AC III Master</t>
  </si>
  <si>
    <t>DK DET-AC III master, WHD: 482,6x1 Ux660 mm, 100-240 V, 1~, 50/60 Hz</t>
  </si>
  <si>
    <t>EC002685</t>
  </si>
  <si>
    <t>Leidingset voor DET-AC Plus en EFD Plus</t>
  </si>
  <si>
    <t>Kit pour DET-AC Plus et EFD Plus</t>
  </si>
  <si>
    <t>DK Pipe kit, For active air intake, For DET-AC and EFD</t>
  </si>
  <si>
    <t>4028177652545</t>
  </si>
  <si>
    <t>Afdichtingskit voor TS IT en LCP</t>
  </si>
  <si>
    <t>DK Kit d'étanchéité pr TS IT et LCP</t>
  </si>
  <si>
    <t>Sealing kit for TS IT and LCP In conjunction with DET-AC III master/slave</t>
  </si>
  <si>
    <t>EFD III Branddetectie</t>
  </si>
  <si>
    <t>EFD III</t>
  </si>
  <si>
    <t>DK EFD III, WHD: 482,6x1 Ux490 mm, 100-240 V, 1~, 50/60 Hz</t>
  </si>
  <si>
    <t>DET-AC III Slave</t>
  </si>
  <si>
    <t>DK DET-AC III slave, WHD: 482,6x1 Ux660 mm, 24 V DC</t>
  </si>
  <si>
    <t>DK Data Rack 31HE BxD 550x750 mm</t>
  </si>
  <si>
    <t>DK Data Rack 31U LxP 550x750 mm</t>
  </si>
  <si>
    <t>DK Data Rack distributor rack, WHD: 550x1499,5x750 mm, 31 U, RAL 7035</t>
  </si>
  <si>
    <t>EC002507</t>
  </si>
  <si>
    <t>DK Data Rack 36HE BxD 550x750 mm</t>
  </si>
  <si>
    <t>DK Data Rack 36U LxP 550x750 mm</t>
  </si>
  <si>
    <t>DK Data Rack distributor rack, WHD: 550x1721,8x750 mm, 36 U, RAL 7035</t>
  </si>
  <si>
    <t>DK Data Rack 40HE BxD 550x750 mm</t>
  </si>
  <si>
    <t>DK Data Rack 40U LxP 550x750 mm</t>
  </si>
  <si>
    <t>DK Data Rack distributor rack, WHD: 550x1899,5x750 mm, 40 U, RAL 7035</t>
  </si>
  <si>
    <t>DK Diepteprofiel Data Rack VE=2</t>
  </si>
  <si>
    <t>DK Traverse latéral Data Rack UE=2</t>
  </si>
  <si>
    <t>Support strips</t>
  </si>
  <si>
    <t>DK Glijrail 19" Data Rack VE=2</t>
  </si>
  <si>
    <t>DK Glissière 19" Data Rack UE=2</t>
  </si>
  <si>
    <t>DK Slide rail, continuous, For two 482.6 mm (19")-mounting angles (front+rear)</t>
  </si>
  <si>
    <t>DK Data Rack 45HE BxD 550x2122x750 mm</t>
  </si>
  <si>
    <t>DK Data Rack 45U LxP 550x750 mm</t>
  </si>
  <si>
    <t>DK Data Rack distributor rack, WHD: 550x2121,8x750 mm, 45 U, RAL 7035</t>
  </si>
  <si>
    <t>DK Glasvezel-miniverdeler 254x180x90 mm</t>
  </si>
  <si>
    <t>DK Boît répartiteur optique 254x180x90 mm</t>
  </si>
  <si>
    <t>DK Small fibre-optic distributor, WHD: 180x254x90 mm, max. 24 fibres</t>
  </si>
  <si>
    <t>DK Patchpanel v ST 12conn VE=2</t>
  </si>
  <si>
    <t>DK Patch-panel p ST 12port UE=2</t>
  </si>
  <si>
    <t>DK Patch panel, For small fibre-optic distributors, 12 x type: ST</t>
  </si>
  <si>
    <t>DK Patchpanel v SC/E2000 12conn VE=2</t>
  </si>
  <si>
    <t>DK Patch-panel p SC/E2000 12port UE=2</t>
  </si>
  <si>
    <t>DK Patch panel, For small fibre-optic distributors</t>
  </si>
  <si>
    <t>DK Patchpanel v SC-duplex 6conn VE=2</t>
  </si>
  <si>
    <t>DK Patch-panel p SC-duplex 6port UE=2</t>
  </si>
  <si>
    <t>DK Patch panel, For small fibre-optic distributors, 6 x type: SC-Duplex</t>
  </si>
  <si>
    <t>DK Legbord gesleufd 100kg D=400 RAL7035</t>
  </si>
  <si>
    <t>DK Tabl perforée 100kg P=400 RAL7035</t>
  </si>
  <si>
    <t>DK Component shelf, WHD: 471x45x400 mm, 100 kg, For frame attachment</t>
  </si>
  <si>
    <t>DK Legbord gesleufd 100kg D=500 RAL7035</t>
  </si>
  <si>
    <t>DK Tabl perforée 100kg P=500 RAL7035</t>
  </si>
  <si>
    <t>DK Component shelf, WHD: 471x45x500 mm, 100 kg, For frame attachment</t>
  </si>
  <si>
    <t>DK Legbord gesleufd 100kg D=600 RAL7035</t>
  </si>
  <si>
    <t>DK Tabl perforée 100kg P=600 RAL7035</t>
  </si>
  <si>
    <t>DK Component shelf, WHD: 471x45x600 mm, 100 kg, For frame attachment</t>
  </si>
  <si>
    <t>DK Legbord gesleufd 100kg D=700 RAL7035</t>
  </si>
  <si>
    <t>DK Tabl perforée 100kg P=700 RAL7035</t>
  </si>
  <si>
    <t>DK Component shelf, WHD: 471x45x700 mm, 100 kg, For frame attachment</t>
  </si>
  <si>
    <t>DK Splitt.box glasvezel 19" afsluitb 2HE</t>
  </si>
  <si>
    <t>DK Tiroir p cass d'épissure 19" 2U</t>
  </si>
  <si>
    <t>Fibre-optic splicing box</t>
  </si>
  <si>
    <t>DK Patchpanel v ST 24conn/2HE</t>
  </si>
  <si>
    <t>DK Patch-panel p ST 24port 2U</t>
  </si>
  <si>
    <t>DK Patchpanel v SC/E2000 20conn 2HE</t>
  </si>
  <si>
    <t>DK Patch-panel p SC/E2000 24port 2U</t>
  </si>
  <si>
    <t>DK Energy-Box 19" 3HE 22TE RAL7035</t>
  </si>
  <si>
    <t>DK Energy box 19" 3U 22TE RAL7035</t>
  </si>
  <si>
    <t>DK Energy-Box, WHD: 482,6 (19")x132,5x155 mm, max. 22 pitch units</t>
  </si>
  <si>
    <t>DK Energy-Box 19" 3HE uittrekbaar</t>
  </si>
  <si>
    <t>DK Energy box 19" 3U extractible</t>
  </si>
  <si>
    <t>DK Energy-Box, 482.6 mm (19"), Pull-out</t>
  </si>
  <si>
    <t>EC002006</t>
  </si>
  <si>
    <t>DK Tabl d'app ajouré 100kg P=400 RAL7035</t>
  </si>
  <si>
    <t>DK Component shelf, WHD: 671x45x400 mm, 100 kg, For frame attachment</t>
  </si>
  <si>
    <t>DK Tabl d'app ajouré 100kg P=500 RAL7035</t>
  </si>
  <si>
    <t>DK Component shelf, WHD: 671x45x500 mm, 100 kg, For frame attachment</t>
  </si>
  <si>
    <t>DK Tabl d'app ajouré 100kg P=600 RAL7035</t>
  </si>
  <si>
    <t>DK Component shelf, WHD: 671x45x600 mm, 100 kg, For frame attachment</t>
  </si>
  <si>
    <t>DK Legbord gesleufd 100kg D=800 RAL7035</t>
  </si>
  <si>
    <t>DK Tabl d'app ajouré 100kg P=800 RAL7035</t>
  </si>
  <si>
    <t>DK Component shelf, WHD: 671x45x700 mm, 100 kg, For frame attachment</t>
  </si>
  <si>
    <t>DK Stelvoeten H= 18-63 M12 v TS VE=4</t>
  </si>
  <si>
    <t>DK Pieds nivellem H=18-63 M12 p TS UE=4</t>
  </si>
  <si>
    <t>DK Levelling feet, M12, with hex socket</t>
  </si>
  <si>
    <t>DK Koppeling v Data Rack VE=3</t>
  </si>
  <si>
    <t>DK Attache de juxtapos p Data Rack UE=3</t>
  </si>
  <si>
    <t>DK Baying clamp, L: 53 mm</t>
  </si>
  <si>
    <t>DK Zwenkwiel dubbel 120kg 2m/2zRem VE=4</t>
  </si>
  <si>
    <t>DK Roul double or 120kg 2xs/2xaBloc UE=4</t>
  </si>
  <si>
    <t>DK Twin castors, M12, each 2 with/without Lock</t>
  </si>
  <si>
    <t>VerticalBox 5HE 300x550x600 mm</t>
  </si>
  <si>
    <t>DK Vertical Box 5U 300x550x600 mm</t>
  </si>
  <si>
    <t>DK VerticalBox, WHD: 300x550x600 mm, 5 U</t>
  </si>
  <si>
    <t>FlatBox 600x6HEx400 mm</t>
  </si>
  <si>
    <t>DK FlatBox 600x6Ux400 mm</t>
  </si>
  <si>
    <t>DK FlatBox, WHD: 600x358x400 mm, 6 U, with 482.6 mm (19") mounting angles</t>
  </si>
  <si>
    <t>FlatBox 600x9HEx400 mm</t>
  </si>
  <si>
    <t>DK FlatBox 600x9Ux400 mm</t>
  </si>
  <si>
    <t>DK FlatBox, WHD: 600x492x400 mm, 9 U, with 482.6 mm (19") mounting angles</t>
  </si>
  <si>
    <t>FlatBox 600x12HEx400 mm</t>
  </si>
  <si>
    <t>DK FlatBox 600x12Ux400 mm</t>
  </si>
  <si>
    <t>DK FlatBox, WHD: 600x625x400 mm, 12 U, with 482.6 mm (19") mounting frame</t>
  </si>
  <si>
    <t>FlatBox 600x15HEx400 mm</t>
  </si>
  <si>
    <t>DK FlatBox 600x15Ux400 mm</t>
  </si>
  <si>
    <t>DK FlatBox, WHD: 600x758x400 mm, 15 U, with 482.6 mm (19") mounting frame</t>
  </si>
  <si>
    <t>FlatBox 600x6HEx600 mm</t>
  </si>
  <si>
    <t>DK FlatBox 600x6Ux600 mm</t>
  </si>
  <si>
    <t>DK FlatBox, WHD: 600x358x600 mm, 6 U, with 482.6 mm (19") mounting angles</t>
  </si>
  <si>
    <t>FlatBox 600x9HEx600 mm</t>
  </si>
  <si>
    <t>DK FlatBox 600x9Ux600 mm</t>
  </si>
  <si>
    <t>DK FlatBox, WHD: 600x492x600 mm, 9 U, with 482.6 mm (19") mounting angles</t>
  </si>
  <si>
    <t>FlatBox 600x12HEx600 mm</t>
  </si>
  <si>
    <t>DK FlatBox 600x12Ux600 mm</t>
  </si>
  <si>
    <t>DK FlatBox, WHD: 600x625x600 mm, 12 U, with 482.6 mm (19") mounting frame</t>
  </si>
  <si>
    <t>FlatBox 700x15HEx700 mm</t>
  </si>
  <si>
    <t>DK FlatBox 700x15Ux700 mm</t>
  </si>
  <si>
    <t>DK FlatBox, WHD: 700x758x700 mm, 15 U, with 482.6 mm (19") mounting frame</t>
  </si>
  <si>
    <t>FlatBox 700x18HEx700 mm</t>
  </si>
  <si>
    <t>DK FlatBox 700x18Ux700 mm</t>
  </si>
  <si>
    <t>DK FlatBox, WHD: 700x892x700 mm, 18 U, with 482.6 mm (19") mounting frame</t>
  </si>
  <si>
    <t>FlatBox 700x21HEx700 mm</t>
  </si>
  <si>
    <t>DK FlatBox 700x21Ux700 mm</t>
  </si>
  <si>
    <t>DK FlatBox, WHD: 700x1025x700 mm, 21 U, with 482.6 mm (19") mounting frame</t>
  </si>
  <si>
    <t>Profiel 19" v FlatBox 6HE VE=2</t>
  </si>
  <si>
    <t>DK Montant 19" p FlatBox 6U UE=2</t>
  </si>
  <si>
    <t>DK Mounting angles, 482.6 mm (19"), 6 U, For FlatBox</t>
  </si>
  <si>
    <t>Profiel 19" v FlatBox 9HE VE=2</t>
  </si>
  <si>
    <t>DK Montant 19" p FlatBox 9U UE=2</t>
  </si>
  <si>
    <t>DK Mounting angles, 482.6 mm (19"), 9 U, For FlatBox</t>
  </si>
  <si>
    <t>Profiel 19" v FlatBox 12HE VE=2</t>
  </si>
  <si>
    <t>DK Montant 19" p FlatBox 12U UE=2</t>
  </si>
  <si>
    <t>DK Mounting angles, 482.6 mm (19"), 12 U, For FlatBox</t>
  </si>
  <si>
    <t>Profiel 19" v FlatBox 15HE VE=2</t>
  </si>
  <si>
    <t>DK Montant 19" p FlatBox 15U UE=2</t>
  </si>
  <si>
    <t>DK Mounting angles, 482.6 mm (19"), 15 U, For FlatBox</t>
  </si>
  <si>
    <t>Profiel 19" v FlatBox 18HE VE=2</t>
  </si>
  <si>
    <t>DK Montant 19" p FlatBox 18U UE=2</t>
  </si>
  <si>
    <t>DK Mounting angles, 482.6 mm (19"), 18 U, For FlatBox</t>
  </si>
  <si>
    <t>Profiel 19" v FlatBox 21HE VE=2</t>
  </si>
  <si>
    <t>DK Montant 19" p FlatBox 21U UE=2</t>
  </si>
  <si>
    <t>DK Mounting angles, 482.6 mm (19"), 21 U, For FlatBox</t>
  </si>
  <si>
    <t>Stelvoeten v FlatBox M10x20 mm VE=4</t>
  </si>
  <si>
    <t>DK Pieds nivellem FlatBox M10x20 mm UE=4</t>
  </si>
  <si>
    <t>DK Levelling feet, M10x20 mm, For Flatbox,</t>
  </si>
  <si>
    <t>DK Sokkel v FlatBox 600x600 mm</t>
  </si>
  <si>
    <t>DK Socle pr Flatbox 600x600 mm</t>
  </si>
  <si>
    <t>Base/plinth for FlatBox</t>
  </si>
  <si>
    <t>DK Sokkel v FlatBox 700x700 mm</t>
  </si>
  <si>
    <t>DK Socle pr Flatbox 700x700 mm</t>
  </si>
  <si>
    <t>DK Afdekplaat v ventilatorveld VE=6</t>
  </si>
  <si>
    <t>DK PLrecouvr p ouïe de vent UE=6</t>
  </si>
  <si>
    <t>SK Cover plates for fan panels, For Flatbox</t>
  </si>
  <si>
    <t>TE Moduleplaat opvulstrook 450x50 mm BxD</t>
  </si>
  <si>
    <t>TE Plaque modulaire plaque de compensation 450x50</t>
  </si>
  <si>
    <t>TE Module plate, WxD: 450x50 mm, Compensating panel, For W: 600 mm</t>
  </si>
  <si>
    <t>TE Moduleplaat opvulstrook 450x150 mm BxD</t>
  </si>
  <si>
    <t>TE Plaque modulaire plaque de compensation 450x150</t>
  </si>
  <si>
    <t>TE Module plate, WxD: 450x150 mm, Compensating panel, For W: 600 mm</t>
  </si>
  <si>
    <t>TE Moduleplaat gesloten 450x200 mm BxD</t>
  </si>
  <si>
    <t>TE Plaque modulaire plein 450x200 mm</t>
  </si>
  <si>
    <t>TE Module plate, WxD: 450x200 mm, Solid, For W: 600 mm</t>
  </si>
  <si>
    <t>TE Moduleplaat gesloten 450x550 mm BxD</t>
  </si>
  <si>
    <t>TE Plaque modulaire plein 450x550 mm</t>
  </si>
  <si>
    <t>TE Module plate, WxD: 450x550 mm, Solid, For W: 600 mm</t>
  </si>
  <si>
    <t>TE Moduleplaat gesloten 450x750 mm BxD</t>
  </si>
  <si>
    <t>TE Plaque modulaire plein 450x750 mm</t>
  </si>
  <si>
    <t>TE Module plate, WxD: 450x750 mm, Solid, For W: 600 mm</t>
  </si>
  <si>
    <t>TE Moduleplaat opvulstrook 650x50 mm BxD</t>
  </si>
  <si>
    <t>TE Plaques modulaire plaque de compensation 650x50 mm</t>
  </si>
  <si>
    <t>TE Module plate, WxD: 650x50 mm, Compensating panel, For W: 800 mm</t>
  </si>
  <si>
    <t>TE Moduleplaat opvulstrook 650x150 mm BxD</t>
  </si>
  <si>
    <t>TE Plaques modulaire plaque de compensation 6500x150 mm</t>
  </si>
  <si>
    <t>TE Module plate, WxD: 650x150 mm, Compensating panel, For W: 800 mm</t>
  </si>
  <si>
    <t>TE Moduleplaat gesloten 650x200 mm BxD</t>
  </si>
  <si>
    <t>TE Plaque modulaire plein 650x200 mm</t>
  </si>
  <si>
    <t>TE Module plate, WxD: 650x200 mm, Solid, For W: 800 mm</t>
  </si>
  <si>
    <t>TE Moduleplaat gesloten 650x750 mm BxD</t>
  </si>
  <si>
    <t>TE Plaque modulaire plein 650x750 mm</t>
  </si>
  <si>
    <t>Module plates for TE</t>
  </si>
  <si>
    <t>TE Moduleplaat geventileerd 200x450 mm BxD</t>
  </si>
  <si>
    <t>TE Plaque modulaire avec fentes d'aération 450x200 mm</t>
  </si>
  <si>
    <t>TE Module plate, WxD: 450x200 mm, Vented, For W: 600 mm</t>
  </si>
  <si>
    <t>TE Moduleplaat geventileerd 200x650 mm BxD</t>
  </si>
  <si>
    <t>TE Plaque modulaire avec fentes d'aération 650x200 mm</t>
  </si>
  <si>
    <t>TE Module plate, WxD: 650x200 mm, Vented, For W: 800 mm</t>
  </si>
  <si>
    <t>TE Moduleplaat mBorstelstrip 450x200 mm BxD</t>
  </si>
  <si>
    <t>TE Plaque modulaire avec brosse passe-câbles 450x200 mm</t>
  </si>
  <si>
    <t>TE Module plate, WxD: 450x200 mm, With brush strip, For W: 600 mm</t>
  </si>
  <si>
    <t>TE Moduleplaat borstelstrip 650x200 mm BxD</t>
  </si>
  <si>
    <t>TE Plaque modulaire avec brosse passe-câbles 650x200 mm</t>
  </si>
  <si>
    <t>TE Module plate, WxD: 650x200 mm, With brush strip, For W: 800 mm</t>
  </si>
  <si>
    <t>DK Bevestigingsadapter toerentalregeling</t>
  </si>
  <si>
    <t>DK Adaptateur de fix p variat vit rotat</t>
  </si>
  <si>
    <t>TS8 Mounting plate, With integral top-hat rail, For TS, TS IT, SE</t>
  </si>
  <si>
    <t>DK PE-rail verticaal L=545 VE=1set</t>
  </si>
  <si>
    <t>DK Rail mise masse vert L=600 UE=1jeu</t>
  </si>
  <si>
    <t>DK Earth rail, vertical, L: 545 mm, For H: 800 mm, For TS</t>
  </si>
  <si>
    <t>DK PE-rail verticaal L=745 VE=1set</t>
  </si>
  <si>
    <t>DK Rail mise masse vert L=800 UE=1jeu</t>
  </si>
  <si>
    <t>DK Earth rail, vertical, L: 745 mm, For H: 1000 mm, For TS</t>
  </si>
  <si>
    <t>DK PE-rail verticaal L=945 VE=1set</t>
  </si>
  <si>
    <t>DK Rail mise masse vert L=1000 UE=1jeu</t>
  </si>
  <si>
    <t>DK Earth rail, vertical, L: 945 mm, For H: 1200 mm, For TS</t>
  </si>
  <si>
    <t>DK PE-rail verticaal L=1145 VE=1set</t>
  </si>
  <si>
    <t>DK Rail mise masse vert L=1200 UE=1jeu</t>
  </si>
  <si>
    <t>DK Earth rail, vertical, L: 1145 mm, For H: 1400 mm, For TS</t>
  </si>
  <si>
    <t>DK PE-rail verticaal L=1345 VE=1set</t>
  </si>
  <si>
    <t>DK Rail mise masse vert L=1400 UE=1jeu</t>
  </si>
  <si>
    <t>DK Earth rail, vertical, L: 1345 mm, For H: 1600 mm, For TS</t>
  </si>
  <si>
    <t>DK PE-rail verticaal L=1545 VE=1set</t>
  </si>
  <si>
    <t>DK Rail mise masse vert L=1600 UE=1jeu</t>
  </si>
  <si>
    <t>DK Earth rail, vertical, L: 1545 mm, For H: 1800 mm, For TS</t>
  </si>
  <si>
    <t>DK PE-rail verticaal L=1745 VE=1set</t>
  </si>
  <si>
    <t>DK Rail mise masse vert L=1800 UE=1jeu</t>
  </si>
  <si>
    <t>DK Earth rail, vertical, L: 1745 mm, For H: 2000 mm, For TS</t>
  </si>
  <si>
    <t>DK PE-rail verticaal L=1945 VE=1set</t>
  </si>
  <si>
    <t>DK Rail mise masse vert L=2000 UE=1jeu</t>
  </si>
  <si>
    <t>DK Earth rail, vertical, L: 1945 mm, For H: 2200 mm, For TS</t>
  </si>
  <si>
    <t>DK Sterpunt potentiaalvereffening VE=10</t>
  </si>
  <si>
    <t>DK Mise à la masse en étoile UE=10</t>
  </si>
  <si>
    <t>DK Potential equalisation star, For earthing bolt, 8 mm</t>
  </si>
  <si>
    <t>DK Uitbreidingsset v PE-rail VE=10</t>
  </si>
  <si>
    <t>DK Kit d'extension rail mise masse UE=10</t>
  </si>
  <si>
    <t>Extension kit for earth rail, vertical</t>
  </si>
  <si>
    <t>AX IT met 19"-profielen, 600x380x350, 7HE</t>
  </si>
  <si>
    <t>AX IT avec montants 19", 600x380x350, 7HE</t>
  </si>
  <si>
    <t>AX IT with 482.6 mm (19") mounting angles, 600x380x350, 7HE</t>
  </si>
  <si>
    <t>AX IT met 19"-profielen, 600x600x350, 12HE</t>
  </si>
  <si>
    <t>AX IT avec montants 19", 600x600x350, 12HE</t>
  </si>
  <si>
    <t>AX IT with 482.6 mm (19") mounting angles, 600x600x350, 12HE</t>
  </si>
  <si>
    <t>AX IT met 19"-profielen, 600x760x350, 15HE</t>
  </si>
  <si>
    <t>AX IT avec montants 19",  600x760x350, 15HE</t>
  </si>
  <si>
    <t>AX IT with 482.6 mm (19") mounting angles, 600x760x350, 15HE</t>
  </si>
  <si>
    <t>AX IT met 19"-profielen, 600x800x400, 15HE</t>
  </si>
  <si>
    <t>AX IT avec montants 19",  600x800x400, 15HE</t>
  </si>
  <si>
    <t>AX IT with 482.6 mm (19") mounting angles, 600x800x400, 15HE</t>
  </si>
  <si>
    <t>DK Profiel 19" 24HE H=1200 chroom VE=2</t>
  </si>
  <si>
    <t xml:space="preserve">DK Montants 19" 24U - </t>
  </si>
  <si>
    <t>DK7688 19" MTG AN</t>
  </si>
  <si>
    <t>DK Hoeksteun symm B=600/1200 VE=2</t>
  </si>
  <si>
    <t>DK Équerres 19" médians - 2 P</t>
  </si>
  <si>
    <t xml:space="preserve">DK7696 ALOCHROM FIXING </t>
  </si>
  <si>
    <t xml:space="preserve">DK Hoeksteun symm B=800 VE=2 </t>
  </si>
  <si>
    <t xml:space="preserve">DK7698 ALOCHROM FIXING </t>
  </si>
  <si>
    <t>DK Wartelplaat mBorstelstrip RAL7035</t>
  </si>
  <si>
    <t>DK Plaque passe-câbles aBrosse p-c R7035</t>
  </si>
  <si>
    <t>DK Gland plate with brush strip, WxD: 599x133,5 mm, For EL</t>
  </si>
  <si>
    <t>DK-EL Mini-Comforthandgr v prof.halfcil</t>
  </si>
  <si>
    <t>DK-EL Mini-poign Confort p demi-cylindre</t>
  </si>
  <si>
    <t>DK Mini-comfort handle, For semi-cylinders, For EL, 3-piece, 15 U</t>
  </si>
  <si>
    <t>DK-EL Wartelplaat v metr wartels RAL7035</t>
  </si>
  <si>
    <t>DK-EL Plaque passe-câbl p pr-étoup métr  RAL7035</t>
  </si>
  <si>
    <t>EL Gland plate for metric cable glands, WxD: 599x133,5 mm, For EL</t>
  </si>
  <si>
    <t>DK Wandpkast 3-delig 6HE 600x473 mm</t>
  </si>
  <si>
    <t>DK-EL Arm en 3 parties 6U 600x473 mm</t>
  </si>
  <si>
    <t>DK Wall-mounted enclosures, 3-part, WHD: 600x345x473 mm, 6 U, With punched rails</t>
  </si>
  <si>
    <t>DK Wandpkast 3-delig 9HE 600x473 mm</t>
  </si>
  <si>
    <t>DK-EL Arm en 3 parties 9U 600x473 mm</t>
  </si>
  <si>
    <t>DK Wall-mounted enclosures, 3-part, WHD: 600x478x473 mm, 9 U, With punched rails</t>
  </si>
  <si>
    <t>DK Wandpkast 3-delig 9HE 600x673 mm</t>
  </si>
  <si>
    <t>DK-EL Arm en 3 parties 9U 600x673 mm</t>
  </si>
  <si>
    <t>DK Wall-mounted enclosures, 3-part, WHD: 600x478x673 mm, 9 U, Pre-configured</t>
  </si>
  <si>
    <t>DK Wandpkast 3-delig 9HE 600x573 mm</t>
  </si>
  <si>
    <t>DK-EL Arm en 3 part 9U 600x473 mm Pvitrée</t>
  </si>
  <si>
    <t>DK Wall-mounted enclosures, 3-part, WHD: 600x478x573 mm, 9 U, Pre-configured</t>
  </si>
  <si>
    <t>DK Wandpkast 3-delig 12HE 600x473 mm</t>
  </si>
  <si>
    <t>DK-EL Arm en 3 parties 12U 600x473 mm</t>
  </si>
  <si>
    <t>DK Wall-mounted enclosures, 3-part, WHD: 600x612x473 mm, 12 U</t>
  </si>
  <si>
    <t>DK Wandpkast 3-delig 15HE 600x473 mm</t>
  </si>
  <si>
    <t>DK-EL Arm en 3 parties 15U 600x473 mm</t>
  </si>
  <si>
    <t>DK Wall-mounted enclosures, 3-part, WHD: 600x746x473 mm, 15 U</t>
  </si>
  <si>
    <t>DK Wandpkast 3-delig 15HE 600x673 mm</t>
  </si>
  <si>
    <t>DK-EL Arm en 3 parties 15U 600x673 mm</t>
  </si>
  <si>
    <t>DK Wall-mounted enclosures, 3-part, WHD: 600x746x673 mm, 15 U, Pre-configured</t>
  </si>
  <si>
    <t>DK Wandpkast 3-delig 15HE 600x573 mm</t>
  </si>
  <si>
    <t>DK-EL Arm en 3 part 15U 600x573 mm Pvitrée</t>
  </si>
  <si>
    <t>DK Wall-mounted enclosures, 3-part, WHD: 600x746x573 mm, 15 U, Pre-configured</t>
  </si>
  <si>
    <t>DK Wandpkast 3-delig 21HE 600x473 mm</t>
  </si>
  <si>
    <t>DK-EL Arm en 3 parties 21U 600x473 mm</t>
  </si>
  <si>
    <t>DK Wall-mounted enclosures, 3-part, WHD: 600x1012x473 mm, 21 U</t>
  </si>
  <si>
    <t>DK Wandpkast 3-delig 21HE 600x673 mm</t>
  </si>
  <si>
    <t>DK-EL Arm en 3 parties 21U 600x673 mm</t>
  </si>
  <si>
    <t>DK Wall-mounted enclosures, 3-part, WHD: 600x1021x673 mm, 21 U, Pre-configured</t>
  </si>
  <si>
    <t>DK Wandpkast 3-delig 21HE 600x573 mm</t>
  </si>
  <si>
    <t>DK-EL Arm en 3 part 21U 600x473 mm Pvitrée</t>
  </si>
  <si>
    <t>DK Wall-mounted enclosures, 3-part, WHD: 600x1021x573 mm, 21 U, Pre-configured</t>
  </si>
  <si>
    <t>DK ESD-aansluitpunt</t>
  </si>
  <si>
    <t>DK Point de raccordement ESD</t>
  </si>
  <si>
    <t>ESD connection point</t>
  </si>
  <si>
    <t>DK-TS Buitenkoppeling VE=4</t>
  </si>
  <si>
    <t>DK-TS Attache juxtapos ext UE=1jeu</t>
  </si>
  <si>
    <t>DK Baying clamp, For TS, TS IT, For side panel containment</t>
  </si>
  <si>
    <t>DK Borstelstrip zeer dicht L=2x1m</t>
  </si>
  <si>
    <t>DK Garniture brosse haute étanch L=2x1m</t>
  </si>
  <si>
    <t>DK Brush strip, super-airtight, Bristle length: 58 mm</t>
  </si>
  <si>
    <t>DK-TS Bodemplaatmodule mVent 800B</t>
  </si>
  <si>
    <t>DK-TS PLmodulaire fond aAér 800L</t>
  </si>
  <si>
    <t>DK Gland plate module, For W: 800 mm, Vented</t>
  </si>
  <si>
    <t>DK-TS Bodemplaatmodule kabelinvoer 800B</t>
  </si>
  <si>
    <t>DK-TS PLmodulaire fond intro câbles 800L</t>
  </si>
  <si>
    <t>DK Gland plate module, For W: 800 mm, For cable entry with brush</t>
  </si>
  <si>
    <t>DK-TS Transportkit VE=4ST</t>
  </si>
  <si>
    <t>DK-TS Kit de transport UE=1jeu</t>
  </si>
  <si>
    <t>DK Transport kit, max. 1000 kg, For TS IT</t>
  </si>
  <si>
    <t>DK-TS Dakplaat kabelinv 2-delig 600x1000 mm</t>
  </si>
  <si>
    <t>DK-TS Toit passe-câbl 2part 600x1000 mm</t>
  </si>
  <si>
    <t>DK-TS8 Roof plate, WxD: 600x1000 mm, 2-part, For cable entry</t>
  </si>
  <si>
    <t>DK-TS Dakplaat kabelinv 2-delig 600x600 mm</t>
  </si>
  <si>
    <t>DK-TS Toit passe-câbl 2part 600x600 mm</t>
  </si>
  <si>
    <t>DK-TS8 Roof plate, WxD: 600x600 mm, 2-part, For cable entry</t>
  </si>
  <si>
    <t>DK-TS Dakplaat kabelinv 2-delig 600x800 mm</t>
  </si>
  <si>
    <t>DK-TS Toit passe-câbl 2part 600x800 mm</t>
  </si>
  <si>
    <t>DK-TS8 Roof plate, WxD: 600x800 mm, 2-part, For cable entry</t>
  </si>
  <si>
    <t>DK Ontluchtingskap 450x144x300 mm</t>
  </si>
  <si>
    <t>DK Chapeau évacuation d'air 450x144x300 mm</t>
  </si>
  <si>
    <t>Vent cover</t>
  </si>
  <si>
    <t>DK-TS Dakplaat kabelinv 2-delig 800x1000 mm</t>
  </si>
  <si>
    <t>DK-TS Toit passe-câbl 2part 800x1000 mm</t>
  </si>
  <si>
    <t>DK-TS8 Roof plate, WxD: 800x1000 mm, 2-part, For cable entry</t>
  </si>
  <si>
    <t>DK-TS Dakplaat kabelinv 2-delig 800x1200 mm</t>
  </si>
  <si>
    <t>DK-TS Toit passe-câbl 2part 800x1200 mm</t>
  </si>
  <si>
    <t>TS Roof plate, WxD:: 800x1200 mm, 2-part, For cable entry</t>
  </si>
  <si>
    <t>DK-TS Dakplaat kabelinv 2-delig 800x600 mm</t>
  </si>
  <si>
    <t>DK-TS Toit passe-câbl 2part 800x600 mm</t>
  </si>
  <si>
    <t>DK-TS8 Roof plate, WxD: 800x600 mm, 2-part, For cable entry</t>
  </si>
  <si>
    <t>DK-TS Dakplaat kabelinv 2-delig 800x800 mm</t>
  </si>
  <si>
    <t>DK-TS Toit passe-câbl 2part 800x800 mm</t>
  </si>
  <si>
    <t>DK-TS8 Roof plate, WxD: 800x800 mm, 2-part, For cable entry</t>
  </si>
  <si>
    <t>DK Borstelstrip verticaal v TS/TE 2000H</t>
  </si>
  <si>
    <t>DK Garniture brosse vert p TS/TE 2000H</t>
  </si>
  <si>
    <t>DK Brush strip, vertical, For H: 2000 mm, For TS IT</t>
  </si>
  <si>
    <t>DK-TS Aardingsset compleet</t>
  </si>
  <si>
    <t>DK-TS Kit mise masse complet</t>
  </si>
  <si>
    <t>DK Earthing extension kit for TS IT, 8 earth straps, UL Style 1015 AWG 12</t>
  </si>
  <si>
    <t>DK-TS Centraal aardingspunt</t>
  </si>
  <si>
    <t>DK-TS Point central de mise à la terre</t>
  </si>
  <si>
    <t>Central earthing point</t>
  </si>
  <si>
    <t>DK Draagsyst v kabelbaan 800-1200D VE=2</t>
  </si>
  <si>
    <t>DK Supp p chemin de câble 800-1200P UE=2</t>
  </si>
  <si>
    <t>TS System supports for cable routes, Support height 102 mm</t>
  </si>
  <si>
    <t>4.5.1</t>
  </si>
  <si>
    <t>PSM Stroomrail mVaste voeding 3x16A</t>
  </si>
  <si>
    <t>PSM Rail distribut aAlim fixe 3x16A</t>
  </si>
  <si>
    <t>DK PSM busbar, 7-way, 3~, 16 A, Infeed: 1, For H: 2000 mm</t>
  </si>
  <si>
    <t>EC000215</t>
  </si>
  <si>
    <t>PSM Stroomrail mVaste voeding 2x (3x16A)</t>
  </si>
  <si>
    <t>PSM Rail distribut aAlim fixe 2x (3x16A)</t>
  </si>
  <si>
    <t>DK PSM busbar, 7-way, 3~, 16 A, Infeed: 2, For H: 2000 mm</t>
  </si>
  <si>
    <t>PSM Stroomrail H=2200 mm 2x (3x16A)</t>
  </si>
  <si>
    <t>PSM Rail distribut H=2200 mm 2x (3x16A)</t>
  </si>
  <si>
    <t>DK PSM busbar, 8-way, 3~, 16 A, Infeed: 2, For H: 2200 mm</t>
  </si>
  <si>
    <t>PSM Stroomrail H=1200 mm 3x16A EU-uitv</t>
  </si>
  <si>
    <t>PSM Rail distribut H=1200 mm 3x16A EU-mod</t>
  </si>
  <si>
    <t>DK PSM busbar, 4-way, 3~, 16 A, Infeed: 2, For H: 1200 mm</t>
  </si>
  <si>
    <t>PSM Kabelvergrendeling VE=20</t>
  </si>
  <si>
    <t>PSM Blocage de câbles UE=20</t>
  </si>
  <si>
    <t>DK Cable lock PSM, For PSM EN 60 320 C13 connector configurations</t>
  </si>
  <si>
    <t>PSM Verbindingskabel C13/C14 VE=2</t>
  </si>
  <si>
    <t>PSM Câble de connexion C13/C14 UE=2</t>
  </si>
  <si>
    <t>DK Connection cable, L: 0,5 m, 10 A, C13/C14, For PSM</t>
  </si>
  <si>
    <t>PSM Stroomrail H=2000 3x16A EU-uitv</t>
  </si>
  <si>
    <t>PSM Rail distribut H=2000 3x16A EU-mod</t>
  </si>
  <si>
    <t>PSM Aansluitkabel 3-fase EU-uitv 3m</t>
  </si>
  <si>
    <t>PSM Câble d'aliment triphasé EU-mod 3m</t>
  </si>
  <si>
    <t>DK Connection cable, L: 3 m, 16 A, 3-phase, Wago X-Com, CEE, For PSM</t>
  </si>
  <si>
    <t>PSM Aansluitkabel 1-fase EU-uitv 3m</t>
  </si>
  <si>
    <t>PSM Câble d'aliment monophasé EU-mod 3m</t>
  </si>
  <si>
    <t>DK Connection cable, L: 3 m, 16 A, 1-phase, Wago X-Com, CEE, For PSM</t>
  </si>
  <si>
    <t>PSM Aansluitkabel UPS 1-fase C14 3m</t>
  </si>
  <si>
    <t>PSM Câble d'aliment onduleur 1-phasé C14</t>
  </si>
  <si>
    <t>DK Connection cable, L: 3 m, 10 A, 1-phase, Wago X-Com, C14, For PSM</t>
  </si>
  <si>
    <t>PSM Aansluitkabel UPS 1-fase C20</t>
  </si>
  <si>
    <t>PSM Câble d'aliment onduleur 1-phasé C20</t>
  </si>
  <si>
    <t>DK Connection cable, L: 3 m, 16 A, 1-phase, Wago X-Com, C20, For UPS</t>
  </si>
  <si>
    <t>PSM Insteekmod 6xC13 mZekering</t>
  </si>
  <si>
    <t>PSM Mod enfich 6xC13 aFusible</t>
  </si>
  <si>
    <t>DK PSM Plus socket module, C13, 6-way, black</t>
  </si>
  <si>
    <t>PSM Insteekmod 6xC13 zZekering</t>
  </si>
  <si>
    <t>PSM Mod enfich 6xC13 sFusible</t>
  </si>
  <si>
    <t>DK PSM Plus socket module, C13, 6-way, black, non-switchable</t>
  </si>
  <si>
    <t>PSM Insteekmod 6xC13 rood zZekering</t>
  </si>
  <si>
    <t>PSM Mod enfich 6xC13 rouge sFusible</t>
  </si>
  <si>
    <t>DK PSM Plus socket module, C13, 6-way, red, non-switchable</t>
  </si>
  <si>
    <t>PSM Insteekmod 4xSchuko mZekering</t>
  </si>
  <si>
    <t>PSM Mod enfich 4xSchuko aFusible</t>
  </si>
  <si>
    <t>DK PSM Plus socket module, CEE 7/3 (type F), 4-way, black</t>
  </si>
  <si>
    <t>PSM Insteekmod 4xSchuko zZekering</t>
  </si>
  <si>
    <t>PSM Mod enfich 4xSchuko sFusible</t>
  </si>
  <si>
    <t>DK PSM Plus socket module, CEE 7/3 (type F), 4-way, black, non-switchable</t>
  </si>
  <si>
    <t>PSM Insteekmod 4xF/B zZekering</t>
  </si>
  <si>
    <t>PSM Mod enfich 4xF/B sFusible</t>
  </si>
  <si>
    <t>DK PSM Plus socket module, CEE 7/5 (type E), 4-way, black, non-switchable</t>
  </si>
  <si>
    <t>PSM Overspanningsbeveiliging</t>
  </si>
  <si>
    <t>PSM Protection de surtension</t>
  </si>
  <si>
    <t>DK PSM Overvoltage protection, Wago X-Com</t>
  </si>
  <si>
    <t>EC000942</t>
  </si>
  <si>
    <t>PSM Insteekmod 4xC13 mAfz zekering</t>
  </si>
  <si>
    <t>PSM Mod enfich 4xC13 aFusible individ</t>
  </si>
  <si>
    <t>DK PSM Plus socket module, C13, 4-way, black</t>
  </si>
  <si>
    <t>PSM Insteekmod 4xC19 zZekering</t>
  </si>
  <si>
    <t>PSM Mod enfich 4xC19 sFusible</t>
  </si>
  <si>
    <t>DK PSM Plus socket module, C19, 4-way, black, non-switchable</t>
  </si>
  <si>
    <t>PSM Insteekmod 4xSchuko rood zZekering</t>
  </si>
  <si>
    <t>PSM Mod enfich 4xSchuko rouge sFusible</t>
  </si>
  <si>
    <t>DK PSM Plus socket module, CEE 7/3 (type F), 4-way, red, non-switchable</t>
  </si>
  <si>
    <t>PSM Stroomrail H=2000 1x32A</t>
  </si>
  <si>
    <t>PSM Rail distribut H=2000 1x32A</t>
  </si>
  <si>
    <t>DK PSM busbar, 6-way, 1~, 32 A, Infeed: 1, For H: 2000 mm</t>
  </si>
  <si>
    <t>PSM Stroomrail H=2000 3x32A</t>
  </si>
  <si>
    <t>PSM Rail distribut H=2000 3x32A</t>
  </si>
  <si>
    <t>DK PSM busbar, 6-way, 3~, 32 A, Infeed: 1, For H: 2000 mm</t>
  </si>
  <si>
    <t>DK IT system light LED</t>
  </si>
  <si>
    <t>IT  Eclairage LED</t>
  </si>
  <si>
    <t>IT LED Light</t>
  </si>
  <si>
    <t>DK Aansluitsnoer met Euro-plug</t>
  </si>
  <si>
    <t>IT Cable de connection avec prise Euro</t>
  </si>
  <si>
    <t>Aansluitsnoer met IEC C18 plug</t>
  </si>
  <si>
    <t>IT Cable de connection avec prise C18</t>
  </si>
  <si>
    <t>PSM Stroomrail m.Meting  2x3x16A CAN</t>
  </si>
  <si>
    <t>PSM Rail distribut aMesure  2x3x16A CAN</t>
  </si>
  <si>
    <t>DK PSM measurement bar, 230 V/400 V, 3~, 16 A, 50/60 Hz, Infeed: 2</t>
  </si>
  <si>
    <t>4028177677579</t>
  </si>
  <si>
    <t>PSM Stroomrail m.Meting  1x32A CAN</t>
  </si>
  <si>
    <t>PSM Rail distribut aMesure  1x32A CAN</t>
  </si>
  <si>
    <t>DK PSM measurement bar, 230 V, 1~, 32 A, 50/60 Hz, Infeed: 1, For H: 2000 mm</t>
  </si>
  <si>
    <t>4028177677586</t>
  </si>
  <si>
    <t>PSM Bevestigingsset frame VX IT</t>
  </si>
  <si>
    <t>PSM Kit de fixation VX IT frame</t>
  </si>
  <si>
    <t>Mounting kit for modular PDU (PSM)</t>
  </si>
  <si>
    <t>PSM Bevestigingsset 19" VX IT</t>
  </si>
  <si>
    <t>PSM Kit de fixation VX IT 19"</t>
  </si>
  <si>
    <t>Mounting kit for modular PDU (PSM) 19"</t>
  </si>
  <si>
    <t>PSM Stroomrail Zero-U 2x3fase 16A</t>
  </si>
  <si>
    <t>PSM Rail de distribution 0U 2x3phase 16A</t>
  </si>
  <si>
    <t>PSM busbars Zero-U 2x3fase 16A</t>
  </si>
  <si>
    <t>PSM Stroomrail Zero-U 1x3fase 16A</t>
  </si>
  <si>
    <t>PSM Rail de distribution 0U 1x3phase 16A</t>
  </si>
  <si>
    <t>PSM busbars Zero-U 1x3fase 16A</t>
  </si>
  <si>
    <t>PSM Stroomrail Zero-U 1x3fase 32A</t>
  </si>
  <si>
    <t>PSM Rail de distribution 0U 1x3phase 32A</t>
  </si>
  <si>
    <t>PSM busbars Zero-U 1x3fase 32A</t>
  </si>
  <si>
    <t>PSM Insteekmoduul 6xC13 mLED zZekering</t>
  </si>
  <si>
    <t>PSM Module enfich 6xC13 aLED sFusible</t>
  </si>
  <si>
    <t>PSM Toebehorenset</t>
  </si>
  <si>
    <t>PSM Insteekmoduul 4xC19 mLED zZekering</t>
  </si>
  <si>
    <t>PSM Module enfich 4xC19 aLED sFusible</t>
  </si>
  <si>
    <t>DK PSM Plus socket module, C19, 4-way, black, nicht schaltbar, mit LED</t>
  </si>
  <si>
    <t>PSM Actief 8xC13</t>
  </si>
  <si>
    <t>Mod. de mesure PSM  8xC13</t>
  </si>
  <si>
    <t>PSM measurement modules with CAN bus for PSM busbars</t>
  </si>
  <si>
    <t>PSM Actief 2xC13, 4xC19</t>
  </si>
  <si>
    <t>Mod. de mesure PSM 2xC13, 4 xC19</t>
  </si>
  <si>
    <t>PSM Actief 2xC13, 4x shuko</t>
  </si>
  <si>
    <t>Mod. de mesure PSM 2xC13, 4 xshuko</t>
  </si>
  <si>
    <t>TX CableNet, geventileerd, 800x2000x1000 mm, met zijpanelen</t>
  </si>
  <si>
    <t>TX CableNet, ajouré, 800x2000x1000mm, avec panneaux latéraux</t>
  </si>
  <si>
    <t>TX CableNet, vented, 800*2000*1000, with sidepanels</t>
  </si>
  <si>
    <t>TX CableNet, geventileerd, 800x2000x1000 mm</t>
  </si>
  <si>
    <t>TX CableNet, ajouré, 800x2000x1000 mm</t>
  </si>
  <si>
    <t>TX CableNet, vented, 800*2000*1000</t>
  </si>
  <si>
    <t>TX CableNet, geventileerd, 800x200x1000 mm met zijpanelen</t>
  </si>
  <si>
    <t>TX CableNet, ajouré, 800x200x1000 mm avec panneaux latéraux</t>
  </si>
  <si>
    <t>TX CableNet, vented, 800*200*1000 with sidepanels</t>
  </si>
  <si>
    <t>TX Cablenet, zichtdeur 800x2000x1000 mm met zijpanelen</t>
  </si>
  <si>
    <t>TX Cablenet, vitré 800x2000x1000 mm avec panneaux latéraux</t>
  </si>
  <si>
    <t>TX Cablenet, with glazed door 800*2000*1000 with sidepanels</t>
  </si>
  <si>
    <t>TX Cablenet, zichtdeur 800x2000x800 mm</t>
  </si>
  <si>
    <t>TX Cablenet, vitré 800x2000x800 mm</t>
  </si>
  <si>
    <t>TX Cablenet, with glazed door 800*2000*800</t>
  </si>
  <si>
    <t>TX Cablenet, zichtdeur 800x2000x800 met zijpanelen</t>
  </si>
  <si>
    <t>TX Cablenet, vitré 800x2000x800 mm avec panneaux latéraux</t>
  </si>
  <si>
    <t>TX Cablenet, with glazed door 800*2000*800 with sidepanels</t>
  </si>
  <si>
    <t>TX CableNet, zichtdeur, BHD 800x1200x800</t>
  </si>
  <si>
    <t>TX CableNet, porte vitrée, 800x1200x800</t>
  </si>
  <si>
    <t>TX CableNet, glazed, WHD 800x1200x800</t>
  </si>
  <si>
    <t>TX Cablenet, zichtdeur 800x2200x1000 met zijpanelen</t>
  </si>
  <si>
    <t>TX Cablenet, vitré 800x2200x1000 mm avec panneaux latéraux</t>
  </si>
  <si>
    <t>TX Cablenet, with glazed door 800*2200*1000 with sidepanels</t>
  </si>
  <si>
    <t>TX Cablenet, zichtdeur 800x2200x800 met zijpanelen</t>
  </si>
  <si>
    <t>TX Cablenet, vitré 800x2200x800 mm avec panneaux latéraux</t>
  </si>
  <si>
    <t>TX Cablenet, with glazed door 800*2200*800 with sidepanels</t>
  </si>
  <si>
    <t>TX CableNet, zichtdeur, BHD 600x2000x600</t>
  </si>
  <si>
    <t>TX CableNet,porte vitrée, 600x2000x600</t>
  </si>
  <si>
    <t>TX CableNet, glazed, WHD 600x2000x600</t>
  </si>
  <si>
    <t>TX CableNet, zichtdeur, BHD 600x2000x800</t>
  </si>
  <si>
    <t>TX CableNet,porte vitrée, 600x2000x800</t>
  </si>
  <si>
    <t>TX CableNet, glazed, WHD 600x2000x800</t>
  </si>
  <si>
    <t>TX CableNet, zichtdeur, BHD 600x1200x600</t>
  </si>
  <si>
    <t>TX CableNet,porte vitrée, 600x1200x600</t>
  </si>
  <si>
    <t>TX CableNet, zichtdeur, BHD 600x1200x800</t>
  </si>
  <si>
    <t>TX CableNet,porte vitrée, 600x1200x800</t>
  </si>
  <si>
    <t>TX CableNet, glazed, WHD 600x1200x800</t>
  </si>
  <si>
    <t>TX borstelstrip, D: 1000 mm, L: 80 mm</t>
  </si>
  <si>
    <t>TX garniture à brosse, D: 1000 mm, L: 80 mm</t>
  </si>
  <si>
    <t>TX Brush strip, D: 1000 mm, L: 80 mm</t>
  </si>
  <si>
    <t>TX borstelstrip, D: 800 mm, L: 80 mm</t>
  </si>
  <si>
    <t>TX garniture à brosse, D: 800 mm, L: 80 mm</t>
  </si>
  <si>
    <t>TX Brush strip, D: 800 mm, L: 80 mm</t>
  </si>
  <si>
    <t>TX Kabelkanaal, BHD: 120x2000x300 mm</t>
  </si>
  <si>
    <t>TX Goulotte, BHD: 120x2000x300m</t>
  </si>
  <si>
    <t>TX Cable cage, WHD: 120x2000x300 mm</t>
  </si>
  <si>
    <t>TX Kabelkanaal, BHD: 120x2200x300 mm</t>
  </si>
  <si>
    <t>TX Goulotte, BHD: 120x2200x300 mm</t>
  </si>
  <si>
    <t>TX Cable cage, WHD: 120x2200x300 mm</t>
  </si>
  <si>
    <t>TX Kabelbaan, H: 2000 mm, W: 308 mm</t>
  </si>
  <si>
    <t>TX chemin de câbles, H: 2000 mm, W: 308 mm</t>
  </si>
  <si>
    <t>TX Cable route, H: 2000 mm, W: 308 mm</t>
  </si>
  <si>
    <t>TX Kabelbaan, H: 2200 mm, W: 308 mm</t>
  </si>
  <si>
    <t>TX chemin de câbles, H: 2200 mm, W: 308 mm</t>
  </si>
  <si>
    <t>TX Cable route, H: 2200 mm, W: 308 mm</t>
  </si>
  <si>
    <t>DK Positioneringsstrook 19" zelfkl VE=1</t>
  </si>
  <si>
    <t>DK Ruban adhésif coté 19" élast UE=1</t>
  </si>
  <si>
    <t>DK Adhesive measurement strip, 482.6 mm (19"), Labelling range 1 - 56 U</t>
  </si>
  <si>
    <t>EC001288</t>
  </si>
  <si>
    <t>DK Wisselraam magnetisch VE=10</t>
  </si>
  <si>
    <t>DK PLmagnétique interchangeable UE=10</t>
  </si>
  <si>
    <t>DK Alternate frame, magnetic</t>
  </si>
  <si>
    <t>DK Documentklem magnetisch VE=2</t>
  </si>
  <si>
    <t>DK Pince à documents magnétique UE=2</t>
  </si>
  <si>
    <t>DK Document clip, magnetic</t>
  </si>
  <si>
    <t>PDUi Afdekkapje outlet C13</t>
  </si>
  <si>
    <t>DK C13 cache prise, verrouillable</t>
  </si>
  <si>
    <t>DK Covers for PDUs, C13, lockable</t>
  </si>
  <si>
    <t>PDUi Afdekkapje outlet C19</t>
  </si>
  <si>
    <t>DK C19 cache prise, verrouillable</t>
  </si>
  <si>
    <t>DK Covers for PDUs, C19, lockable</t>
  </si>
  <si>
    <t>SZ Afstandsbout v dakpl TS H=50 VE=4</t>
  </si>
  <si>
    <t>SZ Entretoises p toit TS H=50 UE=4</t>
  </si>
  <si>
    <t>DK Spacer, L: 50 mm, For TS roof plate</t>
  </si>
  <si>
    <t>PSM Set des accessoires</t>
  </si>
  <si>
    <t>PSM Accessories</t>
  </si>
  <si>
    <t>PDU Connectorvergrendeling C14/20</t>
  </si>
  <si>
    <t>PDU Verrouillage de fiche pour C14/20</t>
  </si>
  <si>
    <t>PDU plug locking C14/C20</t>
  </si>
  <si>
    <t>PDU basic 16A/1P IEC-C20 8xC13 (19")</t>
  </si>
  <si>
    <t>PDU basic 16A/1P CEE 4xCEE7/3 Schuko(19")</t>
  </si>
  <si>
    <t>PDU basic 16A/1P CEE 4xCEE7/3 Schuko (19")</t>
  </si>
  <si>
    <t>PDU basic 32A/1P CEE 4xC13+2xC19 (19")</t>
  </si>
  <si>
    <t>PDU basic 16A/1P CEE 12xC13+1xC19</t>
  </si>
  <si>
    <t>4028177947382</t>
  </si>
  <si>
    <t>PDU basic 16A/1P CEE 10xCEE7/3 Schuko</t>
  </si>
  <si>
    <t>4028177947405</t>
  </si>
  <si>
    <t>PDU basic 32A/1P CEE 16xC13+2xC19</t>
  </si>
  <si>
    <t>4028177947412</t>
  </si>
  <si>
    <t>PDU basic 32A/1P CEE 12xC13+4xC19</t>
  </si>
  <si>
    <t>4028177947429</t>
  </si>
  <si>
    <t>PDU basic 32A/1P CEE 16xCEE7/3 Schuko</t>
  </si>
  <si>
    <t>4028177947436</t>
  </si>
  <si>
    <t>PDU basic 16A/1P CEE 24xC13+4xC19</t>
  </si>
  <si>
    <t>4028177947443</t>
  </si>
  <si>
    <t>PDU basic 32A/1P CEE 24xC13+4xC19</t>
  </si>
  <si>
    <t>4028177947450</t>
  </si>
  <si>
    <t>PDU basic, 16A/1P CEE 12xC13 + 1xC19</t>
  </si>
  <si>
    <t>PDU basic, 16A/1P CEE 18xC13 + 2xC19</t>
  </si>
  <si>
    <t>PDU basic 16A/3P CEE 9xC19</t>
  </si>
  <si>
    <t>PDU Basic, 16A/3P CEE 18xC13, 3xC19 + 6xSchuko</t>
  </si>
  <si>
    <t>4028177947467</t>
  </si>
  <si>
    <t>PDU basic 32A/3P CEE 12xC19</t>
  </si>
  <si>
    <t>PDU metered, 16A/230V, 1~, 12x C13 + 1x C19</t>
  </si>
  <si>
    <t>4028177947474</t>
  </si>
  <si>
    <t>PDU basic 16A/3P CEE 6xC13+6xC19</t>
  </si>
  <si>
    <t>PDU metered,BLT: 44x1095x70, IEC 60320: 18xC13, 2 C19</t>
  </si>
  <si>
    <t>4028177947481</t>
  </si>
  <si>
    <t>PDU basic 16A/3P CEE 18xCEE7/3 Schuko</t>
  </si>
  <si>
    <t>PDU metered RCM, 32A/230V, 1~, 24 x C13 + 4 x C19</t>
  </si>
  <si>
    <t>4028177947498</t>
  </si>
  <si>
    <t>PDU basic 32A/3P CEE 24xCEE7/3 Schuko</t>
  </si>
  <si>
    <t>PDU metered, 16A/400V, 3~, 24 x C13 + 6 x C19</t>
  </si>
  <si>
    <t>4028177947504</t>
  </si>
  <si>
    <t xml:space="preserve">PDU basic 16A/3P CEE 18xC13+3xC19 </t>
  </si>
  <si>
    <t>PDU switched, 16A/230V, 1~, 12 x C13 + 1 x C19</t>
  </si>
  <si>
    <t>4028177947511</t>
  </si>
  <si>
    <t>PDU basic 16A/3P CEE 24xC13+6xC19</t>
  </si>
  <si>
    <t>PDU switched, 16A/230V, 1~, 18 x C13 + 2 x C19</t>
  </si>
  <si>
    <t>4028177947528</t>
  </si>
  <si>
    <t>PDU basic 32A/3P CEE 24xC13+6xC19</t>
  </si>
  <si>
    <t>PDU managed, 16A/230V, 1~, 12 x C13 + 1 x C19</t>
  </si>
  <si>
    <t>4028177947535</t>
  </si>
  <si>
    <t>PDU basic 16A/3P CEE 18xC13+12xC19</t>
  </si>
  <si>
    <t>PDU managed, 16A/230V, 1~, 18 x C13 + 2 x C19</t>
  </si>
  <si>
    <t>4028177947542</t>
  </si>
  <si>
    <t>PDU basic 32A/3P CEE 12xC13+12xC19</t>
  </si>
  <si>
    <t>4028177947559</t>
  </si>
  <si>
    <t>PDU basic 16A/3P CEE 36xC13+6xC19</t>
  </si>
  <si>
    <t>4028177947566</t>
  </si>
  <si>
    <t>PDU basic 32A/3P CEE 36xC13+6xC19</t>
  </si>
  <si>
    <t>4028177947573</t>
  </si>
  <si>
    <t>PDU basic 16A/3P CEE 42xC13</t>
  </si>
  <si>
    <t>4028177947580</t>
  </si>
  <si>
    <t>PDU basic 32A/3P CEE 48xC14</t>
  </si>
  <si>
    <t>4028177947597</t>
  </si>
  <si>
    <t>PDU metered 16A/1P IEC-C20 8xC13 (19")</t>
  </si>
  <si>
    <t>PDU metered 16A/1P CEE 4xCEE7/3 Schuko(19")</t>
  </si>
  <si>
    <t>PDU metered 16A/1P CEE 4xCEE7/3 Schuko (19")</t>
  </si>
  <si>
    <t>PDU metered 32A/1P CEE 4xC13+2xC19 (19")</t>
  </si>
  <si>
    <t>PDU metered 16A/1P CEE 12xC13+1xC19</t>
  </si>
  <si>
    <t>PDU metered 16A/1P CEE 10xCEE7/3 Schuko</t>
  </si>
  <si>
    <t>PDU metered 32A/1P CEE 16xC13+2xC19</t>
  </si>
  <si>
    <t>PDU metered 32A/1P CEE 12xC13+4xC19</t>
  </si>
  <si>
    <t>PDU metered 32A/1P CEE 16xCEE7/3 Schuko</t>
  </si>
  <si>
    <t>PDU metered 16A/1P CEE 24xC13+4xC19</t>
  </si>
  <si>
    <t>PDU metered 32A/1P CEE 24xC13+4xC19</t>
  </si>
  <si>
    <t>PDU metered 16A/3P CEE 9xC19</t>
  </si>
  <si>
    <t>PDU metered 32A/3P CEE 12xC19</t>
  </si>
  <si>
    <t>PDU metered 16A/3P CEE 6xC13+6xC19</t>
  </si>
  <si>
    <t>PDU metered 16A/3P CEE 18xCEE7/3 Schuko</t>
  </si>
  <si>
    <t>PDU metered 32A/3P CEE 24xCEE7/3 Schuko</t>
  </si>
  <si>
    <t>PDU metered 16A/3P CEE 18xC13+3xC19</t>
  </si>
  <si>
    <t>PDU metered 16A/3P CEE 24xC13+6xC19</t>
  </si>
  <si>
    <t>PDU metered 32A/3P CEE 24xC13+6xC19</t>
  </si>
  <si>
    <t>PDU metered 16A/3P CEE 18xC13+12xC19</t>
  </si>
  <si>
    <t>PDU metered 32A/3P CEE 12xC13+12xC19</t>
  </si>
  <si>
    <t>PDU metered 16A/3P CEE 36xC13+6xC19</t>
  </si>
  <si>
    <t>PDU metered 16A/3P CEE 42xC13</t>
  </si>
  <si>
    <t>PDU switched 16A/1P IEC-C20 8xC13 (19")</t>
  </si>
  <si>
    <t>PDU switched 16A/1P CEE 4xCEE7/3 Schuko(19"</t>
  </si>
  <si>
    <t>PDU switched 16A/1P CEE 4xCEE7/3 Schuko  (19")</t>
  </si>
  <si>
    <t>PDU switched 32A/1P CEE 4xC13+2xC19</t>
  </si>
  <si>
    <t>PDU switched 16A/1P CEE 12xC13+1xC19</t>
  </si>
  <si>
    <t>PDU switched 16A/1P CEE 10xCEE7/3 Schuko</t>
  </si>
  <si>
    <t>PDU switched 32A/1P CEE 16xC13+2xC19</t>
  </si>
  <si>
    <t>PDU switched 32A/1P CEE 12xC13+4xC19</t>
  </si>
  <si>
    <t>PDU switched 32A/1P CEE 16xCEE7/3 Schuko</t>
  </si>
  <si>
    <t>PDU switched 16A/1P CEE 24xC13+4xC19</t>
  </si>
  <si>
    <t>PDU switched 32A/1P CEE 24xC13+4xC19</t>
  </si>
  <si>
    <t>PDU switched 16A/3P CEE 9xC19</t>
  </si>
  <si>
    <t>PDU switched 32A/3P CEE 12xC19</t>
  </si>
  <si>
    <t>PDU switched 16A/3P CEE 6xC13+6xC19</t>
  </si>
  <si>
    <t>PDU switched 16A/3P CEE 18xCEE7/3 Schuko</t>
  </si>
  <si>
    <t>PDU switched 32A/3P CEE 24xCEE7/3 Schuko</t>
  </si>
  <si>
    <t>PDU switched 16A/3P CEE 18xC13+3xC19</t>
  </si>
  <si>
    <t>PDU switched 16A/3P CEE 24xC13+6xC19</t>
  </si>
  <si>
    <t>PDU switched 32A/3P CEE 24xC13+6xC19</t>
  </si>
  <si>
    <t>PDU switched 16A/3P CEE 18xC13+12xC19</t>
  </si>
  <si>
    <t>PDU switched 32A/3P CEE 12xC13+12xC19</t>
  </si>
  <si>
    <t>PDU switched 16A/3P CEE 36xC13+6xC19</t>
  </si>
  <si>
    <t>PDU switched 16A/3P CEE 42xC13</t>
  </si>
  <si>
    <t>PDU managed 16A/1P IEC-C20 8xC13 (19")</t>
  </si>
  <si>
    <t>PDU managed 16A/1P CEE 4xCEE7/3 Schuko</t>
  </si>
  <si>
    <t>PDU managed 32A/1P CEE 4xC13+2xC19</t>
  </si>
  <si>
    <t>PDU managed 16A/1P CEE 12xC13+1xC19</t>
  </si>
  <si>
    <t>PDU managed 16A/1P CEE 10xCEE7/3 Schuko</t>
  </si>
  <si>
    <t>PDU managed 32A/1P CEE 16xC13+2xC19</t>
  </si>
  <si>
    <t>PDU managed 32A/1P CEE 12xC13+4xC19</t>
  </si>
  <si>
    <t>PDU managed 32A/1P CEE 16xCEE7/3 Schuko</t>
  </si>
  <si>
    <t>PDU managed 16A/1P CEE 24xC13+4xC19</t>
  </si>
  <si>
    <t>PDU managed 32A/1P CEE 24xC13+4xC19</t>
  </si>
  <si>
    <t>PDU managed 16A/3P CEE 9xC19</t>
  </si>
  <si>
    <t>PDU managed 32A/3P CEE 12xC19</t>
  </si>
  <si>
    <t>PDU managed 16A/3P CEE 6xC13+6xC19</t>
  </si>
  <si>
    <t>PDU managed 16A/3P CEE 18xCEE7/3 Schuko</t>
  </si>
  <si>
    <t>PDU managed 32A/3P CEE 24xCEE7/3 Schuko</t>
  </si>
  <si>
    <t>PDU managed 16A/3P CEE 18xC13+3xC19</t>
  </si>
  <si>
    <t>PDU managed 16A/3P CEE 24xC13+6xC19</t>
  </si>
  <si>
    <t>PDU managed 32A/3P CEE 24xC13+6xC19</t>
  </si>
  <si>
    <t>PDU managed 16A/3P CEE 18xC13+12xC19</t>
  </si>
  <si>
    <t>PDU managed 32A/3P CEE 12xC13+12xC19</t>
  </si>
  <si>
    <t>PDU managed 16A/3P CEE 36xC13+6xC19</t>
  </si>
  <si>
    <t>PDU managed 16A/3P CEE 42xC13</t>
  </si>
  <si>
    <t>PDU metered+ 16A/1P IEC-C20 8xC13 (19")</t>
  </si>
  <si>
    <t>PDU metered+ 16A/1P CEE 4xCEE7/3 Schuko</t>
  </si>
  <si>
    <t>PDU metered+ 32A/1P CEE 4xC13+2xC19</t>
  </si>
  <si>
    <t>PDU metered+ 16A/1P CEE 12xC13+1xC19</t>
  </si>
  <si>
    <t>PDU metered+ 16A/1P CEE 10xCEE7/3 Schuko</t>
  </si>
  <si>
    <t>PDU metered+ 32A/1P CEE 16xC13+2xC19</t>
  </si>
  <si>
    <t>PDU metered+ 32A/1P CEE 12xC13+4xC19</t>
  </si>
  <si>
    <t>PDU metered+ 32A/1P CEE 16xCEE7/3 Schuko</t>
  </si>
  <si>
    <t>PDU metered+ 16A/1P CEE 24xC13+4xC19</t>
  </si>
  <si>
    <t>PDU metered+ 32A/1P CEE 24xC13+4xC19</t>
  </si>
  <si>
    <t>PDU metered+ 16A/3P CEE 9xC19</t>
  </si>
  <si>
    <t>PDU metered+ 32A/3P CEE 12xC19</t>
  </si>
  <si>
    <t>PDU metered+ 16A/3P CEE 6xC13+6xC19</t>
  </si>
  <si>
    <t>PDU metered+ 16A/3P CEE 18xCEE7/3 Schuko</t>
  </si>
  <si>
    <t>PDU metered+ 32A/3P CEE 24xCEE7/3 Schuko</t>
  </si>
  <si>
    <t>PDU metered+ 16A/3P CEE 18xC13+3xC19</t>
  </si>
  <si>
    <t>PDU metered+ 16A/3P CEE 24xC13+6xC19</t>
  </si>
  <si>
    <t>PDU metered+ 32A/3P CEE 24xC13+6xC19</t>
  </si>
  <si>
    <t>PDU metered+ 16A/3P CEE 18xC13+12xC19</t>
  </si>
  <si>
    <t>PDU metered+ 32A/3P CEE 12xC13+12xC19</t>
  </si>
  <si>
    <t>PDU metered+ 16A/3P CEE 36xC13+6xC19</t>
  </si>
  <si>
    <t>PDU metered+ 16A/3P CEE 42xC13</t>
  </si>
  <si>
    <t>RCM 19" Rack meter 16A/1P CEE in/out</t>
  </si>
  <si>
    <t>RCM 19" Rack meter 32A/1P CEE in/out</t>
  </si>
  <si>
    <t>RCM 19" Rack meter 16A/3P CEE in/out</t>
  </si>
  <si>
    <t>RCM 19" Rack meter 32A/3P CEE in/out</t>
  </si>
  <si>
    <t>PDU overvoltage protection 16A/1P CEE</t>
  </si>
  <si>
    <t>PDU ÜSS Typ3 32A/1P CEE in/out</t>
  </si>
  <si>
    <t>PDU ÜSS Typ3 16A/3P CEE in/out</t>
  </si>
  <si>
    <t>PDU ÜSS Typ3 32A/3P CEE in/out</t>
  </si>
  <si>
    <t>PDU basic UK 13A/1P UK Plug 6x BS1363</t>
  </si>
  <si>
    <t>PDU basic UK 13A/1P UK Plug 8x BS1363</t>
  </si>
  <si>
    <t>PDU basic UK 13A/1P UK Plug 12x BS1363</t>
  </si>
  <si>
    <t>PDU basic UK 13A/1P UK Plug 16x BS1363</t>
  </si>
  <si>
    <t>PDU basic UK 16A/1P CEE 16x BS1363+4C19</t>
  </si>
  <si>
    <t>PDU basic UK 32A/1P CEE 16x BS1363+4C19</t>
  </si>
  <si>
    <t>PDU metered UK 13A/1P UK Plug 16xBS1363</t>
  </si>
  <si>
    <t>PDU metered UK 16A/1P CEE 16xBS1364 4C19</t>
  </si>
  <si>
    <t>PDU metered UK 32A/1P CEE 16xBS1365 4C19</t>
  </si>
  <si>
    <t>DK Vent.uitbreidingsset 230V 160/180m³/h</t>
  </si>
  <si>
    <t>DK Kit ventilateur 230V 160/180m³/h</t>
  </si>
  <si>
    <t>DK Fan expansion kit, WHD: 119x119x38 mm, 230 V, 1 ~, 50/60 Hz</t>
  </si>
  <si>
    <t>DK Vent.uitbreidingsset 230V 108/120m³/h</t>
  </si>
  <si>
    <t>DK Kit ventilateur 230V 108/120m³/h</t>
  </si>
  <si>
    <t>DK Fan expansion kit, WHD: 119x119x25 mm, 230 V, 1 ~, 50/60 Hz</t>
  </si>
  <si>
    <t>DK Vent.uitbreidingsset 48V 184m³/h</t>
  </si>
  <si>
    <t>DK Kit ventilateur 48V 184m³/h</t>
  </si>
  <si>
    <t>DK Fan expansion kit, WHD: 119x119x38 mm, 48 V (DC)</t>
  </si>
  <si>
    <t>Ventilator uitbreidingsset</t>
  </si>
  <si>
    <t>Ventilateur additionnel pour baies VX IT, TS IT</t>
  </si>
  <si>
    <t>Fan expansion kit for VX IT, TS IT |</t>
  </si>
  <si>
    <t>SZ Adapter inbouw hoofdschak. deurinbouw</t>
  </si>
  <si>
    <t>SZ Cadre encastrem.interrupt.principal</t>
  </si>
  <si>
    <t>SZ adapter for main operator switch</t>
  </si>
  <si>
    <t>VX Bodemplaat BD:600x75 mm</t>
  </si>
  <si>
    <t>VX Plaque Passe-câbles LP:600x75 mm</t>
  </si>
  <si>
    <t>VX Glandplate WD:600x75 mm</t>
  </si>
  <si>
    <t>4028177948655</t>
  </si>
  <si>
    <t>VX Bodemplaat BD:800x75 mm</t>
  </si>
  <si>
    <t>VX Plaque Passe-câbles LP:800x75 mm</t>
  </si>
  <si>
    <t>VX Glandplate WD:800x75 mm</t>
  </si>
  <si>
    <t>4028177948662</t>
  </si>
  <si>
    <t>VX Bodemplaat BD:10000x75 mm</t>
  </si>
  <si>
    <t>VX Plaque Passe-câbles LP:10000x75 mm</t>
  </si>
  <si>
    <t>VX Glandplate WD:10000x75 mm</t>
  </si>
  <si>
    <t>4028177948679</t>
  </si>
  <si>
    <t>VX Bodemplaat BD:1200x75 mm</t>
  </si>
  <si>
    <t>VX Plaque Passe-câbles LP:1200x75 mm</t>
  </si>
  <si>
    <t>VX Glandplate WD:1200x75 mm</t>
  </si>
  <si>
    <t>4028177948686</t>
  </si>
  <si>
    <t>VX Bodemplaat BD:600x175 mm</t>
  </si>
  <si>
    <t>VX Plaque Passe-câbles LP:600x175 mm</t>
  </si>
  <si>
    <t>VX Glandplate WD:600x175 mm</t>
  </si>
  <si>
    <t>4028177948693</t>
  </si>
  <si>
    <t>VX Bodemplaat BD:800x175 mm</t>
  </si>
  <si>
    <t>VX Plaque Passe-câbles LP:800x175 mm</t>
  </si>
  <si>
    <t>VX Glandplate WD:800x175 mm</t>
  </si>
  <si>
    <t>4028177948709</t>
  </si>
  <si>
    <t>VX Bodemplaat BD:10000x175 mm</t>
  </si>
  <si>
    <t>VX Plaque Passe-câbles LP:10000x175 mm</t>
  </si>
  <si>
    <t>VX Glandplate WD:10000x175 mm</t>
  </si>
  <si>
    <t>4028177948716</t>
  </si>
  <si>
    <t>VX Bodemplaat BD:1200x175 mm</t>
  </si>
  <si>
    <t>VX Plaque Passe-câbles LP:1200x175 mm</t>
  </si>
  <si>
    <t>VX Glandplate WD:1200x175 mm</t>
  </si>
  <si>
    <t>4028177948723</t>
  </si>
  <si>
    <t>VX Bodemplaat BD:600x237,5 mm</t>
  </si>
  <si>
    <t>VX Plaque Passe-câbles LP:600x237,5 mm</t>
  </si>
  <si>
    <t>VX Glandplate WD:600x237,5 mm</t>
  </si>
  <si>
    <t>4028177948730</t>
  </si>
  <si>
    <t>VX Bodemplaat BD:800x237,5 mm</t>
  </si>
  <si>
    <t>VX Plaque Passe-câbles LP:800x237,5 mm</t>
  </si>
  <si>
    <t>VX Glandplate WD:800x237,5 mm</t>
  </si>
  <si>
    <t>4028177948747</t>
  </si>
  <si>
    <t>VX Bodemplaat BD:10000x237,5 mm</t>
  </si>
  <si>
    <t>VX Plaque Passe-câbles LP:10000x237,5 mm</t>
  </si>
  <si>
    <t>VX Glandplate WD:10000x237,5 mm</t>
  </si>
  <si>
    <t>4028177948754</t>
  </si>
  <si>
    <t>VX Bodemplaat BD:1200x237,5 mm</t>
  </si>
  <si>
    <t>VX Plaque Passe-câbles LP:1200x237,5 mm</t>
  </si>
  <si>
    <t>VX Glandplate WD:1200x237,5 mm</t>
  </si>
  <si>
    <t>4028177948761</t>
  </si>
  <si>
    <t>VX Bodemplaat BD:600x275 mm</t>
  </si>
  <si>
    <t>VX Plaque Passe-câbles LP:600x275 mm</t>
  </si>
  <si>
    <t>VX Glandplate WD:600x275 mm</t>
  </si>
  <si>
    <t>4028177948778</t>
  </si>
  <si>
    <t>VX Bodemplaat BD:800x275 mm</t>
  </si>
  <si>
    <t>VX Plaque Passe-câbles LP:800x275 mm</t>
  </si>
  <si>
    <t>VX Glandplate WD:800x275 mm</t>
  </si>
  <si>
    <t>4028177948785</t>
  </si>
  <si>
    <t>VX Bodemplaat BD:10000x275 mm</t>
  </si>
  <si>
    <t>VX Plaque Passe-câbles LP:10000x275 mm</t>
  </si>
  <si>
    <t>VX Glandplate WD:10000x275 mm</t>
  </si>
  <si>
    <t>4028177948792</t>
  </si>
  <si>
    <t>VX Bodemplaat BD:1200x275 mm</t>
  </si>
  <si>
    <t>VX Plaque Passe-câbles LP:1200x275 mm</t>
  </si>
  <si>
    <t>VX Glandplate WD:1200x275 mm</t>
  </si>
  <si>
    <t>4028177948808</t>
  </si>
  <si>
    <t>VX Bodemplaat verschuifbaar vr B=600 mm</t>
  </si>
  <si>
    <t>VX Plaque Passe-câbles gliss. Pr L=600 mm</t>
  </si>
  <si>
    <t>VX Glandplate for W=600 mm</t>
  </si>
  <si>
    <t>4028177948815</t>
  </si>
  <si>
    <t>VX Bodemplaat verschuifbaar vr B=800 mm</t>
  </si>
  <si>
    <t>VX Plaque Passe-câbles gliss. Pr L=800 mm</t>
  </si>
  <si>
    <t>VX Glandplate for W=800 mm</t>
  </si>
  <si>
    <t>4028177948822</t>
  </si>
  <si>
    <t>VX Bodemplaat verschuifbaar vr B=1000 mm</t>
  </si>
  <si>
    <t>VX Plaque Passe-câbles gliss. Pr L=1000 mm</t>
  </si>
  <si>
    <t>VX Glandplate for W=1000 mm</t>
  </si>
  <si>
    <t>4028177950375</t>
  </si>
  <si>
    <t>VX Bodemplaat verschuifbaar vr B=1200 mm</t>
  </si>
  <si>
    <t>VX Plaque Passe-câbles gliss. Pr L=1200 mm</t>
  </si>
  <si>
    <t>VX Glandplate for W=1200 mm</t>
  </si>
  <si>
    <t>4028177950368</t>
  </si>
  <si>
    <t>VX 1000x2000x400 mm 2D 1MPL RAL 7035</t>
  </si>
  <si>
    <t>VX 1000x2000x400 mm 2D 1PLDM RAL 7035</t>
  </si>
  <si>
    <t>VX Baying enclosure system, WHD: 1000x2000x400 mm, two doors</t>
  </si>
  <si>
    <t>4028177813526</t>
  </si>
  <si>
    <t>VX 1000x2000x400 mm 2D zMPL RAL7035</t>
  </si>
  <si>
    <t>VX 1000x2000x400 mm 2D S PLDM RAL 7035</t>
  </si>
  <si>
    <t>VX Baying enclosure system, WHD: 1000x2000x400 mm, wo MPL two doors</t>
  </si>
  <si>
    <t>4028177934313</t>
  </si>
  <si>
    <t>VX 1000x2000x500 mm 2D 1MPL RAL 7035</t>
  </si>
  <si>
    <t>VX 1000x2000x500 mm 2D 1PLDM RAL 7035</t>
  </si>
  <si>
    <t>VX Baying enclosure system, WHD: 1000x2000x500 mm, two doors</t>
  </si>
  <si>
    <t>4028177813540</t>
  </si>
  <si>
    <t>VX 1000x2000x500 mm 2D zMPL RAL7035</t>
  </si>
  <si>
    <t>VX 1000x2000x500 mm 2D S PLDM RAL 7035</t>
  </si>
  <si>
    <t>VX Baying enclosure system, WHD: 1000x2000x500 mm, wo MPL two doors</t>
  </si>
  <si>
    <t>4028177934283</t>
  </si>
  <si>
    <t>VX 1000x2000x600 mm 2D 1MPL RAL 7035</t>
  </si>
  <si>
    <t>VX 1000x2000x600 mm 2D 1PLDM RAL 7035</t>
  </si>
  <si>
    <t>VX Baying enclosure system, WHD: 1000x2000x600 mm, two doors</t>
  </si>
  <si>
    <t>4028177813557</t>
  </si>
  <si>
    <t>VX1000x2000x600 mm 2D zMPL RAL7035</t>
  </si>
  <si>
    <t>VX 1000x2000x600 mm 2D S PLDM RAL 7035</t>
  </si>
  <si>
    <t>VX Baying enclosure system, WHD: 1000x2000x600 mm, wo MPL two doors</t>
  </si>
  <si>
    <t>4028177934238</t>
  </si>
  <si>
    <t>VX 1000x1800x400 mm 2D 1MPL RAL 7035</t>
  </si>
  <si>
    <t>VX 1000x1800x400 mm 2D 1PLDM RAL 7035</t>
  </si>
  <si>
    <t>VX Baying enclosure system, WHD: 1000x1800x400 mm, two doors</t>
  </si>
  <si>
    <t>4028177813618</t>
  </si>
  <si>
    <t>VX 1000x1800x400 mm 2D zMPL RAL7035</t>
  </si>
  <si>
    <t>VX 1000x1800x400 mm 2D S PLDM RAL 7035</t>
  </si>
  <si>
    <t>VX Baying enclosure system, WHD: 1000x1800x400 mm, wo MPL two doors</t>
  </si>
  <si>
    <t>4028177934108</t>
  </si>
  <si>
    <t>VX 1000x1800x400 mm 1D 1MPL RAL 7035</t>
  </si>
  <si>
    <t>VX 1000x1800x400 mm 1D 1PLDM RAL 7035</t>
  </si>
  <si>
    <t>VX Baying enclosure system, WHD: 1000x1800x400 mm, single door</t>
  </si>
  <si>
    <t>4028177813656</t>
  </si>
  <si>
    <t>VX 1000x1800x400 mm 1D zMPL RAL7035</t>
  </si>
  <si>
    <t>VX 1000x1800x400 mm 1D S PLDM RAL 7035</t>
  </si>
  <si>
    <t>VX Baying enclosure system, WHD: 1000x1800x400 mm, wo MPL single door</t>
  </si>
  <si>
    <t>VX Zijwanden 2000x1000 mm RAL 7035 VE=2</t>
  </si>
  <si>
    <t>VX Panneaux Latéraux, 2000x1000 mm RAL7035</t>
  </si>
  <si>
    <t>VX Side panel, screw-fastened, HD: 2000x1000 mm</t>
  </si>
  <si>
    <t>VX Transportwielen voor sokkel Set=4</t>
  </si>
  <si>
    <t>VX Bloc de juxtaposition intérieure</t>
  </si>
  <si>
    <t>VX Transport castors</t>
  </si>
  <si>
    <t>4028177921542</t>
  </si>
  <si>
    <t>VX Stelelement sokkel VX H=100 VE=4</t>
  </si>
  <si>
    <t>VX Réglage Socle VX H=100</t>
  </si>
  <si>
    <t>VX Levelling component H: 100 mm</t>
  </si>
  <si>
    <t>4028177921559</t>
  </si>
  <si>
    <t>VX Stelelement sokkel VX H=200 VE=4</t>
  </si>
  <si>
    <t>VX Levelling component, H: 200 mm</t>
  </si>
  <si>
    <t>4028177921566</t>
  </si>
  <si>
    <t>VX Systeemchassis 23x89 BHD=400 RVS VE=2</t>
  </si>
  <si>
    <t>VX Rails montage 23x89 mm inox L/P 400 mm</t>
  </si>
  <si>
    <t>VX Punched section 23 x 89 mm, for W/D: 400 mm, stainless steel</t>
  </si>
  <si>
    <t>4028177924628</t>
  </si>
  <si>
    <t>VX Systeemchassis 23x89 BHD=500 RVS VE2</t>
  </si>
  <si>
    <t>VX Rails montage 23x89 mm inox L/P 500 mm</t>
  </si>
  <si>
    <t>VX Punched section 23 x 89 mm, for W/D: 500 mm, stainless steel</t>
  </si>
  <si>
    <t>4028177924475</t>
  </si>
  <si>
    <t>VX Systeemchassis 23x89 BHD=600 RVS VE=2</t>
  </si>
  <si>
    <t>VX Rails montage 23x89 mm inox L/P 600 mm</t>
  </si>
  <si>
    <t>VX Punched section 23 x 89 mm, for W/D: 600 mm, stainless steel</t>
  </si>
  <si>
    <t>4028177924611</t>
  </si>
  <si>
    <t>VX Systeemchassis 23x89 BHD=800 RVS VE=2</t>
  </si>
  <si>
    <t>VX Rails montage 23x89 mm inox L/P 800 mm</t>
  </si>
  <si>
    <t>VX Punched section 23 x 89 mm, for W/D: 800 mm, stainless steel</t>
  </si>
  <si>
    <t>4028177924529</t>
  </si>
  <si>
    <t>VX Syst.ch.+ bev. 23x64 BHD=400 mm VE=2</t>
  </si>
  <si>
    <t>VX chasis montage 23x64 LHP=400 UE=2</t>
  </si>
  <si>
    <t>VX Punched section 23 x 64 mm, for WD: 400 mm</t>
  </si>
  <si>
    <t>4028177924505</t>
  </si>
  <si>
    <t>73269098</t>
  </si>
  <si>
    <t>VX Syst.ch.+ bev. 23x64 BHD=500 mm VE=2</t>
  </si>
  <si>
    <t>VX chasis montage 23x64 LHP=500 UE=2</t>
  </si>
  <si>
    <t>VX Punched section 23 x 64 mm, for WD: 500 mm</t>
  </si>
  <si>
    <t>4028177924536</t>
  </si>
  <si>
    <t>VX Syst.ch.+ bev. 23x64 BHD=600 mm VE=2</t>
  </si>
  <si>
    <t>VX chasis montage 23x64 LHP=600 UE=2</t>
  </si>
  <si>
    <t>VX Punched section 23 x 64 mm, for WD: 600 mm</t>
  </si>
  <si>
    <t>4028177924499</t>
  </si>
  <si>
    <t>VX Syst.ch.+ bev. 23x64 BHD=800 mm VE=2</t>
  </si>
  <si>
    <t>VX chasis montage 23x64 LHP=800 UE=2</t>
  </si>
  <si>
    <t>VX Punched section 23 x 64 mm, for WD: 800 mm</t>
  </si>
  <si>
    <t>4028177924512</t>
  </si>
  <si>
    <t>VX Montage-Chassis 23 x 64 mm</t>
  </si>
  <si>
    <t>VX Sokkeladapt.v zwenkwiel/stelvoet VE=4</t>
  </si>
  <si>
    <t>VX Adaptat.socle pieds nivell./roulettes</t>
  </si>
  <si>
    <t>VX Base/plinth adaptor, sheet steel</t>
  </si>
  <si>
    <t>4028177927087</t>
  </si>
  <si>
    <t>VX Sokkeladapt.v zwenkw./stelv. RVS VE=4</t>
  </si>
  <si>
    <t>VX Adaptateur Socle, Inox</t>
  </si>
  <si>
    <t>VX Base/plinth adaptor, stainless steel</t>
  </si>
  <si>
    <t>4028177929258</t>
  </si>
  <si>
    <t>VX Stelvoet M12 roestvaststaal VE=4</t>
  </si>
  <si>
    <t>VX Pied de nivellement 18–43mm inox 304</t>
  </si>
  <si>
    <t>VX Levelling feet, stainless steel</t>
  </si>
  <si>
    <t>4028177927094</t>
  </si>
  <si>
    <t>VX Zijwanden 2000x1200 RAL 7035 VE=2</t>
  </si>
  <si>
    <t>VX Panneaux Latéraux, 2000x1200 RAL7035</t>
  </si>
  <si>
    <t>VX Side panel, screw-fastened, HD: 2000x1200 mm</t>
  </si>
  <si>
    <t>VX Zijwanden 2000x400 RAL 7035 VE=2</t>
  </si>
  <si>
    <t>VX Panneaux Latéraux, 2000x400 RAL7035</t>
  </si>
  <si>
    <t>VX Side panel, screw-fastened, for HD: 2000x400 mm</t>
  </si>
  <si>
    <t>4028177827332</t>
  </si>
  <si>
    <t>VX Zijwanden 2000x500 RAL 7035 VE=2</t>
  </si>
  <si>
    <t>VX Panneaux Latéraux, 2000x500 RAL7035</t>
  </si>
  <si>
    <t>VX Side panel, screw-fastened, for HD: 2000x500 mm</t>
  </si>
  <si>
    <t>4028177827370</t>
  </si>
  <si>
    <t>VX Zijwanden 2000x600 RAL 7035 VE=2</t>
  </si>
  <si>
    <t>VX Panneaux Latéraux, 2000x600 RAL7035</t>
  </si>
  <si>
    <t>VX Side panel, screw-fastened, for HD: 2000x600 mm</t>
  </si>
  <si>
    <t>4028177827417</t>
  </si>
  <si>
    <t>VX Scharnieren v. zijwand RAL 7035 VE=6</t>
  </si>
  <si>
    <t>VX Charnières pr Panneaux Latéraux, RAL7035</t>
  </si>
  <si>
    <t>VX Hinge for side panel, screw-fastened</t>
  </si>
  <si>
    <t>4028177920958</t>
  </si>
  <si>
    <t>VX Zijwanden 2000x600 RAL 7035 EMC VE=2</t>
  </si>
  <si>
    <t>VX Panneau lat CEM 2000x600 RAL7035</t>
  </si>
  <si>
    <t>VX EMC side panel, for HD: 2000 x 600 mm</t>
  </si>
  <si>
    <t>4028177947252</t>
  </si>
  <si>
    <t>VX Zijwanden 2000x800 RAL 7035 VE=2</t>
  </si>
  <si>
    <t>VX Panneaux Latéraux, 2000x800 RAL7035</t>
  </si>
  <si>
    <t>VX Side panel, screw-fastened, for HD: 2000x800 mm</t>
  </si>
  <si>
    <t>4028177827462</t>
  </si>
  <si>
    <t>VX Zijwanden 2000x800 RAL 7035 EMC VE=2</t>
  </si>
  <si>
    <t>VX Panneau lat CEM 2000x800 RAL7035</t>
  </si>
  <si>
    <t>VX EMC side panel, for HD: 2000 x 800 mm</t>
  </si>
  <si>
    <t>4028177947245</t>
  </si>
  <si>
    <t>VX Zijwanden 1200x500 RAL 7035 VE=2</t>
  </si>
  <si>
    <t>VX Panneaux Latéraux, 1200x500 RAL7035</t>
  </si>
  <si>
    <t>VX Side panel, screw-fastened, for HD: 1200x500 mm</t>
  </si>
  <si>
    <t>4028177827516</t>
  </si>
  <si>
    <t>VX Zijwanden 2200x1000 RAL 7035 VE=2</t>
  </si>
  <si>
    <t>VX Panneaux Latéraux, 2200x1000 RAL7035</t>
  </si>
  <si>
    <t xml:space="preserve">VX Side panel, screw-fastened, for HD: 2200x1000 </t>
  </si>
  <si>
    <t>VX Zijwanden 2200x1200 RAL 7035 VE=2</t>
  </si>
  <si>
    <t>VX Panneaux Latéraux, 2200x1200 RAL7035</t>
  </si>
  <si>
    <t xml:space="preserve">VX Side panel, screw-fastened, for HD: 2200x1200 </t>
  </si>
  <si>
    <t>VX Zijwanden 2200x600 RAL 7035 VE=2</t>
  </si>
  <si>
    <t>VX Panneaux Latéraux, 2200x600 RAL7035</t>
  </si>
  <si>
    <t>VX Side panel, screw-fastened, for HD: 2200x600 mm</t>
  </si>
  <si>
    <t>4028177827547</t>
  </si>
  <si>
    <t>VX Zijwanden 2200x800 RAL 7035 VE=2</t>
  </si>
  <si>
    <t>VX Panneaux Latéraux, 2200x800 RAL7035</t>
  </si>
  <si>
    <t>VX Side panel, screw-fastened, for HD: 2200x800 mm</t>
  </si>
  <si>
    <t>4028177921610</t>
  </si>
  <si>
    <t>VX Zijwanden 1400x500 RAL 7035 VE=2</t>
  </si>
  <si>
    <t>VX Panneaux Latéraux, 1400x500 RAL7035</t>
  </si>
  <si>
    <t>VX Side panel, screw-fastened, for HD: 1400x500 mm</t>
  </si>
  <si>
    <t>4028177827592</t>
  </si>
  <si>
    <t>VX Zijwanden 1600x500 RAL 7035 VE=2</t>
  </si>
  <si>
    <t>VX Panneaux Latéraux, 1600x500 RAL7035</t>
  </si>
  <si>
    <t>VX Side panel, screw-fastened, for HD: 1600x500 mm</t>
  </si>
  <si>
    <t>4028177827639</t>
  </si>
  <si>
    <t>VX Zijwanden 1600x600 RAL 7035 VE=2</t>
  </si>
  <si>
    <t>VX Panneaux Latéraux, 1600x600 RAL7035</t>
  </si>
  <si>
    <t>VX Side panel, screw-fastened, for HD: 1600x600 mm</t>
  </si>
  <si>
    <t>4028177924932</t>
  </si>
  <si>
    <t>VX Zijwanden 1600x800 RAL 7035 VE=2</t>
  </si>
  <si>
    <t>VX Panneaux Latéraux, 1600x800 RAL7035</t>
  </si>
  <si>
    <t>VX Side panel, screw-fastened, for HD: 1600x800 mm</t>
  </si>
  <si>
    <t>4028177924949</t>
  </si>
  <si>
    <t>VX Zijwanden 1200x600 RAL 7035 VE=2</t>
  </si>
  <si>
    <t>VX Panneaux Latéraux, 1200x600 RAL7035</t>
  </si>
  <si>
    <t>VX Side panel, screw-fastened, HD: 1200x600 mm</t>
  </si>
  <si>
    <t>VX Zijwanden 800x600 RAL 7035 VE=2</t>
  </si>
  <si>
    <t>VX Panneaux Latéraux, 800x600 RAL7035</t>
  </si>
  <si>
    <t>VX Side panel, screw-fastened, HD: 800x600 mm</t>
  </si>
  <si>
    <t>VX Zijwanden 1200x800 RAL 7035 VE=2</t>
  </si>
  <si>
    <t>VX Panneaux Latéraux, 1200x800 RAL7035</t>
  </si>
  <si>
    <t>VX Side panel, screw-fastened, for HD: 1200x800 mm</t>
  </si>
  <si>
    <t>VX Zijwanden 1200x1000 RAL 7035 VE=2</t>
  </si>
  <si>
    <t>VX Panneaux Latéraux, 1200x1000 RAL7035</t>
  </si>
  <si>
    <t>VX Side panel, screw-fastened, HD: 1200x1000 mm</t>
  </si>
  <si>
    <t>VX Zijwanden 1800x400 RAL 7035 VE=2</t>
  </si>
  <si>
    <t>VX Panneaux Latéraux, 1800x400 RAL7035</t>
  </si>
  <si>
    <t>VX Side panel, screw-fastened, for HD: 1800x400 mm</t>
  </si>
  <si>
    <t>4028177827752</t>
  </si>
  <si>
    <t>VX Zijwanden 1800x500 RAL 7035 VE=2</t>
  </si>
  <si>
    <t>VX Panneaux Latéraux, 1800x500 RAL7035</t>
  </si>
  <si>
    <t>VX Side panel, screw-fastened, for HD: 1800x500 mm</t>
  </si>
  <si>
    <t>4028177827783</t>
  </si>
  <si>
    <t>VX Zijwanden 1800x600 RAL 7035 VE=2</t>
  </si>
  <si>
    <t>VX Panneaux Latéraux, 1800x600 RAL7035</t>
  </si>
  <si>
    <t>VX Side panel, screw-fastened, for HD: 1800x600 mm</t>
  </si>
  <si>
    <t>4028177827820</t>
  </si>
  <si>
    <t>VX Zijwanden 1800x800 RAL 7035 VE=2</t>
  </si>
  <si>
    <t>VX Panneaux Latéraux, 1800x800 RAL7035</t>
  </si>
  <si>
    <t>VX Side panel, screw-fastened, for HD: 1800x800 mm</t>
  </si>
  <si>
    <t>VX 1200x2000x400 2D 1MPL RAL 7035</t>
  </si>
  <si>
    <t>VX 1200x2000x400 2P 1PLDM RAL 7035</t>
  </si>
  <si>
    <t>VX Baying enclosure system, WHD: 1200x2000x400 mm, two doors</t>
  </si>
  <si>
    <t>4028177813649</t>
  </si>
  <si>
    <t>VX 1200x2000x400 2D zMPL RAL 7035</t>
  </si>
  <si>
    <t>VX 1200x2000x400 2P S PLDM RAL 7035</t>
  </si>
  <si>
    <t>VX Baying enclosure system, WHD: 1200x2000x400 mm, wo mpl,two doors</t>
  </si>
  <si>
    <t>4028177934085</t>
  </si>
  <si>
    <t>VX 1200x2000x500 2D 1MPL RAL 7035</t>
  </si>
  <si>
    <t>VX 1200x2000x500 2P 1PLDM  RAL 7035</t>
  </si>
  <si>
    <t>VX Baying enclosure system, WHD: 1200x2000x500 mm, two doors</t>
  </si>
  <si>
    <t>4028177813625</t>
  </si>
  <si>
    <t>VX 1200x2000x500 2D zMPL RAL 7035</t>
  </si>
  <si>
    <t>VX 1200x2000x500 2P S PLDM RAL 7035</t>
  </si>
  <si>
    <t>VX Baying enclosure system, WHD: 1200x2000x500 mm, wo mpl, two doors</t>
  </si>
  <si>
    <t>4028177930506</t>
  </si>
  <si>
    <t>VX 1200x2000x600 2D 1MPL RAL 7035</t>
  </si>
  <si>
    <t>VX 1200x2000x600 2P 1PLDM  RAL 7035</t>
  </si>
  <si>
    <t>VX Baying enclosure system, WHD: 1200x2000x600 mm, two doors</t>
  </si>
  <si>
    <t>4028177813601</t>
  </si>
  <si>
    <t>VX 1200x2000x600 2D zMPL RAL 7035</t>
  </si>
  <si>
    <t>VX 1200x2000x600 2P S PLDM  RAL 7035</t>
  </si>
  <si>
    <t>VX Baying enclosure system, WHD: 1200x2000x600 mm, wo mpl, two doors</t>
  </si>
  <si>
    <t>4028177930513</t>
  </si>
  <si>
    <t>VX 1200x2000x800 2D 1MPL RAL 7035</t>
  </si>
  <si>
    <t>VX 1200x2000x800 2P 1PLDM  RAL 7035</t>
  </si>
  <si>
    <t>VX Baying enclosure system, WHD: 1200x2000x800 mm, two doors</t>
  </si>
  <si>
    <t>4028177813595</t>
  </si>
  <si>
    <t>VX 1200x2000x800 2D zMPL RAL 7035</t>
  </si>
  <si>
    <t>VX 1200x2000x800 2P S PLDM  RAL 7035</t>
  </si>
  <si>
    <t>VX Baying enclosure system, WHD: 1200x2000x800 mm, wo mpl, two doors</t>
  </si>
  <si>
    <t>4028177933835</t>
  </si>
  <si>
    <t>VX 1200x1200x500 2D 1MPL RAL 7035</t>
  </si>
  <si>
    <t>VX 1200x1200x500 2P 1PLDM  RAL 7035</t>
  </si>
  <si>
    <t>VX Baying enclosure system, WHD: 1200x1200x500 mm, two doors</t>
  </si>
  <si>
    <t>4028177813588</t>
  </si>
  <si>
    <t>VX 1200x1200x500 2D zMPL RAL 7035</t>
  </si>
  <si>
    <t>VX 1200x1200x500 2P S PLDM RAL 7035</t>
  </si>
  <si>
    <t>VX Baying enclosure system, WHD: 1200x1200x500 mm, wo mpl, two doors</t>
  </si>
  <si>
    <t>4028177933736</t>
  </si>
  <si>
    <t>VX 1200x2200x600 2D 1MPL RAL 7035</t>
  </si>
  <si>
    <t>VX 1200x2200x600 2P 1PLDM  RAL 7035</t>
  </si>
  <si>
    <t>VX Baying enclosure system, WHD: 1200x2200x600 mm, two doors</t>
  </si>
  <si>
    <t>4028177813571</t>
  </si>
  <si>
    <t>VX 1200x2200x600 2D zMPL RAL 7035</t>
  </si>
  <si>
    <t>VX 1200x2200x600 2P S PLDM RAL 7035</t>
  </si>
  <si>
    <t>VX Baying enclosure system, WHD: 1200x2200x600 mm, wo mpl, two doors</t>
  </si>
  <si>
    <t>4028177933729</t>
  </si>
  <si>
    <t>VX 1200x1400x500 2D 1MPL RAL 7035</t>
  </si>
  <si>
    <t>VX 1200x1400x500 2P 1PLDM  RAL 7035</t>
  </si>
  <si>
    <t>VX Baying enclosure system, WHD: 1200x1400x500 mm, single door</t>
  </si>
  <si>
    <t>4028177813564</t>
  </si>
  <si>
    <t>VX 1200x1400x500 2D zMPL RAL 7035</t>
  </si>
  <si>
    <t>VX 1200x1400x500 2P S PLDM RAL 7035</t>
  </si>
  <si>
    <t>VX Baying enclosure system, WHD: 1200x1400x500 mm, wo mpl, single door</t>
  </si>
  <si>
    <t>4028177933620</t>
  </si>
  <si>
    <t>VX 1200x1600x500 2D 1MPL RAL 7035</t>
  </si>
  <si>
    <t>VX 1200x1600x500 2P 1PLDM RAL 7035</t>
  </si>
  <si>
    <t>VX Baying enclosure system, WHD: 1200x1600x500 mm, two doors</t>
  </si>
  <si>
    <t>4028177817739</t>
  </si>
  <si>
    <t>VX 1200x1600x500 2D zMPL RAL 7035</t>
  </si>
  <si>
    <t>VX 1200x1600x500 2P S PLDM  RAL 7035</t>
  </si>
  <si>
    <t>VX Baying enclosure system, WHD: 1200x1600x500 mm, wo mp, two doors</t>
  </si>
  <si>
    <t>4028177933606</t>
  </si>
  <si>
    <t>VX 1200x1800x400 2D 1MPL RAL 7035</t>
  </si>
  <si>
    <t>VX 1200x1800x400 2P 1PLDM RAL 7035</t>
  </si>
  <si>
    <t>VX Baying enclosure system, WHD: 1200x1800x400 mm, two doors</t>
  </si>
  <si>
    <t>4028177813533</t>
  </si>
  <si>
    <t>VX 1200x1800x400 2D zMPL RAL 7035</t>
  </si>
  <si>
    <t>VX 1200x1800x400 2P S PLDM RAL 7035</t>
  </si>
  <si>
    <t>VX Baying enclosure system, WHD: 1200x1800x400 mm, wo mpl, two doors</t>
  </si>
  <si>
    <t>4028177933576</t>
  </si>
  <si>
    <t>VX 1200x1800x500 2D 1MPL RAL 7035</t>
  </si>
  <si>
    <t>VX 1200x1800x500 2P 1PLDM  RAL 7035</t>
  </si>
  <si>
    <t>VX Baying enclosure system, WHD: 1200x1800x500 mm, two doors</t>
  </si>
  <si>
    <t>4028177813632</t>
  </si>
  <si>
    <t>VX 1200x1800x500 2D zMPL RAL 7035</t>
  </si>
  <si>
    <t>VX 1200x1800x500 2P S  PLDM  RAL 7035</t>
  </si>
  <si>
    <t>VX Baying enclosure system, WHD: 1200x1800x500 mm, wo mpl, two doors</t>
  </si>
  <si>
    <t>4028177933545</t>
  </si>
  <si>
    <t>VX 1200x1800x600 2D 1MPL RAL 7035</t>
  </si>
  <si>
    <t>VX 1200x1800x600 2P 1PLD RAL 7035</t>
  </si>
  <si>
    <t>VX Baying enclosure system, WHD: 1200x1800x600 mm, two doors</t>
  </si>
  <si>
    <t>4028177813663</t>
  </si>
  <si>
    <t>VX 1200x1800x600 2D zMPL RAL 7035</t>
  </si>
  <si>
    <t>VX 1200x1800x600 2P S PLDM RAL 7035</t>
  </si>
  <si>
    <t>VX Baying enclosure system, WHD: 1200x1800x600 mm, wo mpl, two doors</t>
  </si>
  <si>
    <t>4028177933491</t>
  </si>
  <si>
    <t>VX 400x2000x500 1D 1MPL RAL 7035</t>
  </si>
  <si>
    <t>VX 400x2000x500 1P 1PLDM  RAL 7035</t>
  </si>
  <si>
    <t>VX Baying enclosure system, WHD: 400x2000x500 mm, single door</t>
  </si>
  <si>
    <t>4028177919280</t>
  </si>
  <si>
    <t>VX 400x2000x500 1D zMPL RAL 7035</t>
  </si>
  <si>
    <t>VX 400x2000x500 1P S PLDM RAL 7035</t>
  </si>
  <si>
    <t>VX Baying enclosure system, WHD: 400x2000x500 mm, wo mpl, single door</t>
  </si>
  <si>
    <t>4028177813670</t>
  </si>
  <si>
    <t>VX 400x2000x600 1D 1MPL RAL 7035</t>
  </si>
  <si>
    <t>VX 400x2000x600 1P 1PLDM  RAL 7035</t>
  </si>
  <si>
    <t>VX Baying enclosure system, WHD: 400x2000x600 mm, single door</t>
  </si>
  <si>
    <t>4028177919297</t>
  </si>
  <si>
    <t>VX 400x2000x600 1D zMPL RAL 7035</t>
  </si>
  <si>
    <t>VX 400x2000x600 1P S PLDM RAL 7035</t>
  </si>
  <si>
    <t>VX Baying enclosure system, WHD: 400x2000x600 mm, wo mpl, single door</t>
  </si>
  <si>
    <t>4028177813687</t>
  </si>
  <si>
    <t>VX EL-kast 600x1600x600 zMPL RAL 7035</t>
  </si>
  <si>
    <t>VX EL-Armoire 600x1600x600 sPLDM RAL 7035</t>
  </si>
  <si>
    <t>VX Electronic enclosure, WHD: 600x1600x600 mm</t>
  </si>
  <si>
    <t>4028177920231</t>
  </si>
  <si>
    <t>VX EL-kast 600x1600x800 zMPL RAL 7035</t>
  </si>
  <si>
    <t>VX EL-Armoire 600x1600x800 sPLDM RAL 7035</t>
  </si>
  <si>
    <t>VX Electronic enclosure, WHD: 600x1600x800 mm</t>
  </si>
  <si>
    <t>4028177920224</t>
  </si>
  <si>
    <t>VX EL-kast 600x2000x600 zMPL RAL 7035</t>
  </si>
  <si>
    <t>VX EL-Armoire 600x2000x600 sPLDM RAL 7035</t>
  </si>
  <si>
    <t>VX Electronic enclosure, WHD: 600x2000x600 mm</t>
  </si>
  <si>
    <t>4028177920255</t>
  </si>
  <si>
    <t>VX EL-kast 600x2000x800 zMPL RAL 7035</t>
  </si>
  <si>
    <t>VX EL-Armoire 600x2000x800 sPLDM RAL 7035</t>
  </si>
  <si>
    <t>VX Electronic enclosure, WHD: 600x2000x800 mm</t>
  </si>
  <si>
    <t>4028177920248</t>
  </si>
  <si>
    <t>VX 800x2000x600 1D 1MPL RVS 1.4301</t>
  </si>
  <si>
    <t>VX 800x2000x600 1P 1PLDM Inox 1.4301</t>
  </si>
  <si>
    <t>VX Baying enclosure system, stainless steel, single door</t>
  </si>
  <si>
    <t>4028177920194</t>
  </si>
  <si>
    <t>VX 1200x2000x600 2D 1MPL RVS 1.4301</t>
  </si>
  <si>
    <t>VX 1200x2000x600 2P 1PLDM Inox 1.4301</t>
  </si>
  <si>
    <t>VX Baying enclosure system, stainless steel, two doors</t>
  </si>
  <si>
    <t>4028177920200</t>
  </si>
  <si>
    <t>VX 600x2000x600 1D 1MPL RVS 1.4301</t>
  </si>
  <si>
    <t>VX 600x2000x600 1P 1PLDM Inox 1.4301</t>
  </si>
  <si>
    <t>4028177920217</t>
  </si>
  <si>
    <t>VX 1200x1800x500 2D 1MPL RVS 1.4301</t>
  </si>
  <si>
    <t>VX 1200x1800x500 2P 1PLDM Inox 1.4301</t>
  </si>
  <si>
    <t>4028177920163</t>
  </si>
  <si>
    <t>VX 800x1800x400 1D 1MPL RVS 1.4301</t>
  </si>
  <si>
    <t>VX 800x1800x400 1P 1PLDM Inox 1.4301</t>
  </si>
  <si>
    <t>4028177920149</t>
  </si>
  <si>
    <t>VX 800x1800x500 1D 1MPL RVS 1.4301</t>
  </si>
  <si>
    <t>VX 800x1800x500 1P 1PLDM Inox 1.4301</t>
  </si>
  <si>
    <t>4028177920170</t>
  </si>
  <si>
    <t>VX 1200x1800x400 2D 1MPL RVS 1.4301</t>
  </si>
  <si>
    <t>VX 1200x1800x400 2P 1PLDM Inox 1.4301</t>
  </si>
  <si>
    <t>4028177920156</t>
  </si>
  <si>
    <t>VX 600x1800x500 1D 1MPL RVS 1.4301</t>
  </si>
  <si>
    <t>VX 600x1800x500 1P 1PLDM Inox 1.4301</t>
  </si>
  <si>
    <t>4028177920187</t>
  </si>
  <si>
    <t>VX 800x2000x600 1D 1MPL RVS IP66/NEMA4X</t>
  </si>
  <si>
    <t xml:space="preserve">VX 800x2000x600 1P 1PLDM Inox  IP66/Nema4X </t>
  </si>
  <si>
    <t>VX Baying enclosure system IP66 / NEMA4x, stainless steel</t>
  </si>
  <si>
    <t>4028177924482</t>
  </si>
  <si>
    <t>VX 400x1800x500 1D 1MPL RAL 7035</t>
  </si>
  <si>
    <t>VX 400x1800x500 1P 1PLDM RAL 7035</t>
  </si>
  <si>
    <t>VX Baying enclosure system, WHD: 400x1800x500 mm, single door</t>
  </si>
  <si>
    <t>4028177919303</t>
  </si>
  <si>
    <t>VX 400x1800x500 1D zMPL RAL 7035</t>
  </si>
  <si>
    <t>VX 400x1800x500 1P S PLDM RAL 7035</t>
  </si>
  <si>
    <t>VX Baying enclosure system, WHD: 400x1800x500 mm, wo mpl, single door</t>
  </si>
  <si>
    <t>4028177813694</t>
  </si>
  <si>
    <t>VX 400x1800x600 1D 1MPL RAL 7035</t>
  </si>
  <si>
    <t>VX 400x1800x600 1P 1PLDM RAL 7035</t>
  </si>
  <si>
    <t>VX Baying enclosure system, WHD: 400x1800x600 mm, single door</t>
  </si>
  <si>
    <t>4028177919310</t>
  </si>
  <si>
    <t>VX 400x1800x600 1D zMPL RAL 7035</t>
  </si>
  <si>
    <t>VX 400x1800x600 1P S PLDM RAL 7035</t>
  </si>
  <si>
    <t>VX Baying enclosure system, WHD: 400x1800x600 mm, wo mpl, single door</t>
  </si>
  <si>
    <t>4028177813700</t>
  </si>
  <si>
    <t>TS Kabelrang.ruimte 1200x200x500 RAL7035</t>
  </si>
  <si>
    <t>TS Esp rang câbles 1200x200x500 RAL7035</t>
  </si>
  <si>
    <t>TS Cable chamber, for TS, SE, H: 200 mm, for WD: 1200x500 mm</t>
  </si>
  <si>
    <t>TS Kabelrang.ruimte 1200x200x600 RAL7035</t>
  </si>
  <si>
    <t>TS Esp rang câbles 1200x200x600 RAL7035</t>
  </si>
  <si>
    <t>TS Cable chamber, for TS, SE, H: 200 mm, for WD: 1200x600 mm</t>
  </si>
  <si>
    <t>TS Kabelrang.ruimte 400x200x500 RAL7035</t>
  </si>
  <si>
    <t>TS Esp rang câbles 400x200x500 RAL7035</t>
  </si>
  <si>
    <t>TS Cable chamber, for TS, SE, H: 200 mm, for WD: 400x500 mm</t>
  </si>
  <si>
    <t>TS Kabelrang.ruimte 400x200x600 RAL7035</t>
  </si>
  <si>
    <t>TS Esp rang câbles 400x200x600 RAL7035</t>
  </si>
  <si>
    <t>TS Cable chamber, for TS, SE, H: 200 mm, for WD: 400x600 mm</t>
  </si>
  <si>
    <t>TS Zijw kabelrang.ruimte 500D R7035 VE=2</t>
  </si>
  <si>
    <t>TS Pann lat esp câbles 500P R7035 UE=2</t>
  </si>
  <si>
    <t>TS Side panel, for cable chamber, for D: 500 mm</t>
  </si>
  <si>
    <t>TS Zijw kabelrang.ruimte 600D R7035 VE=2</t>
  </si>
  <si>
    <t>TS Pann lat esp câbles 600P R7035 UE=2</t>
  </si>
  <si>
    <t>TS Side panel, for cable chamber, for D: 600 mm</t>
  </si>
  <si>
    <t>TS Kabelrang.ruimte 600x200x500 RAL7035</t>
  </si>
  <si>
    <t>TS Esp rang câbles 600x200x500 RAL7035</t>
  </si>
  <si>
    <t>TS Cable chamber, for TS, SE, H: 200 mm, for WD: 600x500 mm</t>
  </si>
  <si>
    <t>TS Kabelrang.ruimte 600x200x600 RAL7035</t>
  </si>
  <si>
    <t>TS Esp rang câbles 600x200x600 RAL7035</t>
  </si>
  <si>
    <t>TS Cable chamber, for TS, SE, H: 200 mm, for WD: 600x600 mm</t>
  </si>
  <si>
    <t>TS Kabelrang.ruimte 800x200x500 RAL7035</t>
  </si>
  <si>
    <t>TS Esp rang câbles 800x200x500 RAL7035</t>
  </si>
  <si>
    <t>TS Cable chamber, for TS, SE, H: 200 mm, for WD: 800x500 mm</t>
  </si>
  <si>
    <t>TS Kabelrang.ruimte 800x200x600 RAL7035</t>
  </si>
  <si>
    <t>TS Esp rang câbles 800x200x600 RAL7035</t>
  </si>
  <si>
    <t>TS Cable chamber, for TS, SE, H: 200 mm, for WD: 800x600 mm</t>
  </si>
  <si>
    <t>TS Traverse verstelb 70H 400/500D VE=2</t>
  </si>
  <si>
    <t>TS Entretoise réglable 70H 400/500P UE=2</t>
  </si>
  <si>
    <t>TS Cross member, for TS, SE, CM, TP, PC, IW, for D: 400/500 mm</t>
  </si>
  <si>
    <t>TS Traverse verstelb 70H 600/800D VE=2</t>
  </si>
  <si>
    <t>TS Entretoise réglable 70H 600/800P UE=2</t>
  </si>
  <si>
    <t>TS Cross member, for TS, SE, CM, TP, PC, IW, for D: 600/800 mm</t>
  </si>
  <si>
    <t>VX 600x2000x400 1D 1MPL RAL 7035</t>
  </si>
  <si>
    <t>VX 600x2000x400 1P 1PLDM RAL 7035</t>
  </si>
  <si>
    <t>VX Baying enclosure system, WHD: 600x2000x400 mm, single door</t>
  </si>
  <si>
    <t>4028177813717</t>
  </si>
  <si>
    <t>VX 600x2000x400 1D zMPL RAL 7035</t>
  </si>
  <si>
    <t>VX 600x2000x400 1P S PLDM RAL 7035</t>
  </si>
  <si>
    <t>VX Baying enclosure system, WHD: 600x2000x400 mm, wo mpl, single door</t>
  </si>
  <si>
    <t>4028177933385</t>
  </si>
  <si>
    <t>VX 600x2000x500 1D 1MPL RAL 7035</t>
  </si>
  <si>
    <t>VX 600x2000x500 1P 1PLDM RAL 7035</t>
  </si>
  <si>
    <t>VX Baying enclosure system, WHD: 600x2000x500 mm, single door</t>
  </si>
  <si>
    <t>4028177813724</t>
  </si>
  <si>
    <t>VX 600x2000x500 1D zMPL RAL 7035</t>
  </si>
  <si>
    <t>VX 600x2000x500 1P S PLDM RAL 7035</t>
  </si>
  <si>
    <t>VX Baying enclosure system, WHD: 600x2000x500 mm, wo mpl, single door</t>
  </si>
  <si>
    <t>4028177930612</t>
  </si>
  <si>
    <t>VX 600x2000x600 1D 1MPL RAL 7035</t>
  </si>
  <si>
    <t>VX 600x2000x600 1P 1PLDM RAL 7035</t>
  </si>
  <si>
    <t>VX Baying enclosure system, WHD: 600x2000x600 mm, single door</t>
  </si>
  <si>
    <t>4028177813731</t>
  </si>
  <si>
    <t>VX 600x2000x600 1D zMPL RAL 7035</t>
  </si>
  <si>
    <t>VX 600x2000x600 1P S PLDM RAL 7035</t>
  </si>
  <si>
    <t>VX Baying enclosure system, WHD: 600x2000x600 mm, wo mpl, single door</t>
  </si>
  <si>
    <t>4028177930834</t>
  </si>
  <si>
    <t>VX 600x2000x800 1D 1MPL RAL 7035</t>
  </si>
  <si>
    <t>VX 600x2000x800 1P 1PLDM RAL 7035</t>
  </si>
  <si>
    <t>VX Baying enclosure system, WHD: 600x2000x800 mm, single door</t>
  </si>
  <si>
    <t>4028177813748</t>
  </si>
  <si>
    <t>VX 600x2000x800 1D zMPL RAL 7035</t>
  </si>
  <si>
    <t>VX 600x2000x800 1P S PLDM RAL 7035</t>
  </si>
  <si>
    <t>VX Baying enclosure system, WHD: 600x2000x800 mm, wo mpl, single door</t>
  </si>
  <si>
    <t>4028177933149</t>
  </si>
  <si>
    <t xml:space="preserve">TS Moduulpl v 24pol conn 4uitsp </t>
  </si>
  <si>
    <t>TS PLmod p conn 24pôl 4découpe UE=1</t>
  </si>
  <si>
    <t>TS Module panel, for 24-pole connectors</t>
  </si>
  <si>
    <t xml:space="preserve">TS Moduulpl v 16pol conn 4uitsp </t>
  </si>
  <si>
    <t>TS PLmod p conn 16pôl 4découpe UE=1</t>
  </si>
  <si>
    <t>TS Module panel, for 16-pole connectors</t>
  </si>
  <si>
    <t xml:space="preserve">TS Moduulplaat gesloten </t>
  </si>
  <si>
    <t>TS Plaque modulaire pleine UE=1</t>
  </si>
  <si>
    <t>TS Module panel, closed</t>
  </si>
  <si>
    <t>TS Moduulpl v kabeldoorvoer 1uitsp</t>
  </si>
  <si>
    <t>TS PLmod p passage câbles 1découpe UE=1</t>
  </si>
  <si>
    <t>TS Module panel, for cable entry</t>
  </si>
  <si>
    <t>VX Scheidingswand HxD 1800x400 mm</t>
  </si>
  <si>
    <t>VX Cloison HxP 1800x400 mm</t>
  </si>
  <si>
    <t>VX Divider panel, HD: 1800x400 mm</t>
  </si>
  <si>
    <t>4028177817746</t>
  </si>
  <si>
    <t>VX Scheidingswand HxD 1800x500 mm</t>
  </si>
  <si>
    <t>VX Cloison HxP 1800x500 mm</t>
  </si>
  <si>
    <t>VX Divider panel, HD: 1800x500 mm</t>
  </si>
  <si>
    <t>4028177817753</t>
  </si>
  <si>
    <t>VX Scheidingswand HxD 1800x600 mm</t>
  </si>
  <si>
    <t>VX Cloison HxP 1800x600 mm</t>
  </si>
  <si>
    <t>VX Divider panel, HD: 1800x600 mm</t>
  </si>
  <si>
    <t>4028177817760</t>
  </si>
  <si>
    <t>VX Scheidingswand HxD 2000x400 mm</t>
  </si>
  <si>
    <t>VX Cloison HxP 2000x400 mm</t>
  </si>
  <si>
    <t>VX Divider panel, HD: 2000x400 mm</t>
  </si>
  <si>
    <t>4028177817777</t>
  </si>
  <si>
    <t>VX Scheidingswand HxD 2000x500 mm</t>
  </si>
  <si>
    <t>VX Cloison HxP 2000x500 mm</t>
  </si>
  <si>
    <t>VX Divider panel, HD: 2000x500 mm</t>
  </si>
  <si>
    <t>4028177817784</t>
  </si>
  <si>
    <t>VX Scheidingswand HxD 2000x600 mm</t>
  </si>
  <si>
    <t>VX Cloison HxP 2000x600 mm</t>
  </si>
  <si>
    <t>VX Divider panel, HD: 2000x600 mm</t>
  </si>
  <si>
    <t>4028177817791</t>
  </si>
  <si>
    <t>VX Scheidingswand HxD 2000x800 mm</t>
  </si>
  <si>
    <t>VX Cloison HxP 2000x800 mm</t>
  </si>
  <si>
    <t>VX Divider panel, HD: 2000x800 mm</t>
  </si>
  <si>
    <t>4028177817807</t>
  </si>
  <si>
    <t>VX Scheidingswand HxD 2200x600 mm</t>
  </si>
  <si>
    <t>VX Cloison HxP 2200x600 mm</t>
  </si>
  <si>
    <t>VX Divider panel, HD: 2200x600 mm</t>
  </si>
  <si>
    <t>4028177817814</t>
  </si>
  <si>
    <t>VX Scheidingsw. v moduulpl. HxD 1800x500 mm</t>
  </si>
  <si>
    <t>VX Cloison pr Pl Moduul LxP 1800x500 mm</t>
  </si>
  <si>
    <t>VX Divider panel for module plates, HD: 1800x500 mm</t>
  </si>
  <si>
    <t>4028177817821</t>
  </si>
  <si>
    <t>VX Scheidingsw. v moduulpl. HxD 1800x600 mm</t>
  </si>
  <si>
    <t>VX Cloison pr Pl Moduul LxP 1800x600 mm</t>
  </si>
  <si>
    <t>VX Divider panel for module plates, HD: 1800x600 mm</t>
  </si>
  <si>
    <t>4028177817838</t>
  </si>
  <si>
    <t>VX Scheidingsw. v moduulpl. HxD 2000x500 mm</t>
  </si>
  <si>
    <t>VX Cloison pr Pl Moduul LxP 2000x500 mm</t>
  </si>
  <si>
    <t>VX Divider panel for module plates, HD: 2000x500 mm</t>
  </si>
  <si>
    <t>4028177817845</t>
  </si>
  <si>
    <t>VX Scheidingsw. v moduulpl. HxD 2000x600 mm</t>
  </si>
  <si>
    <t>VX Cloison pr Pl Moduul LxP 2000x600 mm</t>
  </si>
  <si>
    <t>VX Divider panel for module plates, HD: 2000x600 mm</t>
  </si>
  <si>
    <t>4028177817852</t>
  </si>
  <si>
    <t>VX Conn.afdekkap mD HxD 2000x500 RAL7035</t>
  </si>
  <si>
    <t>VX Recouvrement LXP 2000x500 RAL7035</t>
  </si>
  <si>
    <t>VX Cover with door, HD: 2000x500 mm</t>
  </si>
  <si>
    <t>4028177921672</t>
  </si>
  <si>
    <t>VX Conn.afdekkap mD HxD 2000x600 RAL7035</t>
  </si>
  <si>
    <t>VX Recouvrement LXP 2000x600 RAL7035</t>
  </si>
  <si>
    <t>VX Cover with door, HD: 2000x600 mm</t>
  </si>
  <si>
    <t>4028177921689</t>
  </si>
  <si>
    <t>TS Moduulpl gedeeld gesl mTules</t>
  </si>
  <si>
    <t>TS PLmod divisée pleine aTétines UE=2</t>
  </si>
  <si>
    <t>TS Module panel, with cable entry grommet, for WD: 1800x400 mm</t>
  </si>
  <si>
    <t>TS Zichtdeur Alu 600x2000 mm</t>
  </si>
  <si>
    <t>TS Porte Vitrée Alu 600x2000 mm</t>
  </si>
  <si>
    <t>TS Viewing Door  Alu 600x2000 mm</t>
  </si>
  <si>
    <t>TS Zichtdeur Alu 600x1800 mm</t>
  </si>
  <si>
    <t>TS Porte Vitrée Alu 600x1800 mm</t>
  </si>
  <si>
    <t>TS Viewing Door Alu 600x1800 mm</t>
  </si>
  <si>
    <t>TS Zichtdeur Alu 800x2000 mm</t>
  </si>
  <si>
    <t>TS Porte Vitrée Alu 800x2000 mm</t>
  </si>
  <si>
    <t>TS Viewing Door Alu 800x2000 mm</t>
  </si>
  <si>
    <t>TS Zichtdeur Alu 800x1800 mm</t>
  </si>
  <si>
    <t>TS Porte Vitrée 800x1800 mm</t>
  </si>
  <si>
    <t>TS Viewing Door  Alu 800x1800 mm</t>
  </si>
  <si>
    <t>TS Comfort handgreep v binnenw RAL7035</t>
  </si>
  <si>
    <t>TS Poignée Confort p disp verr RAL7035</t>
  </si>
  <si>
    <t>TS Comfort handle, for TS, TS IT, SE, PC, IW, for lock inserts, RAL 7035</t>
  </si>
  <si>
    <t>TS Comfort handgr v prof.halfcil RAL7035</t>
  </si>
  <si>
    <t>TS Poign Confort p demi-cylindre RAL7035</t>
  </si>
  <si>
    <t>TS Comfort handle, for TS, TS IT, SE, PC, IW, for semi-cylinder, RAL 7035</t>
  </si>
  <si>
    <t>TS Handgreepadapter v zichtd alu RAL7035</t>
  </si>
  <si>
    <t>TS Adaptateur de poignée p Pvitrée R7035</t>
  </si>
  <si>
    <t>TS Handle adaptor for comfort handle, for glazed door TS, RAL 7035</t>
  </si>
  <si>
    <t>TS Binnenwerk 7 mm vierkant uitvF</t>
  </si>
  <si>
    <t>TS Dispositif verr 7 mm carré modF</t>
  </si>
  <si>
    <t>TS Lock insert, version F, Die-cast zinc, 7 mm square</t>
  </si>
  <si>
    <t>TS Binnenwerk 8 mm vierkant uitvF</t>
  </si>
  <si>
    <t>TS Dispositif verr 8 mm carré modF</t>
  </si>
  <si>
    <t>TS Lock insert, version F, Die-cast zinc, 8 mm square</t>
  </si>
  <si>
    <t>TS Binnenwerk 7 mm driekant uitvF</t>
  </si>
  <si>
    <t>TS Dispositif verr 7 mm triangle modF</t>
  </si>
  <si>
    <t>TS Lock insert, version F, Die-cast zinc, 7 mm triangular</t>
  </si>
  <si>
    <t>TS Binnenwerk 8 mm driekant uitvF</t>
  </si>
  <si>
    <t>TS Dispositif verr 8 mm triangle modF</t>
  </si>
  <si>
    <t>TS Lock insert, version F, Die-cast zinc, 8 mm triangular</t>
  </si>
  <si>
    <t>TS Binnenwerk schroevendraaier uitvF</t>
  </si>
  <si>
    <t>TS Dispositif verr tournevis modF</t>
  </si>
  <si>
    <t>TS Lock insert, version F, Die-cast zinc, screwdriver</t>
  </si>
  <si>
    <t>TS Binnenwerk Daimler uitvF</t>
  </si>
  <si>
    <t>TS Dispositif verr Daimler modF</t>
  </si>
  <si>
    <t>TS Lock insert, version F, Die-cast zinc, Daimler insert</t>
  </si>
  <si>
    <t>TS Binnenwerk dubbelbaard 3 mm uitvF</t>
  </si>
  <si>
    <t>TS Dispositif verr pann doubl 3 mm modF</t>
  </si>
  <si>
    <t>TS Lock insert, version F, Die-cast zinc, 3 mm double-bit</t>
  </si>
  <si>
    <t>TS Binnenwerk Fiat uitvF</t>
  </si>
  <si>
    <t>TS Dispositif verr Fiat modF</t>
  </si>
  <si>
    <t>TS Lock insert, version F, Die-cast zinc, Fiat</t>
  </si>
  <si>
    <t>TS Veiligheidssluiting 3524E</t>
  </si>
  <si>
    <t>TS Serrure avec clé 3524E</t>
  </si>
  <si>
    <t>TS Lock insert for handle systems, lock-insert locking Nr. 3524 E</t>
  </si>
  <si>
    <t>TS Drukknopsluiting</t>
  </si>
  <si>
    <t>TS Dispositif à bouton-pression</t>
  </si>
  <si>
    <t>TS Lock insert for handle systems, push-button insert</t>
  </si>
  <si>
    <t>TS Drukknop-/veiligheidssluiting 12321</t>
  </si>
  <si>
    <t>TS Serrure et bouton-pression 12321</t>
  </si>
  <si>
    <t>TS Lock insert for handle systems, push-button and lock-insert</t>
  </si>
  <si>
    <t>TS Binnenwerk 6,5 mm driekant uitvF</t>
  </si>
  <si>
    <t>TS Dispositif verr 6,5 mm triangle modF</t>
  </si>
  <si>
    <t>TS Lock insert, version F, Die-cast zinc, 6.5 mm triangular (CNOMO)</t>
  </si>
  <si>
    <t>TS Comfort handgreep v hangslot RAL7035</t>
  </si>
  <si>
    <t>TS Poignée Confort p cadenas RAL7035</t>
  </si>
  <si>
    <t>TS Comfort handle, for TS, TS IT, SE, PC, IW, for padlock and lock inserts</t>
  </si>
  <si>
    <t>PC Handgreepadapter v designd RAL7035</t>
  </si>
  <si>
    <t>PC Adaptateur de poignée p Ppleine R7035</t>
  </si>
  <si>
    <t>PC Handle adaptor for comfort handle, for design door IW and PC, lower door</t>
  </si>
  <si>
    <t>TS Comfort handgr v binnenw mat vernikk</t>
  </si>
  <si>
    <t>TS Poign Confort p disp verr nick mat</t>
  </si>
  <si>
    <t>TS Comfort handle, for TS, TS IT, SE, PC, IW</t>
  </si>
  <si>
    <t>TS Comf handgr v prof.halfcil mat vernik</t>
  </si>
  <si>
    <t>TS Poign Confort demi-cylindre nick mat</t>
  </si>
  <si>
    <t>TS Comfort handgreep v binnenw RAL9005</t>
  </si>
  <si>
    <t>TS Poignée Confort - RAL9005</t>
  </si>
  <si>
    <t>TS Poignée Confort p disp verr RAL7035 RAL9005</t>
  </si>
  <si>
    <t>TS Systeemchassis 17x73 Bi B/D300 VE=4</t>
  </si>
  <si>
    <t>TS Châssis 17x73 niv.int. L/P 300 UE=5</t>
  </si>
  <si>
    <t>TS system chassis 17x73 inner level W/D300 PU=4</t>
  </si>
  <si>
    <t>TS Systeemchassis 17x73 Bi B/D400 VE=4</t>
  </si>
  <si>
    <t>TS Châssis 17x73 niv.int. L/P 400 UE=5</t>
  </si>
  <si>
    <t>TS system chassis 17x73 inner level W/D400 PU=4</t>
  </si>
  <si>
    <t>TS Systeemchassis 17x73 Bi B/D500 VE=4</t>
  </si>
  <si>
    <t>TS Châssis 17x73 niv.int. L/P 500 UE=4</t>
  </si>
  <si>
    <t>TS system chassis 17x73 inner level W/D500 PU=4</t>
  </si>
  <si>
    <t>TS Systeemchassis 17x73 Bi B/D600 VE=4</t>
  </si>
  <si>
    <t>TS Châssis 17x73 niv.int. L/P 600 UE=4</t>
  </si>
  <si>
    <t>TS system chassis 17x73 inner level W/D600 PU=4</t>
  </si>
  <si>
    <t>TS Systeemchassis 17x73 Bi B/D800 VE=4</t>
  </si>
  <si>
    <t>TS Châssis 17x 73mm pour porte L=800mm</t>
  </si>
  <si>
    <t>TS PUNCHED SECTIONS INT. FOR 800</t>
  </si>
  <si>
    <t>TS Systeemchassis 17x73 Bu B/D1000 VE=4</t>
  </si>
  <si>
    <t>TS PUNCHED SECTIONS INT. FOR 1000</t>
  </si>
  <si>
    <t>TS Systeemchassis 17x73 Bu B/D1200 VE=4</t>
  </si>
  <si>
    <t>TS Rail montageTS17x73 - 4 P.</t>
  </si>
  <si>
    <t>TS PUNCHED SECTIONS INT. FOR 1200</t>
  </si>
  <si>
    <t>TS Systeemchassis 17x73 Bu B/D300 VE=4</t>
  </si>
  <si>
    <t>TS Châssis 17x73 niv.ext. L/P 300 UE=4</t>
  </si>
  <si>
    <t>TS system chassis 17x73 outer level W/D300 PU=4</t>
  </si>
  <si>
    <t>TS Systeemchassis 17x73 Bu B/D400 VE=4</t>
  </si>
  <si>
    <t>TS Châssis 17x73 niv.ext. L/P 400 UE=4</t>
  </si>
  <si>
    <t>TS system chassis 17x73 outer level W/D400 PU=4</t>
  </si>
  <si>
    <t>TS Systeemchassis 17x73 Bu B/D500 VE=4</t>
  </si>
  <si>
    <t>TS Châssis 17x73 niv.ext. L/P 500 UE=4</t>
  </si>
  <si>
    <t>TS system chassis 17x73 outer level W/D500 PU=4</t>
  </si>
  <si>
    <t>TS Systeemchassis 17x73 Bu B/D600 VE=4</t>
  </si>
  <si>
    <t>TS Châssis 17x73 niv.ext. L/P 600 UE=4</t>
  </si>
  <si>
    <t>TS system chassis 17x73 outer level W/D600 PU=4</t>
  </si>
  <si>
    <t>TS Systeemchassis 17x73 Bu B/D800 VE=4</t>
  </si>
  <si>
    <t>TS system chassis 17x73 outer level W/D800 PU=4</t>
  </si>
  <si>
    <t>TS Bevestigingspl inhang verzinkt VE=4</t>
  </si>
  <si>
    <t>TS Platine de montage accroch. - 4 P.</t>
  </si>
  <si>
    <t>TS mounting bracket/plate PU=4</t>
  </si>
  <si>
    <t>TS Bevestigingspl schroefb verzinkt VE=4</t>
  </si>
  <si>
    <t>TS Platine de montage vissable - 4 P.</t>
  </si>
  <si>
    <t>TS Montagerail 65x42 B/D600 VE=2</t>
  </si>
  <si>
    <t>TS  Rail porteur 65 x 42 mm - L/P 600 2 P.</t>
  </si>
  <si>
    <t>TS support rail 65x42 mm for 600W/D PU=2</t>
  </si>
  <si>
    <t>TS Montagerail 65x42 B/D800 VE=2</t>
  </si>
  <si>
    <t>TS  Rail porteur 65 x 42 mm - L/P 800 2 P.</t>
  </si>
  <si>
    <t>TS support rail 65x42 mm for 800W/D PU=2</t>
  </si>
  <si>
    <t>VX Glijrail voor 19" voor D=500 mm</t>
  </si>
  <si>
    <t>VX Glissière pour 19" profondeur=500 mm</t>
  </si>
  <si>
    <t>VX Slide rail for VX Adaptor section, two-sided-mounting, for D: 500 mm</t>
  </si>
  <si>
    <t>4028177938984</t>
  </si>
  <si>
    <t>VX Glijrail voor 19" voor D=600 mm</t>
  </si>
  <si>
    <t>VX Glissière pour 19" profondeur=600 mm</t>
  </si>
  <si>
    <t>VX Slide rail for VX Adaptor section, two-sided-mounting, for D: 600 mm</t>
  </si>
  <si>
    <t>4028177938991</t>
  </si>
  <si>
    <t>VX Glijrail voor 19" voor D=800 mm</t>
  </si>
  <si>
    <t>VX Glissière pour 19" profondeur=800 mm</t>
  </si>
  <si>
    <t>VX Slide rail for VX Adaptor section, two-sided-mounting, for D: 800 mm</t>
  </si>
  <si>
    <t>4028177939004</t>
  </si>
  <si>
    <t>VX 600x1200x500 1D 1MPL RAL 7035</t>
  </si>
  <si>
    <t>VX 600x1200x500 1P 1PLDM RAL 7035</t>
  </si>
  <si>
    <t>VX Baying enclosure system, WHD: 600x1200x500 mm, single door</t>
  </si>
  <si>
    <t>4028177813755</t>
  </si>
  <si>
    <t>VX 600x1200x500 1D zMPL RAL 7035</t>
  </si>
  <si>
    <t>VX 600x1200x500 1P s PLDM RAL 7035</t>
  </si>
  <si>
    <t>4028177933057</t>
  </si>
  <si>
    <t>VX Systeemchassis buitenniv.BHD=300 mm VE=4</t>
  </si>
  <si>
    <t>VX Rail de montage niveau extér.300 mm</t>
  </si>
  <si>
    <t>VX Punched section 18 x 64 mm, for outer mounting level</t>
  </si>
  <si>
    <t>4028177829039</t>
  </si>
  <si>
    <t>VX Systeemchassis buitenniv.BHD=400 mm VE=4</t>
  </si>
  <si>
    <t>VX Rail de montage niveau extér.400 mm</t>
  </si>
  <si>
    <t>4028177829046</t>
  </si>
  <si>
    <t>VX Systeemchassis buitenniv.BHD=500 mm VE=4</t>
  </si>
  <si>
    <t>VX Rail de montage niveau extér.500 mm</t>
  </si>
  <si>
    <t>4028177829053</t>
  </si>
  <si>
    <t>VX Systeemchassis buitenniv.BHD=600 mm VE=4</t>
  </si>
  <si>
    <t>VX Rail de montage niveau extér.600 mm</t>
  </si>
  <si>
    <t>4028177829060</t>
  </si>
  <si>
    <t>VX Systeemchassis buitenniv.BHD=800 mm VE=4</t>
  </si>
  <si>
    <t>VX Rail de montage niveau extér.800 mm</t>
  </si>
  <si>
    <t>4028177829077</t>
  </si>
  <si>
    <t>VX Systeemchas. buitenniv.BHD=1000 mm VE=4</t>
  </si>
  <si>
    <t>VX Rail de montage niveau extér.1000 mm</t>
  </si>
  <si>
    <t>4028177829084</t>
  </si>
  <si>
    <t>VX Systeemchas. buitenniv.BHD=1200 mm VE=4</t>
  </si>
  <si>
    <t>VX Rail de montage niveau extér.1200 mm</t>
  </si>
  <si>
    <t>4028177829091</t>
  </si>
  <si>
    <t>VX Systeemchassis binnenniv.BHD=300 mm VE=4</t>
  </si>
  <si>
    <t>VX Rail de montage niveau intér.L300 mm</t>
  </si>
  <si>
    <t>VX Punched section 23 x 64 mm, for inner mounting level</t>
  </si>
  <si>
    <t>4028177829107</t>
  </si>
  <si>
    <t>VX Systeemchassis binnenniv.BHD=400 mm VE=4</t>
  </si>
  <si>
    <t>VX Rail de montage niveau intér.L400 mm</t>
  </si>
  <si>
    <t>4028177829114</t>
  </si>
  <si>
    <t>VX Systeemchassis binnenniv.BHD=500 mm VE=4</t>
  </si>
  <si>
    <t>VX Rail de montage niveau intér.L500 mm</t>
  </si>
  <si>
    <t>VX Punched section 23 x 64 mm, for inner mounting level, B/H/T: 500 mm</t>
  </si>
  <si>
    <t>4028177829121</t>
  </si>
  <si>
    <t>VX Systeemchassis binnenniv.BHD=600 mm VE=4</t>
  </si>
  <si>
    <t>VX Rail de montage niveau intér.L600 mm</t>
  </si>
  <si>
    <t>VX Punched section 23 x 64 mm, for inner mounting level, B/H/T: 600 mm</t>
  </si>
  <si>
    <t>4028177829138</t>
  </si>
  <si>
    <t>VX Systeemchassis binnenniv.BHD=800 mm VE=4</t>
  </si>
  <si>
    <t>VX Rail de montage niveau intér.L800 mm</t>
  </si>
  <si>
    <t>VX Punched section 23 x 64 mm, for inner mounting level, B/H/T: 800 mm</t>
  </si>
  <si>
    <t>4028177829145</t>
  </si>
  <si>
    <t>VX Systeemchassis binnenni.BHD=1000 mm VE=4</t>
  </si>
  <si>
    <t>VX Rail de montage niveau intér.L1000 mm</t>
  </si>
  <si>
    <t>4028177829152</t>
  </si>
  <si>
    <t>VX Systeemchassis binnenni.BHD=1200 mm VE=4</t>
  </si>
  <si>
    <t>VX Rail de montage niveau intér.L1200 mm</t>
  </si>
  <si>
    <t>4028177829169</t>
  </si>
  <si>
    <t>VX Systeemchassis binnenni.BHD=1400 mm VE=4</t>
  </si>
  <si>
    <t>VX Rail de montage niveau intér.L1400 mm</t>
  </si>
  <si>
    <t>4028177829176</t>
  </si>
  <si>
    <t>VX Systeemchassis binnenni.BHD=1600 mm VE=4</t>
  </si>
  <si>
    <t>VX Rail de montage niveau intér.L1600 mm</t>
  </si>
  <si>
    <t>4028177829183</t>
  </si>
  <si>
    <t>VX Systeemchassis binnenni.BHD=1800 mm VE=4</t>
  </si>
  <si>
    <t>VX Rail de montage niveau intér.L1800 mm</t>
  </si>
  <si>
    <t>4028177829190</t>
  </si>
  <si>
    <t>VX Systeemchassis binnenni.BHD=2000 mm VE=4</t>
  </si>
  <si>
    <t>VX Rail de montage niveau intér.L2000 mm</t>
  </si>
  <si>
    <t>4028177829206</t>
  </si>
  <si>
    <t>VX Systeemchassis binnenni.BHD=2200 mm VE=4</t>
  </si>
  <si>
    <t>VX Rail de montage niveau intér.L2200 mm</t>
  </si>
  <si>
    <t>4028177829213</t>
  </si>
  <si>
    <t>VX Montageplaat-fixering type B VE=10</t>
  </si>
  <si>
    <t>VX Fixation Plaque de montage 25mm centre</t>
  </si>
  <si>
    <t>VX Mounting plate attachment, type B</t>
  </si>
  <si>
    <t>4028177927018</t>
  </si>
  <si>
    <t>VX Montageplaat-fixering type C VE=10</t>
  </si>
  <si>
    <t>VX Fixation Plaque de montage arrière</t>
  </si>
  <si>
    <t>VX Mounting plate attachment, type C</t>
  </si>
  <si>
    <t>4028177927063</t>
  </si>
  <si>
    <t>VX Montageplaat-fixering type A VE=5 set</t>
  </si>
  <si>
    <t>VX Fixation Plaque de montage typeA</t>
  </si>
  <si>
    <t>VX Mounting plate attachment, type A</t>
  </si>
  <si>
    <t>VX montageplaatinbouwset rug-aan-rug</t>
  </si>
  <si>
    <t>VX Kit de fixation Pl de M dos à dos</t>
  </si>
  <si>
    <t>VX Mounting kit, f. mounting plates back-to-back</t>
  </si>
  <si>
    <t>4028177921696</t>
  </si>
  <si>
    <t>VX Montageplaat inbouwset multifunct.</t>
  </si>
  <si>
    <t xml:space="preserve">VX Kit de fixation Pl de M Multifunctionel </t>
  </si>
  <si>
    <t>VX Multifunction mounting kit, f. mounting plate</t>
  </si>
  <si>
    <t>4028177924437</t>
  </si>
  <si>
    <t>VX Glijrail v MPL B600 zijd.Inbouw Set=2</t>
  </si>
  <si>
    <t>VX Glissière pr PLDM L=600 Latérale</t>
  </si>
  <si>
    <t>VX Slide rail, for mounting plate, f.W: 600 mm</t>
  </si>
  <si>
    <t>4028177921139</t>
  </si>
  <si>
    <t>VX Glijrail v MPL B800 zijd.Inbouw Set=2</t>
  </si>
  <si>
    <t>VX Glissière pr PLDM L=800 Latérale</t>
  </si>
  <si>
    <t>VX Slide rail, for mounting plate, f. W: 800 mm</t>
  </si>
  <si>
    <t>4028177921122</t>
  </si>
  <si>
    <t>VX Glijrail v MPL B1200 zijd.Inb. Set=2</t>
  </si>
  <si>
    <t>VX Glissière pr PLDM L=1200 Latérale</t>
  </si>
  <si>
    <t>VX Slide rail, for mounting plate, f. W: 1200 mm</t>
  </si>
  <si>
    <t>4028177921115</t>
  </si>
  <si>
    <t>VX Glijrail v MPL B1000 zijd.Inb. Set=2</t>
  </si>
  <si>
    <t>VX Glissière pr PLDM L=1000 Latérale</t>
  </si>
  <si>
    <t>VX Slide rail, for mounting plate, f. W: 1000 mm</t>
  </si>
  <si>
    <t>VX Koppelbevestiging intern Set=6</t>
  </si>
  <si>
    <t>VX Patte de juxtaposition intérieure</t>
  </si>
  <si>
    <t>VX Baying bracket</t>
  </si>
  <si>
    <t>4028177919327</t>
  </si>
  <si>
    <t>VX Koppelset binnenzijde overb. Set=6</t>
  </si>
  <si>
    <t>VX Baying block</t>
  </si>
  <si>
    <t>4028177919334</t>
  </si>
  <si>
    <t>VX Buitenkoppeling plaatstaal Set=6</t>
  </si>
  <si>
    <t>VX Attache juxtaposit.extérieure acier</t>
  </si>
  <si>
    <t>VX Baying connector, external, sheet steel</t>
  </si>
  <si>
    <t>4028177919341</t>
  </si>
  <si>
    <t>VX Buitenkoppeling RVS Set=6</t>
  </si>
  <si>
    <t>VX Attache juxtaposition extérieure inox</t>
  </si>
  <si>
    <t>VX Baying connector, external, stainless steel</t>
  </si>
  <si>
    <t>4028177919358</t>
  </si>
  <si>
    <t>VK Koppelset VX/TS</t>
  </si>
  <si>
    <t>VX Attache juxtaposition VX/TS</t>
  </si>
  <si>
    <t>VX Baying kit VX/TS</t>
  </si>
  <si>
    <t>4028177930889</t>
  </si>
  <si>
    <t>VX Snelkoppeling eendelig VE=6</t>
  </si>
  <si>
    <t>VX Kit de juxtaposition rapide</t>
  </si>
  <si>
    <t>VX Quick-fit baying clamps</t>
  </si>
  <si>
    <t>4028177942332</t>
  </si>
  <si>
    <t>83024900</t>
  </si>
  <si>
    <t>VX Afdichting koppeling EPDM L=8 mtr</t>
  </si>
  <si>
    <t>VX Joint de juxtaposition 8m.</t>
  </si>
  <si>
    <t>VX Baying seal</t>
  </si>
  <si>
    <t>4028177947214</t>
  </si>
  <si>
    <t>VX koppelhoek VE=4</t>
  </si>
  <si>
    <t>VX Equerres de juxtaposition UE=4</t>
  </si>
  <si>
    <t>VX angular baying bracket PU=4</t>
  </si>
  <si>
    <t>VX Deelmontageplaat BxD 600x400 mm</t>
  </si>
  <si>
    <t>VX Plaque de montage partielle LxP 600x400 mm</t>
  </si>
  <si>
    <t>VX Partial mounting plate, dimens.: 600x400 mm</t>
  </si>
  <si>
    <t>4028177919365</t>
  </si>
  <si>
    <t>VX Deelmontageplaat BxD 500x400 mm</t>
  </si>
  <si>
    <t>VX Plaque de montage partielle LxP 500x400 mm</t>
  </si>
  <si>
    <t>VX Partial mounting plate, dimens.: 500x400 mm</t>
  </si>
  <si>
    <t>4028177919372</t>
  </si>
  <si>
    <t>VX Deelmontageplaat BxD 600x600 mm</t>
  </si>
  <si>
    <t>VX Plaque de montage partielle LxP 600x600 mm</t>
  </si>
  <si>
    <t>VX Partial mounting plate, dimens.: 600x600 mm</t>
  </si>
  <si>
    <t>4028177919389</t>
  </si>
  <si>
    <t>VX Deelmontageplaat BxD 600x800 mm</t>
  </si>
  <si>
    <t>VX Plaque de montage partielle LxP 600x800 mm</t>
  </si>
  <si>
    <t>VX Partial mounting plate, dimens.: 600x800 mm</t>
  </si>
  <si>
    <t>4028177919396</t>
  </si>
  <si>
    <t>VX Deelmontageplaat BxD 500x775 mm</t>
  </si>
  <si>
    <t>VX Plaque de montage partielle LxP 500x775 mm</t>
  </si>
  <si>
    <t>VX Partial mounting plate, dimens.: 500x775 mm</t>
  </si>
  <si>
    <t>4028177919402</t>
  </si>
  <si>
    <t>VX Deelmontageplaat BxD 700x300 mm</t>
  </si>
  <si>
    <t>VX Plaque de montage partielle LxP 700x300 mm</t>
  </si>
  <si>
    <t>VX Partial mounting plate, dimens.: 700x300 mm</t>
  </si>
  <si>
    <t>4028177919419</t>
  </si>
  <si>
    <t>VX Deelmontageplaat BxD 700x400 mm</t>
  </si>
  <si>
    <t>VX Plaque de montage partielle LxP 700x400 mm</t>
  </si>
  <si>
    <t>VX Partial mounting plate, dimens.: 700x400 mm</t>
  </si>
  <si>
    <t>4028177919426</t>
  </si>
  <si>
    <t>VX Deelmontageplaat BxD 700x700 mm</t>
  </si>
  <si>
    <t>VX Plaque de montage partielle LxP 700x700 mm</t>
  </si>
  <si>
    <t>VX Partial mounting plate, dimens.: 700x700 mm</t>
  </si>
  <si>
    <t>4028177919433</t>
  </si>
  <si>
    <t>VX Deelmontageplaat BxD 1000x400 mm</t>
  </si>
  <si>
    <t>VX Plaque de montage partielle LxP 1000x400 mm</t>
  </si>
  <si>
    <t>VX Partial mounting plate, dimens.: 1000x400 mm</t>
  </si>
  <si>
    <t>4028177919440</t>
  </si>
  <si>
    <t>VX Deelmontageplaat BxD 1000x500 mm</t>
  </si>
  <si>
    <t>VX Plaque de montage partielle LxP 1000x500 mm</t>
  </si>
  <si>
    <t>VX Partial mounting plate, dimens.: 1000x500 mm</t>
  </si>
  <si>
    <t>4028177919457</t>
  </si>
  <si>
    <t>VX Deelmontageplaat BxD 1000x600 mm</t>
  </si>
  <si>
    <t>VX Plaque de montage partielle LxP 1000x600 mm</t>
  </si>
  <si>
    <t>VX Partial mounting plate, dimens.: 1000x600 mm</t>
  </si>
  <si>
    <t>4028177919464</t>
  </si>
  <si>
    <t>VX Deelmontageplaat BxD 1200x400 mm</t>
  </si>
  <si>
    <t>VX Plaque de montage partielle LxP 1200x400 mm</t>
  </si>
  <si>
    <t>VX Partial mounting plate, dimens.: 1200x400 mm</t>
  </si>
  <si>
    <t>4028177919471</t>
  </si>
  <si>
    <t>VX Deelmontageplaat BxD 1200x500 mm</t>
  </si>
  <si>
    <t>VX Plaque de montage partielle LxP 1200x500 mm</t>
  </si>
  <si>
    <t>VX Partial mounting plate, dimens.: 1200x500 mm</t>
  </si>
  <si>
    <t>4028177919488</t>
  </si>
  <si>
    <t>VX Deelmontageplaat BxD 1200x600 mm</t>
  </si>
  <si>
    <t>VX Plaque de montage partielle LxP 1200x600 mm</t>
  </si>
  <si>
    <t>VX Partial mounting plate, dimens.: 1200x600 mm</t>
  </si>
  <si>
    <t>4028177919495</t>
  </si>
  <si>
    <t>VX Scharnierbevestiging v deelmontagepl.</t>
  </si>
  <si>
    <t xml:space="preserve">VX Charnières pr plaque de montage partielle </t>
  </si>
  <si>
    <t>VX Hinge attachment, f. partial mounting plate</t>
  </si>
  <si>
    <t>4028177919501</t>
  </si>
  <si>
    <t>VX Kit Scharnieren voor deelmontageplaten</t>
  </si>
  <si>
    <t>4028177924444</t>
  </si>
  <si>
    <t>VX Kit voor deelmontageplaten</t>
  </si>
  <si>
    <t>VX Support plaq.mont.partielle niv.ext.</t>
  </si>
  <si>
    <t>VX Mounting kit for partial mountingplates</t>
  </si>
  <si>
    <t>VX Deelmpl BxD 500x400 mm buitenste niveau</t>
  </si>
  <si>
    <t>VX Pl de montage LxP 500x400 mm Niv Ext.</t>
  </si>
  <si>
    <t>VX Partial assembly plate, dimensions: 500x400 mm</t>
  </si>
  <si>
    <t>4028177947207</t>
  </si>
  <si>
    <t>VX Deelmpl BxD 500x600 mm buitenste niveau</t>
  </si>
  <si>
    <t>VX Pl de montage LxP 500x600 mm Niv Ext.</t>
  </si>
  <si>
    <t>VX Partial assembly plate, dimensions: 500x600 mm</t>
  </si>
  <si>
    <t>4028177947191</t>
  </si>
  <si>
    <t>VX Deelmpl BxD 600x400 mm buitenste niveau</t>
  </si>
  <si>
    <t>VX Pl de montage LxP 600x400 mm Niv Ext.</t>
  </si>
  <si>
    <t>VX Partial assembly plate, dimensions: 600x400 mm</t>
  </si>
  <si>
    <t>4028177947184</t>
  </si>
  <si>
    <t>VX Deelmpl BxD 600x600 mm buitenste niveau</t>
  </si>
  <si>
    <t>VX Pl de montage LxP 600x600 mm Niv Ext.</t>
  </si>
  <si>
    <t>VX Partial assembly plate, dimensions: 600x600 mm</t>
  </si>
  <si>
    <t>4028177947177</t>
  </si>
  <si>
    <t>VX Deelmpl BxD 800x400 mm buitenste niveau</t>
  </si>
  <si>
    <t>VX Pl de montage LxP 800x400 mm Niv Ext.</t>
  </si>
  <si>
    <t>VX Partial assembly plate, dimensions: 800x400 mm</t>
  </si>
  <si>
    <t>4028177947160</t>
  </si>
  <si>
    <t>VX Deelmpl BxD 800x600 mm buitenste niveau</t>
  </si>
  <si>
    <t>VX Pl de montage LxP 800x600 mm Niv Ext.</t>
  </si>
  <si>
    <t>VX Partial assembly plate, dimensions: 800x600 mm</t>
  </si>
  <si>
    <t>4028177947153</t>
  </si>
  <si>
    <t>VX Montagerail 18x39 B/D 400 mm VE=4</t>
  </si>
  <si>
    <t>VX Chasis de montage 18x39 L/P 400 mm</t>
  </si>
  <si>
    <t>VX Punched rail 18 x 38 mm,  W/D: 400 mm</t>
  </si>
  <si>
    <t>4028177921702</t>
  </si>
  <si>
    <t>VX Montagerail 18x39 B/D 500 mm VE=4</t>
  </si>
  <si>
    <t>VX Chasis de montage 18x39 L/P 500 mm</t>
  </si>
  <si>
    <t>VX Punched rail 18 x 38 mm,  W/D: 500 mm</t>
  </si>
  <si>
    <t>4028177921719</t>
  </si>
  <si>
    <t>VX Montagerail 18x39 B/D 600 mm VE=4</t>
  </si>
  <si>
    <t>VX Chasis de montage 18x39 L/P 600 mm</t>
  </si>
  <si>
    <t>VX Punched rail 18 x 38 mm,  W/D: 600 mm</t>
  </si>
  <si>
    <t>4028177921726</t>
  </si>
  <si>
    <t>VX Montagerail 18x39 B/D 800 mm VE=4</t>
  </si>
  <si>
    <t>VX Chasis de montage 18x39 L/P 800 mm</t>
  </si>
  <si>
    <t>VX Punched rail 18 x 38 mm,  W/D: 800 mm</t>
  </si>
  <si>
    <t>4028177921733</t>
  </si>
  <si>
    <t>VX adapterprofiel voor SE kast H=1800 mm</t>
  </si>
  <si>
    <t>VX rail adapt.VX pour armoire SE H=1800 mm</t>
  </si>
  <si>
    <t>SZ Adaptor rail for VX compatibility for SE H=1800 mm</t>
  </si>
  <si>
    <t>VX adapterprofiel voor SE kast H=2000 mm</t>
  </si>
  <si>
    <t>VX rail adapt.VX pour armoire SE H=2000 mm</t>
  </si>
  <si>
    <t>SZ Adaptor rail for VX compatibility for SE H=2000 mm</t>
  </si>
  <si>
    <t>VX adapterprofiel voor SE kast, L=200 mm</t>
  </si>
  <si>
    <t>VX rail adapt.VX pour armoire SE L=200 mm</t>
  </si>
  <si>
    <t>SZ Adaptor rail for VX compatibility for SE, L=200 mm</t>
  </si>
  <si>
    <t>VX Montagerail B=600 v.zware comp. VE=2</t>
  </si>
  <si>
    <t>VX Chasis de montage L=600 pr composants lourds</t>
  </si>
  <si>
    <t>VX Support rail 48 x 26 mm,  W: 600 mm</t>
  </si>
  <si>
    <t>4028177919518</t>
  </si>
  <si>
    <t>VX Montagerail B=800 v.zware comp. VE=2</t>
  </si>
  <si>
    <t>VX Chasis de montage L=800 pr composants lourds</t>
  </si>
  <si>
    <t>VX Support rail 48 x 26 mm,  W: 800 mm</t>
  </si>
  <si>
    <t>4028177919525</t>
  </si>
  <si>
    <t>VX Montagerail B1000 v.zware comp. VE=2</t>
  </si>
  <si>
    <t>VX Chasis de montage L=1000 pr composants lourds</t>
  </si>
  <si>
    <t>VX Support rail 48 x 26 mm,  W: 1000 mm</t>
  </si>
  <si>
    <t>4028177919532</t>
  </si>
  <si>
    <t>VX Montagerail B1200 v.zware comp. VE=2</t>
  </si>
  <si>
    <t>VX Chasis de montage L=1200 pr composants lourds</t>
  </si>
  <si>
    <t>VX Support rail 48 x 26 mm,  W: 1200 mm</t>
  </si>
  <si>
    <t>4028177919549</t>
  </si>
  <si>
    <t>VX Zichtdeur aluminium BxH 600x1800 mm</t>
  </si>
  <si>
    <t>VX Porte Vitrée Alu LxH 600x1800 mm</t>
  </si>
  <si>
    <t>VX Glazed door, WH: 600x1800 mm</t>
  </si>
  <si>
    <t>4028177921085</t>
  </si>
  <si>
    <t>VX Zichtdeur aluminium BxH 800x1800 mm</t>
  </si>
  <si>
    <t>VX Porte Vitrée Alu LxH 800x1800 mm</t>
  </si>
  <si>
    <t>VX Glazed door, WH: 800x1800 mm</t>
  </si>
  <si>
    <t>4028177920972</t>
  </si>
  <si>
    <t>VX Zichtdeur aluminium BxH 600x2000 mm</t>
  </si>
  <si>
    <t>VX Porte Vitrée Alu LxH 600x2000 mm</t>
  </si>
  <si>
    <t>VX Glazed door, WH: 600x2000 mm</t>
  </si>
  <si>
    <t>4028177921054</t>
  </si>
  <si>
    <t>VX Zichtdeur aluminium BxH 800x2000 mm</t>
  </si>
  <si>
    <t>VX Porte Vitrée Alu LxH 800x2000 mm</t>
  </si>
  <si>
    <t>VX Glazed door, WH: 800x2000 mm</t>
  </si>
  <si>
    <t>4028177921009</t>
  </si>
  <si>
    <t>VX Zichtdeur aluminium BxH 600x2200 mm</t>
  </si>
  <si>
    <t>VX Porte Vitrée Alu LxH 600x2200 mm</t>
  </si>
  <si>
    <t>VX Glazed door, WH: 600x2200 mm</t>
  </si>
  <si>
    <t>4028177920934</t>
  </si>
  <si>
    <t>VX Zichtdeur aluminium BxH 800x2200 mm</t>
  </si>
  <si>
    <t>VX Porte Vitrée Alu LxH 800x2200 mm</t>
  </si>
  <si>
    <t>VX Glazed door, WH: 800x2200 mm</t>
  </si>
  <si>
    <t>4028177921023</t>
  </si>
  <si>
    <t>VX Sluitstuk voor kastframe VE=4</t>
  </si>
  <si>
    <t>VX Pièce de Fermeture pr frame</t>
  </si>
  <si>
    <t>VX Lock components</t>
  </si>
  <si>
    <t>4028177921368</t>
  </si>
  <si>
    <t>VX Slot- en nevendeur BxH 800x2000 mm</t>
  </si>
  <si>
    <t>VX Porte Princ. Et secondaire LxP 800x2000mm</t>
  </si>
  <si>
    <t>VX Lockable and adjacent door, WH: 800x2000</t>
  </si>
  <si>
    <t>4028177921375</t>
  </si>
  <si>
    <t>VX Comfortgreep voor binnenwerk RAL 7035</t>
  </si>
  <si>
    <t>VX Poignée Comfort RAL7035</t>
  </si>
  <si>
    <t>VX Comfort handle, for lock inserts RAL7035</t>
  </si>
  <si>
    <t>4028177921740</t>
  </si>
  <si>
    <t>VX Comfortgreep voor binnenwerk RAL 9005</t>
  </si>
  <si>
    <t>VX Poignée Comfort RAL9005</t>
  </si>
  <si>
    <t>VX Comfort handle RAL9005</t>
  </si>
  <si>
    <t>VX Comfortgreep v binnenwerk RVS</t>
  </si>
  <si>
    <t>VX Poignée Comfort Nickelé mat</t>
  </si>
  <si>
    <t>VX Comfort handle, for lock inserts, stainless steel</t>
  </si>
  <si>
    <t>4028177921757</t>
  </si>
  <si>
    <t>VX Comfortgreep voor hangslot RAL 7035</t>
  </si>
  <si>
    <t>VX Poignée Comfort pr cadenas RAL7035</t>
  </si>
  <si>
    <t>VX Comfort handle, for padlock RAL7035</t>
  </si>
  <si>
    <t>4028177921764</t>
  </si>
  <si>
    <t>VX Comfortgreep voor hangslot RAL 9005</t>
  </si>
  <si>
    <t>VX Poignée Comfort pr cadenas RAL9005</t>
  </si>
  <si>
    <t>VX Comfort handle, for padlock RAL9005</t>
  </si>
  <si>
    <t>VX Comfortgreep voor sluiting VW E1</t>
  </si>
  <si>
    <t>VX Poignée Comfort pr fermeture VW E1</t>
  </si>
  <si>
    <t>VX Comfort handle, with lock insert, lock E1</t>
  </si>
  <si>
    <t>4028177921771</t>
  </si>
  <si>
    <t>VX Comfortgr. v enkelprofielcil. RAL7035</t>
  </si>
  <si>
    <t>VX Poignée Comfort pr clilindre RAL7035</t>
  </si>
  <si>
    <t>VX Comfort handle, for semi-cylinder</t>
  </si>
  <si>
    <t>4028177921788</t>
  </si>
  <si>
    <t>VX Comfortgr. v enkelprofielcil. RAL9005</t>
  </si>
  <si>
    <t>VX Poignée Comfort pr clilindre RAL9005</t>
  </si>
  <si>
    <t>VX Comfort handle, for semi-cylinder RAL9005</t>
  </si>
  <si>
    <t>VX Comfortgreep voor ASSA sl. RAL 7035</t>
  </si>
  <si>
    <t>VX Poignée Comfort pr ASSA RAL</t>
  </si>
  <si>
    <t>VX Comfort handle, prepared for ASSA</t>
  </si>
  <si>
    <t>4028177921795</t>
  </si>
  <si>
    <t>VX Comfortgr. v enkelprofielcil. vernik.</t>
  </si>
  <si>
    <t>VX Poignée pour demi-cylindre en nickelé mat</t>
  </si>
  <si>
    <t>VX Comfort handle, for semi-cylinder, stainless steel</t>
  </si>
  <si>
    <t>4028177921801</t>
  </si>
  <si>
    <t>VX Binnenwerk 7 mm vierkant</t>
  </si>
  <si>
    <t>VX Dispositif de Verrouilage carré de 7 mm</t>
  </si>
  <si>
    <t>VX Lock insert, type G, 7 mm square</t>
  </si>
  <si>
    <t>4028177921818</t>
  </si>
  <si>
    <t>VX Binnenwerk 8 mm vierkant</t>
  </si>
  <si>
    <t>VX Dispositif de Verrouilage carré de 8 mm</t>
  </si>
  <si>
    <t>VX Lock insert, type G, 8 mm square</t>
  </si>
  <si>
    <t>4028177921825</t>
  </si>
  <si>
    <t>VX Binnenwerk 7 mm driekant</t>
  </si>
  <si>
    <t>VX Dispositif de Verrouilage triangle 7 mm</t>
  </si>
  <si>
    <t>VX Lock insert, type G, 7 mm triangular</t>
  </si>
  <si>
    <t>4028177921832</t>
  </si>
  <si>
    <t>VX Binnenwerk 8 mm driekant</t>
  </si>
  <si>
    <t>VX Dispositif de Verrouilage triangle 8 mm</t>
  </si>
  <si>
    <t>VX Lock insert, type G, 8 mm triangular</t>
  </si>
  <si>
    <t>4028177921849</t>
  </si>
  <si>
    <t>VX Binnenwerk schroevendraaier</t>
  </si>
  <si>
    <t>VX Dispositif de Verrouilage tournevis</t>
  </si>
  <si>
    <t>VX Lock insert, type G, screwdriver</t>
  </si>
  <si>
    <t>4028177921856</t>
  </si>
  <si>
    <t>VX Binnenwerk Daimler</t>
  </si>
  <si>
    <t>VX Dispositif de Verrouilage Daimler</t>
  </si>
  <si>
    <t>VX Lock insert, type G, Daimler insert</t>
  </si>
  <si>
    <t>4028177921863</t>
  </si>
  <si>
    <t>VX Binnenwerk dubbelbaard 3 mm</t>
  </si>
  <si>
    <t>VX Dispositif de Verrouilage Panneton double 3 mm</t>
  </si>
  <si>
    <t>VX Lock insert, type G, 3 mm double-bit</t>
  </si>
  <si>
    <t>4028177921870</t>
  </si>
  <si>
    <t>VX Binnenwerk Fiat</t>
  </si>
  <si>
    <t>VX Dispositif de Verrouilage Fiat</t>
  </si>
  <si>
    <t>VX Lock insert, type G, Fiat</t>
  </si>
  <si>
    <t>4028177921887</t>
  </si>
  <si>
    <t>VX Binnenwerk 6,5 mm driekant</t>
  </si>
  <si>
    <t>VX Dispositif de Verrouilage 6,5 mm triangle</t>
  </si>
  <si>
    <t>VX Lock insert, type G, 6.5 mm triangular (CNOMO)</t>
  </si>
  <si>
    <t>4028177921894</t>
  </si>
  <si>
    <t>VX111</t>
  </si>
  <si>
    <t>VX Scharnier voor deuropening 130° VE=4</t>
  </si>
  <si>
    <t>VX Charnières 130°</t>
  </si>
  <si>
    <t>VX 180° hinge, steel, 130°</t>
  </si>
  <si>
    <t>4028177921399</t>
  </si>
  <si>
    <t>VX Scharnier voor deuropening 180° VE=4 RAL7035</t>
  </si>
  <si>
    <t>VX Charnières 180° RAL7035</t>
  </si>
  <si>
    <t>VX 180° hinge, steel RAL7035</t>
  </si>
  <si>
    <t>4028177921344</t>
  </si>
  <si>
    <t>VX Scharnier 180°, RAL 9005</t>
  </si>
  <si>
    <t>VX Charnières 180° RAL9005</t>
  </si>
  <si>
    <t>VX 180° hinge, steel RAL9005</t>
  </si>
  <si>
    <t>VX Transportstablisator vr deur VE=10</t>
  </si>
  <si>
    <t>VX Stabilisation pour porte VX UE=10</t>
  </si>
  <si>
    <t>VX Door stay f. escape routes</t>
  </si>
  <si>
    <t>4028177930872</t>
  </si>
  <si>
    <t>VX Oplooprol voor deur VE=10</t>
  </si>
  <si>
    <t>VX Roulettes de guidage</t>
  </si>
  <si>
    <t>4028177919556</t>
  </si>
  <si>
    <t>VX Deurarretering voor vluchtwegen</t>
  </si>
  <si>
    <t>VX Arrêt de porte pour route d'évaucation</t>
  </si>
  <si>
    <t>VX Door stay for escape routes</t>
  </si>
  <si>
    <t>VX Deurarretering</t>
  </si>
  <si>
    <t>VX Arrêt de porte</t>
  </si>
  <si>
    <t>VX Door stay</t>
  </si>
  <si>
    <t>4028177944800</t>
  </si>
  <si>
    <t>VX Coderingsstrook B= 600 mm</t>
  </si>
  <si>
    <t>VX Marquage L=600 mm</t>
  </si>
  <si>
    <t>VX Identification strip, W: 600 mm</t>
  </si>
  <si>
    <t>4028177921160</t>
  </si>
  <si>
    <t>VX Coderingsstrook B= 800 mm</t>
  </si>
  <si>
    <t>VX Marquage L=800 mm</t>
  </si>
  <si>
    <t>VX Identification strip, W: 800 mm</t>
  </si>
  <si>
    <t>4028177921184</t>
  </si>
  <si>
    <t>VX Sluitstukblokkering CNOMO VE=10</t>
  </si>
  <si>
    <t>VX Blocage de crémone CNOMO</t>
  </si>
  <si>
    <t>VX Locking bar latch CNOMO</t>
  </si>
  <si>
    <t>4028177921900</t>
  </si>
  <si>
    <t>VX Opzetmoduul 600x200x600 mm RAL 7035</t>
  </si>
  <si>
    <t>VX Module d'extension 600x200x600 mm R7035</t>
  </si>
  <si>
    <t>VX Top-mounting module for WD 600x600 mm</t>
  </si>
  <si>
    <t>VX Opzetmoduul 800x200x600 mm RAL 7035</t>
  </si>
  <si>
    <t>VX Module d'extension 800x200x600 mm R7035</t>
  </si>
  <si>
    <t>VX Top-mounting module for WD 800x600 mm</t>
  </si>
  <si>
    <t>VX Opzetmoduul 1000x200x600 mm RAL 7035</t>
  </si>
  <si>
    <t>VX Module d'extension 1000x200x600 mm R7035</t>
  </si>
  <si>
    <t>VX Top-mounting module for WD 1000x600 mm</t>
  </si>
  <si>
    <t>VX Opzetmoduul 1200x200x600 mm RAL 7035</t>
  </si>
  <si>
    <t>VX Module d'extension 1200x200x600 mm R7035</t>
  </si>
  <si>
    <t>VX Top-mounting module for WD 1200x600 mm</t>
  </si>
  <si>
    <t>VX Zijwand v. opz.mod 200x600 mm R7035 VE=2</t>
  </si>
  <si>
    <t>VX Pan Lateraux pr mdule d'extension</t>
  </si>
  <si>
    <t>VX Sidepanels for Topmountingmodule</t>
  </si>
  <si>
    <t>VX Aaardbevingskit tbv VX 8806000</t>
  </si>
  <si>
    <t>VX Kit antisismique arm.L800xH2000xP600</t>
  </si>
  <si>
    <t>VX Earthquake kit, f. WHD: 800x2000x600 mm</t>
  </si>
  <si>
    <t>4028177927032</t>
  </si>
  <si>
    <t>VX Kabelinvoerprof. symmetr.v B600 Set=2</t>
  </si>
  <si>
    <t>VX Profilé passe-câbes centre L=600 mm</t>
  </si>
  <si>
    <t>VX Section  cable entry, centre,  W: 600 mm</t>
  </si>
  <si>
    <t>4028177922747</t>
  </si>
  <si>
    <t>VX Kabelinvoerprof. symmetr.v B800 Set=2</t>
  </si>
  <si>
    <t>VX Profilé passe-câbes centre L=800 mm</t>
  </si>
  <si>
    <t>VX Section  cable entry, centre,  W: 800 mm</t>
  </si>
  <si>
    <t>4028177922754</t>
  </si>
  <si>
    <t>VX Kabelinv.prof.symmetr. v B=1000 Set=4</t>
  </si>
  <si>
    <t>VX Profilé passe-câbes centre L=1000 mm</t>
  </si>
  <si>
    <t>VX Section  cable entry, centre,  W: 1000 mm</t>
  </si>
  <si>
    <t>4028177922761</t>
  </si>
  <si>
    <t>VX Kabelinv.prof.symmetr. v B=1200 Set=4</t>
  </si>
  <si>
    <t>VX Profilé passe-câbes centre L=1200 mm</t>
  </si>
  <si>
    <t>VX Section  cable entry, centre,  W: 1200 mm</t>
  </si>
  <si>
    <t>4028177922778</t>
  </si>
  <si>
    <t>VX Kabelinvoerprof symm v 1600B VE=4</t>
  </si>
  <si>
    <t>VX Profilé passe-câbes centre L=1600 mm</t>
  </si>
  <si>
    <t>VX Section  cable entry, centre,  W: 1600 mm</t>
  </si>
  <si>
    <t>VX Kabelinvoerprof.achterz.v B=600 Set=2</t>
  </si>
  <si>
    <t>VX Profilé passe-câbes arrière L=600 mm</t>
  </si>
  <si>
    <t>VX Section  cable entry, rear,  W: 600 mm</t>
  </si>
  <si>
    <t>4028177922792</t>
  </si>
  <si>
    <t>VX Kabelinvoerprof.achterz.v B=800 Set=2</t>
  </si>
  <si>
    <t>VX Profilé passe-câbes arrière L=800 mm</t>
  </si>
  <si>
    <t>VX Section  cable entry, rear,  W: 800 mm</t>
  </si>
  <si>
    <t>4028177922808</t>
  </si>
  <si>
    <t>VX Kabelinvoerprof.achterz.vB=1000 Set=4</t>
  </si>
  <si>
    <t>VX Profilé passe-câbes arrière L=1000 mm</t>
  </si>
  <si>
    <t>VX Section  cable entry, rear,  W: 1000 mm</t>
  </si>
  <si>
    <t>4028177922815</t>
  </si>
  <si>
    <t>VX Kabelinvoerprof achterz.vB=1200 Set=4</t>
  </si>
  <si>
    <t>VX Profilé passe-câbes arrière L=1200 mm</t>
  </si>
  <si>
    <t>VX Section  cable entry, rear,  W: 1200 mm</t>
  </si>
  <si>
    <t>4028177922822</t>
  </si>
  <si>
    <t>VX Kabelinvoerprof achterz.vB=1600 Set=4</t>
  </si>
  <si>
    <t>VX Profilé passe-câbes arrière L=1600 mm</t>
  </si>
  <si>
    <t>VX Section  cable entry, rear,  W: 1600 mm</t>
  </si>
  <si>
    <t>VX Bodemplaat EMC 600B VE=1set</t>
  </si>
  <si>
    <t>VX Plaques Passe-Cables EMC L=600 1 Jeu</t>
  </si>
  <si>
    <t>4028177929883</t>
  </si>
  <si>
    <t>VX Plaque passe-câbles CEM 1 jeu L600</t>
  </si>
  <si>
    <t>VX EMC Gland Plate W600</t>
  </si>
  <si>
    <t>VX Bodemplaat EMC 800B VE=1set</t>
  </si>
  <si>
    <t>VX Plaques Passe-Cables EMC L=800 1 Jeu</t>
  </si>
  <si>
    <t>4028177929890</t>
  </si>
  <si>
    <t>VX Plaque passe-câbles CEM 1 jeu L800</t>
  </si>
  <si>
    <t>VX EMC Gland Plate W800</t>
  </si>
  <si>
    <t>VX Bodemplaat EMC 1000B set</t>
  </si>
  <si>
    <t>VX Plaques Passe-Cables EMC L=1000 1 Jeu</t>
  </si>
  <si>
    <t>4028177929869</t>
  </si>
  <si>
    <t>VX Plaque passe-câbles CEM 1 jeu L1000</t>
  </si>
  <si>
    <t>VX EMC Gland Plate W1000</t>
  </si>
  <si>
    <t>VX Bodemplaat EMC 1200B set</t>
  </si>
  <si>
    <t>VX Plaques Passe-Cables EMC L=1200 1 Jeu</t>
  </si>
  <si>
    <t>4028177929876</t>
  </si>
  <si>
    <t>VX Plaque passe-câbles CEM 1 jeu L1200</t>
  </si>
  <si>
    <t>VX EMC Gland Plate W1200</t>
  </si>
  <si>
    <t>VX Zwenkraam 22HE 600/1200B</t>
  </si>
  <si>
    <t>VX Cadre pivotant grand format 22 U</t>
  </si>
  <si>
    <t>VX Swing frame, large, without trim panel, min. enclosure H: 1200 mm</t>
  </si>
  <si>
    <t>4028177920453</t>
  </si>
  <si>
    <t>VX Zwenkraam 31HE 600/1200B</t>
  </si>
  <si>
    <t>VX Cadre pivotant grand format 31 U</t>
  </si>
  <si>
    <t>VX Swing frame, large, without trim panel, min. enclosure H: 1600 mm</t>
  </si>
  <si>
    <t>4028177920620</t>
  </si>
  <si>
    <t>VX Zwenkraam 35HE 600/1200B</t>
  </si>
  <si>
    <t>VX Cadre pivotant grand format 35 U</t>
  </si>
  <si>
    <t>VX Swing frame, large, without trim panel, min. enclosure H: 1800 mm</t>
  </si>
  <si>
    <t>4028177920446</t>
  </si>
  <si>
    <t>VX Zwenkraam 40HE 600/1200B</t>
  </si>
  <si>
    <t>VX Cadre pivotant grand format 40 U</t>
  </si>
  <si>
    <t>VX Swing frame, large, without trim panel, min. enclosure H: 2000 mm</t>
  </si>
  <si>
    <t>4028177920439</t>
  </si>
  <si>
    <t>VX Zwenkraam 44HE 600/1200B</t>
  </si>
  <si>
    <t>VX Cadre pivotant grand format 44 U</t>
  </si>
  <si>
    <t>VX Swing frame, large, without trim panel, min. enclosure H: 2200 mm</t>
  </si>
  <si>
    <t>4028177920422</t>
  </si>
  <si>
    <t>VX Zwenkraam 22HE asymm 800B</t>
  </si>
  <si>
    <t>VX Cadre pivot.gd format+cache lat.22U</t>
  </si>
  <si>
    <t>VX Swing frame, large,trim panel one side, min. enclosure H:1200 mm</t>
  </si>
  <si>
    <t>4028177920415</t>
  </si>
  <si>
    <t>VX Zwenkraam 31HE asymm 800B</t>
  </si>
  <si>
    <t>VX Cadre pivot.gd format+cache lat.31U</t>
  </si>
  <si>
    <t>VX Swing frame, large,trim panel one side, min. enclosure H:1600 mm</t>
  </si>
  <si>
    <t>4028177920408</t>
  </si>
  <si>
    <t>VX Zwenkraam 35HE asymm 800B</t>
  </si>
  <si>
    <t>VX Cadre pivot.gd format+cache lat.35U</t>
  </si>
  <si>
    <t>VX Swing frame, large,trim panel one side, min. enclosure H:1800 mm</t>
  </si>
  <si>
    <t>4028177920392</t>
  </si>
  <si>
    <t>VX Zwenkraam 40HE asymm 800B</t>
  </si>
  <si>
    <t>VX Cadre pivot.gd format+cache lat.40U</t>
  </si>
  <si>
    <t>VX Swing frame, large,trim panel one side, min. enclosure H:2000 mm</t>
  </si>
  <si>
    <t>4028177920385</t>
  </si>
  <si>
    <t>VX Zwenkraam 44HE asymm 800B</t>
  </si>
  <si>
    <t>VX Cadre pivot.gd format+cache lat.44U</t>
  </si>
  <si>
    <t>VX Swing frame, large,trim panel one side, min. enclosure H:2200 mm</t>
  </si>
  <si>
    <t>4028177920378</t>
  </si>
  <si>
    <t>VX Zwenkraam 22HE symm 800B</t>
  </si>
  <si>
    <t>VX Cadre pivot.gd format cache centr.22U</t>
  </si>
  <si>
    <t>VX Swing frame,large, trim panel both sides, min. enclosure H:1200 mm</t>
  </si>
  <si>
    <t>4028177920361</t>
  </si>
  <si>
    <t>VX Zwenkraam 35HE symm 800B</t>
  </si>
  <si>
    <t>VX Cadre pivot.gd format+cache centr.35U</t>
  </si>
  <si>
    <t>VX Swing frame,large, trim panel both sides, min. enclosure H:1800 mm</t>
  </si>
  <si>
    <t>4028177920354</t>
  </si>
  <si>
    <t>VX Zwenkraam 40HE symm 800B</t>
  </si>
  <si>
    <t>VX Cadre pivot.gd format+cache centr.40U</t>
  </si>
  <si>
    <t>VX Swing frame,large, trim panel both sides, min. enclosure H:2000 mm</t>
  </si>
  <si>
    <t>4028177920347</t>
  </si>
  <si>
    <t>VX Zwenkraam 44HE symm 800B</t>
  </si>
  <si>
    <t>VX Cadre pivot.gd format+cache centr.44U</t>
  </si>
  <si>
    <t>VX Swing frame,large, trim panel both sides, min. enclosure H:2200 mm</t>
  </si>
  <si>
    <t>4028177920330</t>
  </si>
  <si>
    <t>VX Inbouwset vr zwenkrm gr B600 3500N</t>
  </si>
  <si>
    <t>VX Kit de montage armoire largeur 600 mm</t>
  </si>
  <si>
    <t>VX Installation kit, swing frame, large, W: 600 mm</t>
  </si>
  <si>
    <t>4028177920323</t>
  </si>
  <si>
    <t>VX Inbouwset vr zwenkrm gr B800 3500N</t>
  </si>
  <si>
    <t>VX Kit de montage charnières 130°</t>
  </si>
  <si>
    <t>VX Installation kit, for swing frame, large, for W: 800 mm</t>
  </si>
  <si>
    <t>4028177920316</t>
  </si>
  <si>
    <t>VX Inbouwset vr zwenkrm gr B1200 1500N</t>
  </si>
  <si>
    <t>VX Kit de montage armoire larg.1200 mm</t>
  </si>
  <si>
    <t>VX Installation kit, swing frame, large, W: 1200 mm</t>
  </si>
  <si>
    <t>4028177920309</t>
  </si>
  <si>
    <t>VX Scharnieren 180° voor zwenkraam</t>
  </si>
  <si>
    <t>VX Charnières 180° cadre pivot.gd format</t>
  </si>
  <si>
    <t>VX 180° hinge f. swing frame, large</t>
  </si>
  <si>
    <t>4028177920293</t>
  </si>
  <si>
    <t>VX Charnière 180°pour cadre pivotant</t>
  </si>
  <si>
    <t>VX Zwenkraamarret norm scharnier</t>
  </si>
  <si>
    <t>VX Blocage pr cadres pivotants</t>
  </si>
  <si>
    <t>VX Swing frame stay, for 130° hinge</t>
  </si>
  <si>
    <t>4028177921917</t>
  </si>
  <si>
    <t>VX Adapterprofiel 19" 33HE 1600H Set=2</t>
  </si>
  <si>
    <t>VX Profilé 19" 33UE H1600 UE=2</t>
  </si>
  <si>
    <t>VX Adaptor section 19", for min. enclosure height: 1600 mm</t>
  </si>
  <si>
    <t>4028177927056</t>
  </si>
  <si>
    <t>VX Adapterprofiel 19" 38HE 1800H Set=2</t>
  </si>
  <si>
    <t>VX Profilé 19" 38UE H1800 UE=2</t>
  </si>
  <si>
    <t>VX Adaptor section 19", for min. enclosure height: 1800 mm</t>
  </si>
  <si>
    <t>4028177928732</t>
  </si>
  <si>
    <t>VX Adapterprofiel 19" 42HE 2000H Set=2</t>
  </si>
  <si>
    <t>VX Profilé 19" 42UE H2000 UE=2</t>
  </si>
  <si>
    <t>VX Adaptor section 19", for min. enclosure height: 2000 mm</t>
  </si>
  <si>
    <t>4028177927049</t>
  </si>
  <si>
    <t>VX Adapterstuk 19" 1HE Set=4</t>
  </si>
  <si>
    <t>VX Element d'aptation 19"</t>
  </si>
  <si>
    <t>VX Adaptor piece 19"</t>
  </si>
  <si>
    <t>4028177927025</t>
  </si>
  <si>
    <t>VX Kabelopvangrail staal verz.B400 Set=2</t>
  </si>
  <si>
    <t>VX Rail de retenue de câbles L=400 mm</t>
  </si>
  <si>
    <t>VX Cable clamp rail, mounting angle,  W: 400 mm</t>
  </si>
  <si>
    <t>4028177921924</t>
  </si>
  <si>
    <t>VX Kabelopvangrail staal verz.B600 Set=2</t>
  </si>
  <si>
    <t>VX Rail de retenue de câbles L=600 mm</t>
  </si>
  <si>
    <t>VX Cable clamp rail, mounting angle,  W: 600 mm</t>
  </si>
  <si>
    <t>4028177921931</t>
  </si>
  <si>
    <t>VX Kabelopvangrail staal verz.B800 Set=2</t>
  </si>
  <si>
    <t>VX Rail de retenue de câbles L=800 mm</t>
  </si>
  <si>
    <t>VX Cable clamp rail, mounting angle,  W: 800 mm</t>
  </si>
  <si>
    <t>4028177921948</t>
  </si>
  <si>
    <t>VX Kabelopv.rail staal verz.B1000 Set=2</t>
  </si>
  <si>
    <t>VX Rail de retenue de câbles L=1000 mm</t>
  </si>
  <si>
    <t>VX Cable clamp rail, mounting angle,  W: 1000 mm</t>
  </si>
  <si>
    <t>4028177921955</t>
  </si>
  <si>
    <t>VX Kabelopv. rail staal verz.B1200 Set=2</t>
  </si>
  <si>
    <t>VX Rail de retenue de câbles L=1200 mm</t>
  </si>
  <si>
    <t>VX Cable clamp rail, mounting angle,  W: 1200 mm</t>
  </si>
  <si>
    <t>4028177921962</t>
  </si>
  <si>
    <t>VX Kabelopv.rail staal verz.B1600 Set=2</t>
  </si>
  <si>
    <t>VX Rail de retenue de câbles L=1600 mm</t>
  </si>
  <si>
    <t>VX Cable clamp rail, mounting angle,  W: 1600 mm</t>
  </si>
  <si>
    <t>4028177921979</t>
  </si>
  <si>
    <t>VX Kabelopv.rail staal verz. B1800 Set=2</t>
  </si>
  <si>
    <t>VX Rail de retenue de câbles L=1800 mm</t>
  </si>
  <si>
    <t>VX Cable clamp rail, mounting angle,  W: 1800 mm</t>
  </si>
  <si>
    <t>4028177921986</t>
  </si>
  <si>
    <t>VX Zwenkraam AS 3HE 600/800B mm</t>
  </si>
  <si>
    <t>VX Cadre Pivotant 3UE 600/800L m</t>
  </si>
  <si>
    <t>VX Swinge Frame 3HE W600/800</t>
  </si>
  <si>
    <t>4028177919563</t>
  </si>
  <si>
    <t>VX Cadre Pivotant 3UE 600/800L mm</t>
  </si>
  <si>
    <t>VX Swing frame, small, f. W: 600/800 mm, 3 U</t>
  </si>
  <si>
    <t>VX Zwenkraam AS 6HE 600/800B mm</t>
  </si>
  <si>
    <t>VX Cadre Pivotant 6UE 600/800L mm</t>
  </si>
  <si>
    <t>VX Swinge Frame 6HE W600/800 mm</t>
  </si>
  <si>
    <t>4028177919570</t>
  </si>
  <si>
    <t>VX Swing frame, small, f. W: 600/800 mm, 6 U</t>
  </si>
  <si>
    <t>VX Zwenkraam AS 9HE 600/800B mm</t>
  </si>
  <si>
    <t>VX Cadre Pivotant 9UE 600/800L mm</t>
  </si>
  <si>
    <t>VX Swinge Frame 9HE W600/800 mm</t>
  </si>
  <si>
    <t>4028177919587</t>
  </si>
  <si>
    <t>VX Swing frame, small, f. W: 600/800 mm, 9 U</t>
  </si>
  <si>
    <t>VX Zwenkraam AS 12HE 600/800B mm</t>
  </si>
  <si>
    <t>VX Cadre Pivotant 12UE 600/800L mm</t>
  </si>
  <si>
    <t>VX Swinge Frame 12HE W600/800 mm</t>
  </si>
  <si>
    <t>4028177919594</t>
  </si>
  <si>
    <t>VX Swing frame, small, f. W: 600/800 mm, 12 U</t>
  </si>
  <si>
    <t>VX Zwenkraam AS 15HE 600/800B mm</t>
  </si>
  <si>
    <t>VX Cadre Pivotant 15UE 600/800L mm</t>
  </si>
  <si>
    <t>VX Swing frame, small, f. W: 600/800 mm, 15 U</t>
  </si>
  <si>
    <t>4028177919600</t>
  </si>
  <si>
    <t>VX Zwenkraam AS 18HE 600/800B mm</t>
  </si>
  <si>
    <t>VX Cadre Pivotant 18UE 600/800L mm</t>
  </si>
  <si>
    <t>VX Swing frame, small, f. W: 600/800 mm, 18 U</t>
  </si>
  <si>
    <t>4028177919617</t>
  </si>
  <si>
    <t>VX Inb.set zwenkraam klein B600 1500N</t>
  </si>
  <si>
    <t>VX Jeu de Montage Cadre Piv VX 600L</t>
  </si>
  <si>
    <t>VX Mounting kit for swing frame VX W600</t>
  </si>
  <si>
    <t>4028177919624</t>
  </si>
  <si>
    <t>VX Inbouwset vr zwenkrm kl B600 1500N</t>
  </si>
  <si>
    <t>VX Installation kit, f. swing frame, small, W: 600 mm</t>
  </si>
  <si>
    <t>VX Inb.set zwenkraam klein B800 1500N</t>
  </si>
  <si>
    <t>VX Mounting kit for swing frame VX W800</t>
  </si>
  <si>
    <t>4028177919631</t>
  </si>
  <si>
    <t>VX Inbouwset vr zwenkrm kl B800 1500N</t>
  </si>
  <si>
    <t>VX Installation kit, f. swing frame, small, W: 800 mm</t>
  </si>
  <si>
    <t>VX Systeemchassis 14x39 deurbr=400 VE=4</t>
  </si>
  <si>
    <t>VX Rail de montage pour porte L400 mm</t>
  </si>
  <si>
    <t>VX Punched section 14 x 39 mm, for door width: 400 mm</t>
  </si>
  <si>
    <t>4028177924659</t>
  </si>
  <si>
    <t>VX Systeemchassis 14x39 deurbr=500 VE=4</t>
  </si>
  <si>
    <t>VX Rail de montage pour porte L500 mm</t>
  </si>
  <si>
    <t>VX Punched section 14 x 39 mm, for door width: 500 mm</t>
  </si>
  <si>
    <t>4028177924635</t>
  </si>
  <si>
    <t>VX Systeemchassis 14x39 deurbr=600 VE=4</t>
  </si>
  <si>
    <t>VX Rail de montage pour porte L600 mm</t>
  </si>
  <si>
    <t>VX Punched section 14 x 39 mm, for door width: 600 mm</t>
  </si>
  <si>
    <t>4028177924697</t>
  </si>
  <si>
    <t>VX Systeemchassis 14x39 deurbr=800 VE=4</t>
  </si>
  <si>
    <t>VX Rail de montage pour porte L800 mm</t>
  </si>
  <si>
    <t>VX Punched section 14 x 39 mm, for door width: 800 mm</t>
  </si>
  <si>
    <t>4028177924666</t>
  </si>
  <si>
    <t>VX Systeemchassis 14x39 deurbr=900 VE=4</t>
  </si>
  <si>
    <t>VX Rail de montage pour porte L900 mm</t>
  </si>
  <si>
    <t>VX Punched section 14 x 39 mm, for door width: 900 mm</t>
  </si>
  <si>
    <t>4028177924673</t>
  </si>
  <si>
    <t>VX Systeemchassis 14x39 deurbr.1000 VE=4</t>
  </si>
  <si>
    <t>VX Rail de montage pour porte L1000 mm</t>
  </si>
  <si>
    <t>VX Punched section 14 x 39 mm, for door width:1000 mm</t>
  </si>
  <si>
    <t>4028177924642</t>
  </si>
  <si>
    <t>VX Systeemchassis 14x39 h=575 mm VE=4</t>
  </si>
  <si>
    <t>VX Rail de montage 14x39 mm,pr H=700 mm</t>
  </si>
  <si>
    <t>VX Punched section with mounting flange, 14 x 39 mm, for H: 700 mm</t>
  </si>
  <si>
    <t>4028177926851</t>
  </si>
  <si>
    <t>VX Systeemchassis 14x39 h=1075 mm VE=4</t>
  </si>
  <si>
    <t>VX Rail de montage 14x39 mm,pr H=1400 mm</t>
  </si>
  <si>
    <t>VX Punched section with mounting flange, 14 x 39 mm, for H: 1200 mm</t>
  </si>
  <si>
    <t>4028177926837</t>
  </si>
  <si>
    <t>VX Systeemchassis 14x39 h=1275 mm VE=4</t>
  </si>
  <si>
    <t>VX Rail de montage 14x39 mm,pr H=1600 mm</t>
  </si>
  <si>
    <t>VX Punched section with mounting flange, 14 x 39 mm, for H: 1400 mm</t>
  </si>
  <si>
    <t>4028177926844</t>
  </si>
  <si>
    <t>VX Systeemchassis 14x39 h=635 mm VE=4</t>
  </si>
  <si>
    <t>VX Rail 14 x 39 mm pr porte : 760 mm</t>
  </si>
  <si>
    <t>VX Punched section with mounting flange, 14 x 39 mm, for door width: 760 mm</t>
  </si>
  <si>
    <t>4028177940765</t>
  </si>
  <si>
    <t>VX Kabelinvoerplaat plaatst. B=600 VE=2</t>
  </si>
  <si>
    <t>VX Plaque Pâsse-câbles acier L=600 mm</t>
  </si>
  <si>
    <t>VX Cable entry plate,  W: 600 mm</t>
  </si>
  <si>
    <t>4028177921092</t>
  </si>
  <si>
    <t>VX Kabelinvoerplaat plaatst. B=800 VE=2</t>
  </si>
  <si>
    <t>VX Plaque Pâsse-câbles acier L=800 mm</t>
  </si>
  <si>
    <t>VX Cable entry plate,  W: 800 mm</t>
  </si>
  <si>
    <t>4028177920965</t>
  </si>
  <si>
    <t>VX Kabelinvoerplaat plaatst.B=1000 VE=4</t>
  </si>
  <si>
    <t>VX Plaque Pâsse-câbles acier L=1000 mm</t>
  </si>
  <si>
    <t>VX Cable entry plate,  W: 1000 mm</t>
  </si>
  <si>
    <t>4028177921030</t>
  </si>
  <si>
    <t>VX Kabelinvoerplaat plaatst.B=1200 VE=4</t>
  </si>
  <si>
    <t>VX Plaque Pâsse-câbles acier L=1200 mm</t>
  </si>
  <si>
    <t>VX Cable entry plate,  W: 1200 mm</t>
  </si>
  <si>
    <t>4028177921016</t>
  </si>
  <si>
    <t>VX sokkel koppelafdekking H100 VE=10st.</t>
  </si>
  <si>
    <t>VX Recouvrement Socles Juxtaposées H=100 UE=10</t>
  </si>
  <si>
    <t>VX Base/plinth with trim panel, front/rear, H: 100 mm, for W: 1800 mm</t>
  </si>
  <si>
    <t>4028177931527</t>
  </si>
  <si>
    <t>VX Cache juxtap. H100 socles acier/inox</t>
  </si>
  <si>
    <t>VX Baying cover for height 100 mm</t>
  </si>
  <si>
    <t>VX sokkel koppelafdekking H200 VE=10st.</t>
  </si>
  <si>
    <t>VX Recouvrement Socles Juxtaposées H=200 UE=10</t>
  </si>
  <si>
    <t>4028177931503</t>
  </si>
  <si>
    <t>VX Cache juxtap. H200 socles acier/inox</t>
  </si>
  <si>
    <t>VX Baying cover for height 200 mm</t>
  </si>
  <si>
    <t>VX Sokkelhoekst&amp;plint 600x100 mm RVS Set=2</t>
  </si>
  <si>
    <t>VX Plaques de socle A&amp;A  LxH=600x100 mm Inox 1.4301</t>
  </si>
  <si>
    <t>VX plinth with trim panel, front/rear, H: 100 mm, for W: 600 mm, stainless steel</t>
  </si>
  <si>
    <t>4028177922297</t>
  </si>
  <si>
    <t>VX Sokkelhoekst&amp;plint 800x100 mm RVS Set=2</t>
  </si>
  <si>
    <t>VX Plaques de socle A&amp;A  LxH=800x100 mm Inox 1.4301</t>
  </si>
  <si>
    <t>VX plinth with trim panel, front/rear, H: 100 mm, for W: 800 mm, stainless steel</t>
  </si>
  <si>
    <t>4028177922303</t>
  </si>
  <si>
    <t>VX Sokkelhoekst&amp;plint 1000x100 mm RVS Set=2</t>
  </si>
  <si>
    <t>VX Plaques de socle A&amp;A  LxH=1000x100 mm Inox 1.4301</t>
  </si>
  <si>
    <t>VX plinth with trim panel, front/rear, H: 100 mm, for W: 1000 mm, stainless steel</t>
  </si>
  <si>
    <t>4028177922310</t>
  </si>
  <si>
    <t>VX Sokkelhoekst&amp;plint 1200x100 mm RVS Set=2</t>
  </si>
  <si>
    <t>VX Plaques de socle A&amp;A  LxH=1200x100 mm Inox 1.4301</t>
  </si>
  <si>
    <t>VX plinth with trim panel, front/rear, H: 100 mm, for W: 1200 mm, stainless steel</t>
  </si>
  <si>
    <t>4028177922327</t>
  </si>
  <si>
    <t>VX Sokkelhoekst&amp;plint 600x200 mm RVS Set=2</t>
  </si>
  <si>
    <t>VX Plaques de socle A&amp;A  LxH=600x200 mm Inox 1.4301</t>
  </si>
  <si>
    <t>VX plinth with trim panel, front/rear, H: 200 mm, for W: 600 mm, stainless steel</t>
  </si>
  <si>
    <t>4028177922334</t>
  </si>
  <si>
    <t>VX Sokkelhoekst&amp;plint 800x200 mm RVS Set=2</t>
  </si>
  <si>
    <t>VX Plaques de socle A&amp;A  LxH=800x200 mm Inox 1.4301</t>
  </si>
  <si>
    <t>VX plinth with trim panel, front/rear, H: 200 mm, for W: 800 mm, stainless steel</t>
  </si>
  <si>
    <t>4028177922341</t>
  </si>
  <si>
    <t>VX Sokkelhoekst&amp;plint 1000x200 mm RVS Set=2</t>
  </si>
  <si>
    <t>VX Plaques de socle A&amp;A  LxH=1000x200 mm Inox 1.4301</t>
  </si>
  <si>
    <t>VX plinth with trim panel, front/rear, H: 200 mm, for W: 1000 mm, stainless steel</t>
  </si>
  <si>
    <t>4028177922358</t>
  </si>
  <si>
    <t>VX Sokkelhoekst&amp;plint 1200x200 mm RVS Set=2</t>
  </si>
  <si>
    <t>VX Plaques de socle A&amp;A  LxH=1200x200 mm Inox 1.4301</t>
  </si>
  <si>
    <t>VX plinth with trim panel, front/rear, H: 200 mm, for W: 1200 mm, stainless steel</t>
  </si>
  <si>
    <t>4028177922365</t>
  </si>
  <si>
    <t>VX Sokkelplinten zijk. 400x100 mm RVS Set=2</t>
  </si>
  <si>
    <t>VX Plaques de socle lat. PxH=400x100 Inox 1.4301</t>
  </si>
  <si>
    <t>VX Base/plinth trim panel, side, H: 100 mm, for D: 400 mm, stainless steel</t>
  </si>
  <si>
    <t>4028177922372</t>
  </si>
  <si>
    <t>VX Sokkelplinten zijk. 500x100 mm RVS Set=2</t>
  </si>
  <si>
    <t>VX Plaques de socle lat. PxH=500x100 Inox 1.4301</t>
  </si>
  <si>
    <t>VX Base/plinth trim panel, side, H: 100 mm, for D: 500 mm, stainless steel</t>
  </si>
  <si>
    <t>4028177922389</t>
  </si>
  <si>
    <t>VX Sokkelplinten zijk. 600x100 mm RVS Set=2</t>
  </si>
  <si>
    <t>VX Plaques de socle lat. PxH=600x100 Inox 1.4301</t>
  </si>
  <si>
    <t>VX Base/plinth trim panel, side, H: 100 mm, for D: 600 mm, stainless steel</t>
  </si>
  <si>
    <t>4028177922396</t>
  </si>
  <si>
    <t>VX Sokkelplinten zijk. 400x200 mm RVS Set=2</t>
  </si>
  <si>
    <t>VX Plaques de socle lat. PxH=400x200 Inox 1.4301</t>
  </si>
  <si>
    <t>VX Base/plinth trim panel, side, H: 200 mm, for D: 400 mm, stainless steel</t>
  </si>
  <si>
    <t>4028177922402</t>
  </si>
  <si>
    <t>VX Sokkelplinten zijk. 500x200 mm RVS Set=2</t>
  </si>
  <si>
    <t>VX Plaques de socle lat. PxH=500x200 Inox 1.4301</t>
  </si>
  <si>
    <t>VX Base/plinth trim panel, side, H: 200 mm, for D: 500 mm, stainless steel</t>
  </si>
  <si>
    <t>4028177922419</t>
  </si>
  <si>
    <t>VX Sokkelplinten zijk. 600x200 mm RVS Set=2</t>
  </si>
  <si>
    <t>VX Plaques de socle lat. PxH=600x200 Inox 1.4301</t>
  </si>
  <si>
    <t>VX Base/plinth trim panel, side, H: 200 mm, for D: 600 mm, stainless steel</t>
  </si>
  <si>
    <t>4028177922426</t>
  </si>
  <si>
    <t>VX Sokkelplinten m.vent 600x100 mm Set=2</t>
  </si>
  <si>
    <t>VX Plaques de socle ventil. LxH=600x100 mm</t>
  </si>
  <si>
    <t>VX Base/plinth trim panel, vented, for W/D: 600 mm</t>
  </si>
  <si>
    <t>4028177922433</t>
  </si>
  <si>
    <t>VX Sokkelplinten m.vent 800x100 mm Set=2</t>
  </si>
  <si>
    <t>VX Plaques de socle ventil. LxH=800x100 mm</t>
  </si>
  <si>
    <t>VX Base/plinth trim panel, vented, for W/D: 800 mm</t>
  </si>
  <si>
    <t>4028177922440</t>
  </si>
  <si>
    <t>VX Sokkelplinten m.bors 600x100 mm Set=2</t>
  </si>
  <si>
    <t>VX Plaques de socle avec brosse LxH=600x100 mm</t>
  </si>
  <si>
    <t>VX Base/plinth trim panel, with brush strip, for W/D: 600 mm</t>
  </si>
  <si>
    <t>4028177922457</t>
  </si>
  <si>
    <t>VX Sokkelplinten m.bors 800x100 mm Set=2</t>
  </si>
  <si>
    <t>VX Base/plinth trim panel, with brush strip, for W/D: 800 mm</t>
  </si>
  <si>
    <t>4028177922464</t>
  </si>
  <si>
    <t>VX Sokkelplinten m.bors 1000x100 mm Set=2</t>
  </si>
  <si>
    <t>VX Plaques de socle avec brosse LxH=1000x100 mm</t>
  </si>
  <si>
    <t>VX Base/plinth trim panel, with brush strip, for W/D: 1000 mm</t>
  </si>
  <si>
    <t>4028177922471</t>
  </si>
  <si>
    <t>VX Sokkelplinten m.borst 1200x100 mm Set=2</t>
  </si>
  <si>
    <t>VX Plaques de socle avec brosse LxH=1200x100 mm</t>
  </si>
  <si>
    <t>VX Base/plinth trim panel, with brush strip, for W/D: 1200 mm</t>
  </si>
  <si>
    <t>4028177922488</t>
  </si>
  <si>
    <t>VX Filtermatten tbv sokkel, geventileerd</t>
  </si>
  <si>
    <t xml:space="preserve">VX Cartouche filtrante pr socle ventilée </t>
  </si>
  <si>
    <t>VX Filter mat for base/plinth component, vented</t>
  </si>
  <si>
    <t>4028177929531</t>
  </si>
  <si>
    <t>VX Sokkelhoekprofiel H100/200 Set=2</t>
  </si>
  <si>
    <t>VX Equerre de montage du socle</t>
  </si>
  <si>
    <t>VX Base/plinth installation bracket, for trim panels H: 100 / 200 mm</t>
  </si>
  <si>
    <t>4028177927100</t>
  </si>
  <si>
    <t>VX Plaat scharn. boven BxH 600x300 mm</t>
  </si>
  <si>
    <t>VX Plaque charn. Top LxH 600x300 mm</t>
  </si>
  <si>
    <t>VX Trim panel, hinged at the top, WH: 600x300</t>
  </si>
  <si>
    <t>4028177922570</t>
  </si>
  <si>
    <t>VX Plaat scharn. boven BxH 800x300 mm</t>
  </si>
  <si>
    <t>VX Plaque charn. Top LxH 800x300 mm</t>
  </si>
  <si>
    <t>VX Trim panel, hinged at the top, WH: 800x300</t>
  </si>
  <si>
    <t>4028177922587</t>
  </si>
  <si>
    <t>VX Plaat scharn. boven BxH 1200x300 mm</t>
  </si>
  <si>
    <t>VX Plaque charn. Top LxH 1200x300 mm</t>
  </si>
  <si>
    <t>VX Trim panel, hinged at the top, WH: 1200x300</t>
  </si>
  <si>
    <t>4028177922594</t>
  </si>
  <si>
    <t>VX Schuiflade BxH 600x200 mm</t>
  </si>
  <si>
    <t>VX Tiroir Clavier 600x200 mm</t>
  </si>
  <si>
    <t>VX Drawer, W: 600x200 mm</t>
  </si>
  <si>
    <t>4028177926875</t>
  </si>
  <si>
    <t>VX Schuiflade BxH 800x200 mm</t>
  </si>
  <si>
    <t>VX Tiroir Clavier 800x200 mm</t>
  </si>
  <si>
    <t>VX Drawer, W: 800x200 mm</t>
  </si>
  <si>
    <t>4028177926882</t>
  </si>
  <si>
    <t>VX Systeemdeling D=600 mm VE=2</t>
  </si>
  <si>
    <t>VX Repartition Système L=600 mm</t>
  </si>
  <si>
    <t>VX System divider, D: 600 mm</t>
  </si>
  <si>
    <t>4028177922624</t>
  </si>
  <si>
    <t>VX 600x2200x600 1D 1MPL RAL 7035</t>
  </si>
  <si>
    <t>VX 600x2200x600 1P 1PLDM RAL 7035</t>
  </si>
  <si>
    <t>VX Baying enclosure system, WHD: 600x2200x600 mm, single door</t>
  </si>
  <si>
    <t>4028177813762</t>
  </si>
  <si>
    <t>VX 600x2200x600 1D zMPL RAL 7035</t>
  </si>
  <si>
    <t>VX 600x2200x600 1P S PLDM RAL 7035</t>
  </si>
  <si>
    <t>VX Baying enclosure system, WHD: 600x2200x600 mm, wo mpl, single door</t>
  </si>
  <si>
    <t>4028177933040</t>
  </si>
  <si>
    <t>VX Sokkelhoekst&amp;plint BxH=300x100 mm Set=2</t>
  </si>
  <si>
    <t>VX Plaques de socle A&amp;A  LxH=300x100 mm</t>
  </si>
  <si>
    <t>VX Base/plinth with trim panel, front/rear, H: 100 mm, for W: 300 mm</t>
  </si>
  <si>
    <t>4028177958746</t>
  </si>
  <si>
    <t>VX Sokkelhoekst&amp;plint BxH=400x100 mm Set=2</t>
  </si>
  <si>
    <t>VX Plaques de socle A&amp;A  LxH=40x100 mm</t>
  </si>
  <si>
    <t>VX Base/plinth with trim panel, front/rear, H: 100 mm, for W: 400 mm</t>
  </si>
  <si>
    <t>4028177958739</t>
  </si>
  <si>
    <t>VX Sokkelhoekst&amp;plint BxH=600x100 mmSet=2</t>
  </si>
  <si>
    <t>VX Plaques de socle A&amp;A  LxH=600x100 mm</t>
  </si>
  <si>
    <t>VX Base/plinth with trim panel, front/rear, H: 100 mm, for W: 600 mm</t>
  </si>
  <si>
    <t>4028177958760</t>
  </si>
  <si>
    <t>VX Sokkelhoekst&amp;plint BxH=800x100 mm Set=2</t>
  </si>
  <si>
    <t>VX Plaques de socle A&amp;A  LxH=800x100 mm</t>
  </si>
  <si>
    <t>VX Base/plinth with trim panel, front/rear, H: 100 mm, for W: 800 mm</t>
  </si>
  <si>
    <t>4028177958753</t>
  </si>
  <si>
    <t>VX Sokkelhoekst&amp;plint BxH=850x100 mm Set=2</t>
  </si>
  <si>
    <t>VX Plaques de socle A&amp;A  LxH=850x100 mm</t>
  </si>
  <si>
    <t>VX Base/plinth with trim panel, front/rear, H: 100 mm, for W: 850 mm</t>
  </si>
  <si>
    <t>4028177958777</t>
  </si>
  <si>
    <t>VX Sokkelhoekst&amp;plint BxH=1000x100 mm Set=2</t>
  </si>
  <si>
    <t>VX Plaques de socle A&amp;A  LxH=1000x100 mm</t>
  </si>
  <si>
    <t>VX Base/plinth with trim panel, front/rear, H: 100 mm, for W: 1000 mm</t>
  </si>
  <si>
    <t>4028177958784</t>
  </si>
  <si>
    <t>VX Sokkelhoekst&amp;plint BxH=1100x100 mm Set=2</t>
  </si>
  <si>
    <t>VX Plaques de socle A&amp;A  LxH=1100x100 mm</t>
  </si>
  <si>
    <t>VX Base/plinth with trim panel, front/rear, H: 100 mm, for W: 1100 mm</t>
  </si>
  <si>
    <t>4028177958791</t>
  </si>
  <si>
    <t>VX Sokkelhoekst&amp;plint BxH=1200x100 mm Set=2</t>
  </si>
  <si>
    <t>VX Plaques de socle A&amp;A  LxH=1200x100 mm</t>
  </si>
  <si>
    <t>VX Base/plinth with trim panel, front/rear, H: 100 mm, for W: 1200 mm</t>
  </si>
  <si>
    <t>4028177958807</t>
  </si>
  <si>
    <t>VX Sokkelhoekst&amp;plint BxH=1600x100 mm Set=2</t>
  </si>
  <si>
    <t>VX Plaques de socle A&amp;A  LxH=1600x100 mm</t>
  </si>
  <si>
    <t>VX Base/plinth with trim panel, front/rear, H: 100 mm, for W: 1600 mm</t>
  </si>
  <si>
    <t>4028177958814</t>
  </si>
  <si>
    <t>VX Sokkelhoekst&amp;plint BxH=1800x100 mm Set=2</t>
  </si>
  <si>
    <t>VX Plaques de socle A&amp;A  LxH=1800x100 mm</t>
  </si>
  <si>
    <t>4028177958821</t>
  </si>
  <si>
    <t>VX Sokkelhoekst&amp;plint BxH=300x200 mm Set=2</t>
  </si>
  <si>
    <t>VX Plaques de socle A&amp;A  LxH=300x200 mm</t>
  </si>
  <si>
    <t>VX Base/plinth with trim panel, front/rear, H: 200 mm, for W: 300 mm</t>
  </si>
  <si>
    <t>4028177958845</t>
  </si>
  <si>
    <t>VX Sokkelhoekst&amp;plint BxH=400x200 mm Set=2</t>
  </si>
  <si>
    <t>VX Plaques de socle A&amp;A  LxH=400x200 mm</t>
  </si>
  <si>
    <t>VX Base/plinth with trim panel, front/rear, H: 200 mm, for W: 400 mm</t>
  </si>
  <si>
    <t>4028177958852</t>
  </si>
  <si>
    <t>VX Sokkelhoekst&amp;plint BxH=600x200 mm Set=2</t>
  </si>
  <si>
    <t>VX Plaques de socle A&amp;A  LxH=600x200 mm</t>
  </si>
  <si>
    <t>VX Base/plinth with trim panel, front/rear, H: 200 mm, for W: 600 mm</t>
  </si>
  <si>
    <t>4028177958869</t>
  </si>
  <si>
    <t>VX Sokkelhoekst&amp;plint BxH=800x200 mm Set=2</t>
  </si>
  <si>
    <t>VX Plaques de socle A&amp;A  LxH=800x200 mm</t>
  </si>
  <si>
    <t>VX Base/plinth with trim panel, front/rear, H: 200 mm, for W: 800 mm</t>
  </si>
  <si>
    <t>4028177958876</t>
  </si>
  <si>
    <t>VX Sokkelhoekst&amp;plint BxH=1000x200 mm Set=2</t>
  </si>
  <si>
    <t>VX Plaques de socle A&amp;A  LxH=1000x200 mm</t>
  </si>
  <si>
    <t>VX Base/plinth with trim panel, front/rear, H: 200 mm, for W: 1000 mm</t>
  </si>
  <si>
    <t>4028177958883</t>
  </si>
  <si>
    <t>VX Sokkelhoekst&amp;plint BxH=1200x200 mm Set=2</t>
  </si>
  <si>
    <t>VX Plaques de socle A&amp;A  LxH=1200x200 mm</t>
  </si>
  <si>
    <t>VX Base/plinth with trim panel, front/rear, H: 200 mm, for W: 1200 mm</t>
  </si>
  <si>
    <t>4028177958890</t>
  </si>
  <si>
    <t>VX Sokkelhoekst&amp;plint BxH=1600x200 mm Set=2</t>
  </si>
  <si>
    <t>VX Plaques de socle A&amp;A  LxH=1600x200 mm</t>
  </si>
  <si>
    <t>VX Base/plinth with trim panel, front/rear, H: 200 mm, for W: 1600 mm</t>
  </si>
  <si>
    <t>4028177958906</t>
  </si>
  <si>
    <t>VX Sokkelhoekst&amp;plint BxH=1800x200 mm Set=2</t>
  </si>
  <si>
    <t>VX Plaques de socle A&amp;A  LxH=1800x200 m</t>
  </si>
  <si>
    <t>VX Base/plinth with trim panel, front/rear, H: 200 mm, for W: 1800 mm</t>
  </si>
  <si>
    <t>4028177958913</t>
  </si>
  <si>
    <t>VX Sokkelplinten zijk. DxH=300x100 mm Set=2</t>
  </si>
  <si>
    <t>VX Plaques de socle lat. PxH=300x100 mm</t>
  </si>
  <si>
    <t>VX Base/plinth trim panel, side, , H: 100 mm, for D: 300 mm</t>
  </si>
  <si>
    <t>4028177958920</t>
  </si>
  <si>
    <t>VX Sokkelplinten zijk. DxH=400x100 mm Set=2</t>
  </si>
  <si>
    <t>VX Plaques de socle lat. PxH=400x100 mm</t>
  </si>
  <si>
    <t>VX Base/plinth trim panel, side, H: 100 mm, for D: 400 mm</t>
  </si>
  <si>
    <t>4028177958937</t>
  </si>
  <si>
    <t>VX Sokkelplinten zijk. DxH=500x100 mm Set=2</t>
  </si>
  <si>
    <t>VX Plaques de socle lat. PxH=500x100 mm</t>
  </si>
  <si>
    <t>VX Base/plinth trim panel, side, H: 100 mm, for D: 500 mm</t>
  </si>
  <si>
    <t>4028177958944</t>
  </si>
  <si>
    <t>VX Sokkelplinten zijk. DxH=600x100 mm Set=2</t>
  </si>
  <si>
    <t>VX Plaques de socle lat. PxH=600x100 mm</t>
  </si>
  <si>
    <t>VX Base/plinth trim panel, side, H: 100 mm, for D: 600 mm</t>
  </si>
  <si>
    <t>4028177958951</t>
  </si>
  <si>
    <t>VX Sokkelplinten zijk. DxH=800x100 mm Set=2</t>
  </si>
  <si>
    <t>VX Plaques de socle lat. PxH=800x100 mm</t>
  </si>
  <si>
    <t>VX Base/plinth trim panel, side, H: 100 mm, for D: 800 mm</t>
  </si>
  <si>
    <t>4028177958968</t>
  </si>
  <si>
    <t>VX Sokkelplinten zijk.DxH=1000x100 mm Set=2</t>
  </si>
  <si>
    <t>VX Plaques de socle lat. PxH=1000x100 mm</t>
  </si>
  <si>
    <t>VX Base/plinth trim panel, side, H: 100 mm, for D: 1000 mm</t>
  </si>
  <si>
    <t>4028177958975</t>
  </si>
  <si>
    <t>VX Sokkelplinten zijk.DxH=1200x100 mm Set=2</t>
  </si>
  <si>
    <t>VX Plaques de socle lat. PxH=1200x100 mm</t>
  </si>
  <si>
    <t>VX Base/plinth trim panel, side, H: 100 mm, for D: 1200 mm</t>
  </si>
  <si>
    <t>4028177958982</t>
  </si>
  <si>
    <t>VX Sokkelplinten zijk. DxH=300x200 mm Set=2</t>
  </si>
  <si>
    <t>VX Plaques de socle lat. PxH=300x200 mm</t>
  </si>
  <si>
    <t>VX Base/plinth trim panel, side, , H: 200 mm, for D: 300 mm</t>
  </si>
  <si>
    <t>4028177959019</t>
  </si>
  <si>
    <t>VX Sokkelplinten zijk. DxH=400x200 mm Set=2</t>
  </si>
  <si>
    <t>VX Plaques de socle lat. PxH=400x200 mm</t>
  </si>
  <si>
    <t>VX Base/plinth trim panel, side, H: 200 mm, for D: 400 mm</t>
  </si>
  <si>
    <t>4028177959026</t>
  </si>
  <si>
    <t>VX Sokkelplinten zijk. DxH=500x200 mm Set=2</t>
  </si>
  <si>
    <t>VX Plaques de socle lat. PxH=500x200 mm</t>
  </si>
  <si>
    <t>VX Base/plinth trim panel, side, H: 200 mm, for D: 500 mm</t>
  </si>
  <si>
    <t>4028177959033</t>
  </si>
  <si>
    <t>VX Sokkelplinten zijk. DxH=600x200 mm Set=2</t>
  </si>
  <si>
    <t>VX Plaques de socle lat. PxH=600x200 mm</t>
  </si>
  <si>
    <t>VX Base/plinth trim panel, side, H: 200 mm, for D: 600 mm</t>
  </si>
  <si>
    <t>4028177959040</t>
  </si>
  <si>
    <t>VX Sokkelplinten zijk. DxH=800x200 mm Set=2</t>
  </si>
  <si>
    <t>VX Plaques de socle lat. PxH=800x200 mm</t>
  </si>
  <si>
    <t>VX Base/plinth trim panel, side, H: 200 mm, for D: 800 mm</t>
  </si>
  <si>
    <t>4028177959057</t>
  </si>
  <si>
    <t>VX Sokkelplinten zijk.DxH=1000x200 mm Set=2</t>
  </si>
  <si>
    <t>VX Plaques de socle lat. PxH=1000x200 mm</t>
  </si>
  <si>
    <t>VX Base/plinth trim panel, side, H: 200 mm, for D: 1000 mm</t>
  </si>
  <si>
    <t>4028177959064</t>
  </si>
  <si>
    <t>VX Sokkelplinten zijk.DxH=1200x200 mm Set=2</t>
  </si>
  <si>
    <t>VX Plaques de socle lat. PxH=1200x200 mm</t>
  </si>
  <si>
    <t>VX Base/plinth trim panel, side, H: 200 mm, for D: 1200 mm</t>
  </si>
  <si>
    <t>4028177959071</t>
  </si>
  <si>
    <t>VX 600x1400x500 1D 1MPL RAL 7035</t>
  </si>
  <si>
    <t>VX 600x1400x500 1P 1PLDM RAL 7035</t>
  </si>
  <si>
    <t>VX Baying enclosure system, WHD: 600x1400x500 mm, single door</t>
  </si>
  <si>
    <t>4028177813779</t>
  </si>
  <si>
    <t>VX 600x1400x500 1D zMPL RAL 7035</t>
  </si>
  <si>
    <t>VX 600x1400x500 1P S PLDM RAL 7035</t>
  </si>
  <si>
    <t>VX Baying enclosure system, WHD: 600x1400x500 mm, wo mpl, single door</t>
  </si>
  <si>
    <t>4028177932951</t>
  </si>
  <si>
    <t>VX 600x1600x500 1D 1MPL RAL 7035</t>
  </si>
  <si>
    <t>VX 600x1600x500 1P 1PLDM RAL 7035</t>
  </si>
  <si>
    <t>VX Baying enclosure system, WHD: 600x1600x500 mm, single door</t>
  </si>
  <si>
    <t>4028177813786</t>
  </si>
  <si>
    <t>VX 600x1600x500 1D zMPL RAL 7035</t>
  </si>
  <si>
    <t>VX 600x1600x500 1P S PLDM RAL 7035</t>
  </si>
  <si>
    <t>VX Baying enclosure system, WHD: 600x1600x500 mm, wo mpl, single door</t>
  </si>
  <si>
    <t>4028177932913</t>
  </si>
  <si>
    <t>VX 600x1800x400 1D 1MPL RAL 7035</t>
  </si>
  <si>
    <t>VX 600x1800x400 1P 1PLDM RAL 7035</t>
  </si>
  <si>
    <t>VX Baying enclosure system, WHD: 600x1800x400 mm, single door</t>
  </si>
  <si>
    <t>4028177813793</t>
  </si>
  <si>
    <t>VX 600x1800x400 1D zMPL RAL 7035</t>
  </si>
  <si>
    <t>VX 600x1800x400 1P SPLDM RAL 7035</t>
  </si>
  <si>
    <t>VX Baying enclosure system, WHD: 600x1800x400 mm, wo mpl, single door</t>
  </si>
  <si>
    <t>4028177932876</t>
  </si>
  <si>
    <t>VX 600x1800x500 1D 1MPL RAL 7035</t>
  </si>
  <si>
    <t>VX 600x1800x500 1P 1PLDM RAL 7035</t>
  </si>
  <si>
    <t>VX Baying enclosure system, WHD: 600x1800x500 mm, single door</t>
  </si>
  <si>
    <t>4028177813809</t>
  </si>
  <si>
    <t>VX 600x1800x500 1D zMPL RAL 7035</t>
  </si>
  <si>
    <t>VX 600x1800x500 1P SPLDM RAL 7035</t>
  </si>
  <si>
    <t>VX Baying enclosure system, WHD: 600x1800x500 mm, wo mpl, single door</t>
  </si>
  <si>
    <t>4028177932814</t>
  </si>
  <si>
    <t>VX 600x1800x600 1D 1MPL RAL 7035</t>
  </si>
  <si>
    <t>VX 600x1800x600 1P 1PLDM RAL 7035</t>
  </si>
  <si>
    <t>VX Baying enclosure system, WHD: 600x1800x600 mm, single door</t>
  </si>
  <si>
    <t>4028177813816</t>
  </si>
  <si>
    <t>VX 600x1800x600 1D zMPL RAL 7035</t>
  </si>
  <si>
    <t>VX 600x1800x600 1P S PLDM RAL 7035</t>
  </si>
  <si>
    <t>VX Baying enclosure system, WHD: 600x1800x600 mm, wo mpl, single door</t>
  </si>
  <si>
    <t>4028177932760</t>
  </si>
  <si>
    <t>VX Zijwanden 1800x400 RVS 1.4301 VE=2</t>
  </si>
  <si>
    <t>VX Paneaux Lat. 1800x400 Inox 1,4301</t>
  </si>
  <si>
    <t>VX Side panel, screw-fastened, for HD: 1800x400 mm, stainless steel</t>
  </si>
  <si>
    <t>4028177921450</t>
  </si>
  <si>
    <t>VX Zijwanden 1800x500 RVS 1.4301 VE=2</t>
  </si>
  <si>
    <t>VX Paneaux Lat. 1800x500 Inox 1,4301</t>
  </si>
  <si>
    <t>VX Side panel, screw-fastened, for HD: 1800x500 mm, stainless steel</t>
  </si>
  <si>
    <t>4028177921467</t>
  </si>
  <si>
    <t>VX Zijwanden 2000x600 RVS 1.4301 VE=2</t>
  </si>
  <si>
    <t>VX Paneaux Lat. 2000x600 Inox 1,4301</t>
  </si>
  <si>
    <t>VX Side panel, screw-fastened, for HD: 2000x600 mm, stainless steel</t>
  </si>
  <si>
    <t>4028177921474</t>
  </si>
  <si>
    <t>TS Afdekking koppeling boven 400D RVS</t>
  </si>
  <si>
    <t>TS PLrecouvr supér juxtapos 400P inox</t>
  </si>
  <si>
    <t>TS Baying cover, top, for D: 400 mm, stainless steel, 1.4301</t>
  </si>
  <si>
    <t>TS Afdekking koppeling boven 500D RVS</t>
  </si>
  <si>
    <t>TS PLrecouvr supér juxtapos 500P inox</t>
  </si>
  <si>
    <t>TS Baying cover, top, for D: 500 mm, stainless steel, 1.4301</t>
  </si>
  <si>
    <t>TS Afdekking koppeling boven 600D RVS</t>
  </si>
  <si>
    <t>TS PLrecouvr supér juxtapos 600P inox</t>
  </si>
  <si>
    <t>TS Baying cover, top, for D: 600 mm, stainless steel, 1.4301</t>
  </si>
  <si>
    <t>TS Scharnieren 180° RVS VE=4</t>
  </si>
  <si>
    <t>TS Charnière 180° pour arm.TS/SE inox-4P</t>
  </si>
  <si>
    <t>TS HINGE 180° Stainless Steel</t>
  </si>
  <si>
    <t>TS Deurprofiel Bi 590L v 600D</t>
  </si>
  <si>
    <t xml:space="preserve">TS Traverses de montage </t>
  </si>
  <si>
    <t>TS MOUNTING FIN FOR FRAME</t>
  </si>
  <si>
    <t>TS Scharnieren 180° RAL7035 VE=4</t>
  </si>
  <si>
    <t>TS Charnière porte à 180° - 4 P.</t>
  </si>
  <si>
    <t>TS HINGE - DOOR 180DGR.RAL7035</t>
  </si>
  <si>
    <t>VX Koppelafdichting EMC L=6 mtr</t>
  </si>
  <si>
    <t>VX Joint de juxtaposition CEM</t>
  </si>
  <si>
    <t>VX EMC shielding seal</t>
  </si>
  <si>
    <t>4028177947238</t>
  </si>
  <si>
    <t>TS Scharnieren 180° dyn bel RAL7035 VE=4</t>
  </si>
  <si>
    <t>TS  Charniere 180°-RAL 7035 - 4 P.</t>
  </si>
  <si>
    <t xml:space="preserve">TS 180° HINGES RAL 7035 </t>
  </si>
  <si>
    <t>TS Kabelgoot 30x2000x80 mm VE=24set</t>
  </si>
  <si>
    <t>TS Goulotte câbles 30x2000x80 mm UE=24jeu</t>
  </si>
  <si>
    <t>TS Cable duct for mounting plate, WHD: 30x2000x80 mm</t>
  </si>
  <si>
    <t>TS Kabelgoot 40x2000x80 mm VE=20set</t>
  </si>
  <si>
    <t>TS Goulotte câbles 40x2000x80 mm UE=20jeu</t>
  </si>
  <si>
    <t>TS Cable duct for mounting plate, WHD: 40x2000x80 mm</t>
  </si>
  <si>
    <t>TS Kabelgoot 60x2000x80 mm VE=18set</t>
  </si>
  <si>
    <t>TS Goulotte câbles 60x2000x80 mm UE=18jeu</t>
  </si>
  <si>
    <t>TS Cable duct for mounting plate, WHD: 60x2000x80 mm</t>
  </si>
  <si>
    <t>TS Kabelgoot 80x2000x80 mm VE=12set</t>
  </si>
  <si>
    <t>TS Goulotte câbles 80x2000x80 mm UE=12jeu</t>
  </si>
  <si>
    <t>TS Cable duct for mounting plate, WHD: 80x2000x80 mm</t>
  </si>
  <si>
    <t>TS Kabelgoot 100x2000x80 mm VE=12set</t>
  </si>
  <si>
    <t>TS Goulotte câbles 100x2000x80 mm UE=12jeu</t>
  </si>
  <si>
    <t>TS Cable duct for mounting plate, WHD: 100x2000x80 mm</t>
  </si>
  <si>
    <t>VX Kabelgoot 50x2000x50 mm VE=18</t>
  </si>
  <si>
    <t>VX Goulotte câb.PM/profil.vert.L50xH2000 mm</t>
  </si>
  <si>
    <t>VX Cable duct, WD: 50x80 mm, L: 2000 mm</t>
  </si>
  <si>
    <t>4028177919648</t>
  </si>
  <si>
    <t>VX Isolatiekap voor schroefkop VE=100</t>
  </si>
  <si>
    <t>VX Capuchon isolant pour tête de vis</t>
  </si>
  <si>
    <t>VX Insulating cap</t>
  </si>
  <si>
    <t>4028177919655</t>
  </si>
  <si>
    <t>EC002375</t>
  </si>
  <si>
    <t>TS Afdekking koppeling boven 1200D R7035</t>
  </si>
  <si>
    <t>TS PLrecouvr supér juxtapos 1200P R7035</t>
  </si>
  <si>
    <t>TS Baying cover, top, for D: 1200 mm, Plastic, RAL 7035</t>
  </si>
  <si>
    <t>4028177683051</t>
  </si>
  <si>
    <t>TS Afdekking koppeling boven 400D R7035</t>
  </si>
  <si>
    <t>TS PLrecouvr supér juxtapos 400P R7035</t>
  </si>
  <si>
    <t>TS Baying cover, top, for D: 400 mm, Plastic, RAL 7035</t>
  </si>
  <si>
    <t>4028177683013</t>
  </si>
  <si>
    <t>TS Afdekking koppeling boven 500D R7035</t>
  </si>
  <si>
    <t>TS PLrecouvr supér juxtapos 500P R7035</t>
  </si>
  <si>
    <t>TS Baying cover, top, for D: 500 mm, Plastic, RAL 7035</t>
  </si>
  <si>
    <t>4028177683020</t>
  </si>
  <si>
    <t>TS Afdekking koppeling boven 600D R7035</t>
  </si>
  <si>
    <t>TS PLrecouvr supér juxtapos 600P R7035</t>
  </si>
  <si>
    <t>TS Baying cover, top, for D: 600 mm, Plastic, RAL 7035</t>
  </si>
  <si>
    <t>4028177683037</t>
  </si>
  <si>
    <t>VX Afdekking koppeling vert. H=2200 VE=2</t>
  </si>
  <si>
    <t>VX Couverture juxtaposition Vert. H=2200</t>
  </si>
  <si>
    <t>VX Baying cover, vertical</t>
  </si>
  <si>
    <t>4028177924840</t>
  </si>
  <si>
    <t>TS Afdekking koppeling boven 800D R7035</t>
  </si>
  <si>
    <t>TS PLrecouvr supér juxtapos 800P R7035</t>
  </si>
  <si>
    <t>TS Baying cover, top, for D: 800 mm, Plastic, RAL 7035</t>
  </si>
  <si>
    <t>4028177683044</t>
  </si>
  <si>
    <t>PC Legbord vast v BxD 600x600 mm RAL7015</t>
  </si>
  <si>
    <t>PC Tabl d'app fixe LxP 600x600 mm RAL7015</t>
  </si>
  <si>
    <t>PC Component shelf, static installation, for TS, PC, IW,</t>
  </si>
  <si>
    <t>PC Legbord vast v BxD 600x800 mm RAL7015</t>
  </si>
  <si>
    <t>PC Tabl d'app fixe LxP 600x800 mm RAL7015</t>
  </si>
  <si>
    <t>PC Sokkel stationair v PC-TS 600D</t>
  </si>
  <si>
    <t>PC Socle fixe p PC-TS 600P</t>
  </si>
  <si>
    <t>PC Base/plinth, stationary, for PC, IW, for D: 600 mm, H: 100 mm, Sheet steel</t>
  </si>
  <si>
    <t>TS Steun v veiligheidsbalk VE=2</t>
  </si>
  <si>
    <t>TS Support p garde-corps UE=2</t>
  </si>
  <si>
    <t>Holder for protective bar</t>
  </si>
  <si>
    <t>TS Veiligheidsbalk max 1200B RAL3000</t>
  </si>
  <si>
    <t>TS Garde-corps max 1200L RAL3000</t>
  </si>
  <si>
    <t>TS Protective bar, for TS, SE, can be shortened, for W: 1200 mm, L: 1090 mm</t>
  </si>
  <si>
    <t>TS Uitzetijzer v plaat boven scharn VE=2</t>
  </si>
  <si>
    <t>TS Béquille p Favant s charn UE=2</t>
  </si>
  <si>
    <t>Stay for trim panel, hinged at the top</t>
  </si>
  <si>
    <t>VX 800x2000x400 mm 1D 1MPL RAL 7035</t>
  </si>
  <si>
    <t>VX 800x2000x400 mm 1P 1PLDM RAL 7035</t>
  </si>
  <si>
    <t>VX Baying enclosure system, WHD: 800x2000x400 mm, single door</t>
  </si>
  <si>
    <t>4028177813823</t>
  </si>
  <si>
    <t>VX 800x2000x400 mm 1D zMPL RAL 7035</t>
  </si>
  <si>
    <t>VX 800x2000x400 mm 1P S PLDM RAL 7035</t>
  </si>
  <si>
    <t>VX Baying enclosure system, WHD: 800x2000x400 mm, wo mpl, single door</t>
  </si>
  <si>
    <t>4028177932661</t>
  </si>
  <si>
    <t>VX 800x2000x500 mm 1D 1MPL RAL 7035</t>
  </si>
  <si>
    <t>VX 800x2000x500 mm 1P 1PLDM RAL 7035</t>
  </si>
  <si>
    <t>VX Baying enclosure system, WHD: 800x2000x500 mm, single door</t>
  </si>
  <si>
    <t>4028177813830</t>
  </si>
  <si>
    <t>VX Kast 600x2000x500 zMPL RAL7035</t>
  </si>
  <si>
    <t>VX 800x2000x500 mm 1P S PLDM RAL 7035</t>
  </si>
  <si>
    <t>VX Baying enclosure system, WHD: 800x2000x500 mm, wo mpl, single door</t>
  </si>
  <si>
    <t>VX 800x2000x600 mm 1D 1MPL RAL 7035</t>
  </si>
  <si>
    <t>VX 800x2000x600 mm 1P 1PLDM RAL 7035</t>
  </si>
  <si>
    <t>VX Baying enclosure system, WHD: 800x2000x600 mm, single door</t>
  </si>
  <si>
    <t>4028177813847</t>
  </si>
  <si>
    <t>VX 800x2000x600 mm 1D zMPL RAL 7035</t>
  </si>
  <si>
    <t>VX 800x2000x600 mm 1P S PLDM RAL 7035</t>
  </si>
  <si>
    <t>VX Baying enclosure system, WHD: 800x2000x600 mm, wo mpl, single door</t>
  </si>
  <si>
    <t>4028177930728</t>
  </si>
  <si>
    <t>VX 800x2000x600 mm 1D 1MPL RAL7035 IP66/NEM</t>
  </si>
  <si>
    <t>VX 800x2000x600 mm 1P 1PLDM IP66/Nema4 RAL7035</t>
  </si>
  <si>
    <t>VX Baying enclosure system IP66 / NEMA4, sheet steel</t>
  </si>
  <si>
    <t>4028177924543</t>
  </si>
  <si>
    <t>VX Kast EMC 800x2000x600 mm 1D 1MPL 7035</t>
  </si>
  <si>
    <t>VX Armoire CEM 800x2000x600 mm 1P RAL7035</t>
  </si>
  <si>
    <t>VX Baying enclosure system, EMC, 800x2000x600 mm</t>
  </si>
  <si>
    <t>4028177924574</t>
  </si>
  <si>
    <t>VX Kast EMC 800x2000x800 mm 1D 1MPL 7035</t>
  </si>
  <si>
    <t>VX Armoire CEM 800x2000x800 mm 1P RAL7035</t>
  </si>
  <si>
    <t>VX Baying enclosure system, EMC, 800x2000x800 mm</t>
  </si>
  <si>
    <t>4028177924468</t>
  </si>
  <si>
    <t>VX 800x2000x800 mm 1D 1MPL RAL 7035</t>
  </si>
  <si>
    <t>VX 800x2000x800 mm 1P 1PLDM RAL 7035</t>
  </si>
  <si>
    <t>VX Baying enclosure system, WHD: 800x2000x800 mm, single door</t>
  </si>
  <si>
    <t>4028177813854</t>
  </si>
  <si>
    <t>VX 800x2000x800 mm 1D zMPL RAL 7035</t>
  </si>
  <si>
    <t>VX 800x2000x800 mm 1P S PLDM RAL 7035</t>
  </si>
  <si>
    <t>VX Baying enclosure system, WHD: 800x2000x800 mm, wo mpl, single door</t>
  </si>
  <si>
    <t>4028177932357</t>
  </si>
  <si>
    <t>VX 800x1200x500 mm 1D 1MPL RAL 7035</t>
  </si>
  <si>
    <t>VX 800x1200x500 mm 1P 1PLDM RAL 7035</t>
  </si>
  <si>
    <t>VX Baying enclosure system, WHD: 800x1200x500 mm, single door</t>
  </si>
  <si>
    <t>4028177813861</t>
  </si>
  <si>
    <t>VX 800x1200x500 mm 1D zMPL RAL 7035</t>
  </si>
  <si>
    <t>VX 800x1200x500 mm 1P S PLDM RAL 7035</t>
  </si>
  <si>
    <t>VX Baying enclosure system, WHD: 800x1200x500 mm, wo mpl, single door</t>
  </si>
  <si>
    <t>4028177932210</t>
  </si>
  <si>
    <t>VX 800x2200x600 mm 1D 1MPL RAL 7035</t>
  </si>
  <si>
    <t>VX 800x2200x600 mm 1P 1PLDM RAL 7035</t>
  </si>
  <si>
    <t>VX Baying enclosure system, WHD: 800x2200x600 mm, single door</t>
  </si>
  <si>
    <t>4028177813878</t>
  </si>
  <si>
    <t>VX 800x2200x600 mm 1D zMPL RAL 7035</t>
  </si>
  <si>
    <t>VX 800x2200x600 mm 1P S PLDM RAL 7035</t>
  </si>
  <si>
    <t>VX Baying enclosure system, WHD: 800x2200x600 mm, wo mpl, single door</t>
  </si>
  <si>
    <t>4028177932203</t>
  </si>
  <si>
    <t xml:space="preserve">VX Kast 800x2000x600 mm 1 Zichtdeur z 1MPL  </t>
  </si>
  <si>
    <t xml:space="preserve">VX Armoire 800x2000x600 mm 1 Porte Vitrée s PLDM </t>
  </si>
  <si>
    <t xml:space="preserve">VX Cabinet 800x2000x600 1 Viewing Door wo MPL </t>
  </si>
  <si>
    <t>4028177951365</t>
  </si>
  <si>
    <t xml:space="preserve">VX Kast 800x2000x800 mm 1 Zichtdeur z 1MPL  </t>
  </si>
  <si>
    <t xml:space="preserve">VX Armoire 800x2000x800 mm 1 Porte Vitrée s PLDM </t>
  </si>
  <si>
    <t xml:space="preserve">VX Cabinet 800x2000x800 1 Viewing Door wo MPL </t>
  </si>
  <si>
    <t>4028177951358</t>
  </si>
  <si>
    <t xml:space="preserve">VX Kast 600x2000x600 mm 1 Zichtdeur z 1MPL  </t>
  </si>
  <si>
    <t xml:space="preserve">VX Armoire 600x2000x600 mm 1 Porte Vitrée s PLDM </t>
  </si>
  <si>
    <t xml:space="preserve">VX Cabinet 600x2000x600 1 Viewing Door wo MPL </t>
  </si>
  <si>
    <t>4028177951402</t>
  </si>
  <si>
    <t xml:space="preserve">VX Kast 600x2000x800 mm 1 Zichtdeur z 1MPL  </t>
  </si>
  <si>
    <t xml:space="preserve">VX Armoire 600x2000x800 mm 1 Porte Vitrée s PLDM </t>
  </si>
  <si>
    <t xml:space="preserve">VX Cabinet 600x2000x800 1 Viewing Door wo MPL </t>
  </si>
  <si>
    <t>4028177951396</t>
  </si>
  <si>
    <t>VX 800x1400x500 mm 1D 1MPL RAL 7035</t>
  </si>
  <si>
    <t>VX 800x1400x500 1P 1PLDM RAL 7035</t>
  </si>
  <si>
    <t>VX Baying enclosure system, WHD: 800x1400x500 mm, single door</t>
  </si>
  <si>
    <t>4028177813885</t>
  </si>
  <si>
    <t>VX 800x1400x500 mm 1D zMPL RAL 7035</t>
  </si>
  <si>
    <t>VX 800x1400x500 1P S PLDM RAL 7035</t>
  </si>
  <si>
    <t>VX Baying enclosure system, WHD: 800x1400x500 mm, wo mpl, single door</t>
  </si>
  <si>
    <t>4028177932081</t>
  </si>
  <si>
    <t>VX 800x1600x500 mm 1D 1MPL RAL 7035</t>
  </si>
  <si>
    <t>VX 800x1600x500 1P 1PLDM RAL 7035</t>
  </si>
  <si>
    <t>VX Baying enclosure system, WHD: 800x1600x500 mm, single door</t>
  </si>
  <si>
    <t>4028177813892</t>
  </si>
  <si>
    <t>VX 800x1600x500 mm 1D zMPL RAL 7035</t>
  </si>
  <si>
    <t>VX 800x1600x500 mm 1P S PLDM RAL 7035</t>
  </si>
  <si>
    <t>VX Baying enclosure system, WHD: 800x1600x500 mm, wo mpl, single door</t>
  </si>
  <si>
    <t>4028177932067</t>
  </si>
  <si>
    <t>VX 800x1800x500 mm 2D 1MPL RAL 7035</t>
  </si>
  <si>
    <t>VX 800x1800x500 mm 2P 1PLDM RAL 7035</t>
  </si>
  <si>
    <t>VX Baying enclosure system, WHD: 800x1800x500 mm, two doors</t>
  </si>
  <si>
    <t>4028177813908</t>
  </si>
  <si>
    <t>VX 800x1800x500 mm 2D zMPL RAL 7035</t>
  </si>
  <si>
    <t>VX 800x1800x500 mm 2P S PLDM RAL 7035</t>
  </si>
  <si>
    <t>VX Baying enclosure system, WHD: 800x1800x500 mm, wo mpl, two doors</t>
  </si>
  <si>
    <t>4028177932029</t>
  </si>
  <si>
    <t>VX 800x1800x600 mm 2D 1MPL RAL 7035</t>
  </si>
  <si>
    <t>VX 800x1800x600 mm 2P 1PLDM RAL 7035</t>
  </si>
  <si>
    <t>VX Baying enclosure system, WHD: 800x1800x600 mm, two doors</t>
  </si>
  <si>
    <t>4028177813915</t>
  </si>
  <si>
    <t>VX 800x1800x600 mm 2D zMPL RAL 7035</t>
  </si>
  <si>
    <t>VX 800x1800x600 mm 2P S PLDM RAL 7035</t>
  </si>
  <si>
    <t>VX Baying enclosure system, WHD: 800x1800x600 mm, wo mpl, two doors</t>
  </si>
  <si>
    <t>4028177932012</t>
  </si>
  <si>
    <t>VX 800x1800x400 mm 1D 1MPL RAL 7035</t>
  </si>
  <si>
    <t>VX 800x1800x400 mm 1P 1PLDM RAL 7035</t>
  </si>
  <si>
    <t>VX Baying enclosure system, WHD: 800x1800x400 mm, single door</t>
  </si>
  <si>
    <t>4028177813922</t>
  </si>
  <si>
    <t>VX 800x1800x400 mm 1D zMPL RAL 7035</t>
  </si>
  <si>
    <t>4028177931985</t>
  </si>
  <si>
    <t>VX 800x1800x500 mm 1D 1MPL RAL 7035</t>
  </si>
  <si>
    <t>VX 800x1800x500 mm 1P 1PLDM RAL 7035</t>
  </si>
  <si>
    <t>VX Baying enclosure system, WHD: 800x1800x500 mm, single door</t>
  </si>
  <si>
    <t>4028177813939</t>
  </si>
  <si>
    <t>VX Kast 600x1800x500 mm M MPL Grondlak</t>
  </si>
  <si>
    <t>VX 800x1800x500 mm 1P S PLDM RAL 7035</t>
  </si>
  <si>
    <t>VX Baying enclosure system, WHD: 800x1800x500 mm, wo mpl, single door</t>
  </si>
  <si>
    <t>VX 800x1800x600 mm 1D 1MPL RAL 7035</t>
  </si>
  <si>
    <t>VX 800x1800x600 mm 1P 1PLDM RAL 7035</t>
  </si>
  <si>
    <t>VX Baying enclosure system, WHD: 800x1800x600 mm, single door</t>
  </si>
  <si>
    <t>4028177813946</t>
  </si>
  <si>
    <t>VX 800x1800x600 mm 1D zMPL RAL 7035</t>
  </si>
  <si>
    <t>VX 800x1800x600 mm 1P S PLDM RAL 7035</t>
  </si>
  <si>
    <t>VX Baying enclosure system, WHD: 800x1800x600 mm, wo mpl, single door</t>
  </si>
  <si>
    <t>4028177931886</t>
  </si>
  <si>
    <t>VX Scheidingschakelaarkap 2000x500 mm R7035</t>
  </si>
  <si>
    <t>VX Capot de disjoncteur 2000x500 mm Ral7035</t>
  </si>
  <si>
    <t>VX Isolator door cover, WHD: 125x2000x500 mm</t>
  </si>
  <si>
    <t>4028177921061</t>
  </si>
  <si>
    <t>VX Scheidingschakelaarkap 2000x600 mm R7035</t>
  </si>
  <si>
    <t>VX Capot de disjoncteur 2000x600 mm Ral7035</t>
  </si>
  <si>
    <t>VX Isolator door cover, WHD: 125x2000x600 mm</t>
  </si>
  <si>
    <t>4028177920941</t>
  </si>
  <si>
    <t>VX Scheidingschakelaarkap 1800x400 mm R7035</t>
  </si>
  <si>
    <t>VX Capot de disjoncteur 1800x400 mm Ral7035</t>
  </si>
  <si>
    <t>VX Isolator door cover, WHD: 125x1800x400 mm</t>
  </si>
  <si>
    <t>4028177921078</t>
  </si>
  <si>
    <t>VX Scheidingschakelaarkap 1800x500 mm R7035</t>
  </si>
  <si>
    <t>VX Capot de disjoncteur 1800x500 mm Ral7035</t>
  </si>
  <si>
    <t>VX Isolator door cover, WHD: 125x1800x500 mm</t>
  </si>
  <si>
    <t>4028177921047</t>
  </si>
  <si>
    <t>VX Scheidingschakelaarkap 2000x600 mm RVS</t>
  </si>
  <si>
    <t>VX Capot de disjoncteur 2000x600 mm Inox</t>
  </si>
  <si>
    <t>VX Isolator door cover, 125x2000x600, 1.4301</t>
  </si>
  <si>
    <t>VX Scheidingschakelaarkap 1800x400 mm RVS</t>
  </si>
  <si>
    <t>VX Capot de disjoncteur 1800x400 mm Inox</t>
  </si>
  <si>
    <t>VX Isolator door cover, 125x1800x400, 1.4301</t>
  </si>
  <si>
    <t>VX Scheidingschakelaarkap 1800x500 mm RVS</t>
  </si>
  <si>
    <t>VX Capot de disjoncteur 1800x500 mm Inox</t>
  </si>
  <si>
    <t>VX Isolator door cover, 125x1800x500, 1.4301</t>
  </si>
  <si>
    <t>MTS m Touchpad 17i TFT 1HE DE RAL7035</t>
  </si>
  <si>
    <t>Console rack 17" TFT 1U DE R7035</t>
  </si>
  <si>
    <t>DK Monitor/keyboard unit, WHD: 482.6 mm (19")x1 Ux680 mm</t>
  </si>
  <si>
    <t>MTS m Touchpad 17i TFT 1HE US RAL7035</t>
  </si>
  <si>
    <t>Console rack 17" TFT 1U US R7035</t>
  </si>
  <si>
    <t>MTS m Touchpad 17i TFT 1HE DE RAL9005</t>
  </si>
  <si>
    <t>Console rack 17" TFT 1U DE R9005</t>
  </si>
  <si>
    <t>MTS m Touchpad 17i TFT 1HE US RAL9005</t>
  </si>
  <si>
    <t>Console rack 17" TFT 1U US R9005</t>
  </si>
  <si>
    <t>GA Behuizing alu 58x65x36 mm</t>
  </si>
  <si>
    <t>GA Coffret alu 58x65x36 mm UE=5</t>
  </si>
  <si>
    <t>GA Cast aluminium enclosure, WHD: 58x64x34 mm, Cast aluminum</t>
  </si>
  <si>
    <t>GA Behuizing alu 98x64x36 mm</t>
  </si>
  <si>
    <t>GA Coffret alu 98x64x36 mm UE=3</t>
  </si>
  <si>
    <t>GA Cast aluminium enclosure, WHD: 98x64x35 mm, Cast aluminum</t>
  </si>
  <si>
    <t>GA Behuizing alu 78x80x57 mm</t>
  </si>
  <si>
    <t>GA Coffret alu 78x80x57 mm UE=1</t>
  </si>
  <si>
    <t>GA Cast aluminium enclosure, WHD: 75x80x57 mm, Cast aluminum</t>
  </si>
  <si>
    <t>GA Behuizing alu 125x80x57 mm</t>
  </si>
  <si>
    <t>GA Coffret alu 125x80x57 mm UE=1</t>
  </si>
  <si>
    <t>GA Cast aluminium enclosure, WHD: 125x80x57 mm, Cast aluminum</t>
  </si>
  <si>
    <t>GA Montageplaat verz BxH 114x69 mm</t>
  </si>
  <si>
    <t>GA PLM zingué LxH 114x69 mm UE=10</t>
  </si>
  <si>
    <t>GA Mounting plate, WH: 114x69 mm</t>
  </si>
  <si>
    <t>GA Behuizing alu 175x80x57 mm</t>
  </si>
  <si>
    <t>GA Coffret alu 175x80x57 mm UE=1</t>
  </si>
  <si>
    <t>GA Cast aluminium enclosure, WHD: 175x80x57 mm, Cast aluminum</t>
  </si>
  <si>
    <t>GA Behuizing alu 250x80x57 mm</t>
  </si>
  <si>
    <t>GA Coffret alu 250x80x57 mm UE=1</t>
  </si>
  <si>
    <t>GA Cast aluminium enclosure, WHD: 250x80x57 mm, Cast aluminum</t>
  </si>
  <si>
    <t>GA Behuizing alu 122x120x80 mm</t>
  </si>
  <si>
    <t>GA Coffret alu 122x120x80 mm UE=1</t>
  </si>
  <si>
    <t>GA Cast aluminium enclosure, WHD: 122x120x80 mm, Cast aluminum</t>
  </si>
  <si>
    <t>GA Montageplaat verz BxH 109x107 mm</t>
  </si>
  <si>
    <t>GA PLM zingué LxH 109x107 mm UE=2</t>
  </si>
  <si>
    <t>GA Mounting plate, WH: 109x107 mm</t>
  </si>
  <si>
    <t>GA Behuizing alu 220x120x90 mm</t>
  </si>
  <si>
    <t>GA Coffret alu 220x120x90 mm UE=1</t>
  </si>
  <si>
    <t>GA Cast aluminium enclosure, WHD: 220x120x91 mm, Cast aluminum</t>
  </si>
  <si>
    <t>GA Montageplaat verz BxH 207x107 mm</t>
  </si>
  <si>
    <t>GA PLM zingué LxH 207x107 mm UE=2</t>
  </si>
  <si>
    <t>GA Mounting plate, WH: 207x107 mm</t>
  </si>
  <si>
    <t>GA Behuizing alu 360x122x80 mm</t>
  </si>
  <si>
    <t>GA Coffret alu 360x122x80 mm UE=1</t>
  </si>
  <si>
    <t>GA Cast aluminium enclosure, WHD: 360x120x82 mm, Cast aluminum</t>
  </si>
  <si>
    <t>GA Behuizing alu 160x160x90 mm</t>
  </si>
  <si>
    <t>GA Coffret alu 160x160x90 mm UE=1</t>
  </si>
  <si>
    <t>GA Cast aluminium enclosure, WHD: 160x160x91 mm, Cast aluminum</t>
  </si>
  <si>
    <t>GA Montageplaat verz BxH 144x142 mm</t>
  </si>
  <si>
    <t>GA PLM zingué LxH 144x142 mm UE=2</t>
  </si>
  <si>
    <t>GA Mounting plate, WH: 144x142 mm</t>
  </si>
  <si>
    <t>GA Behuizing alu 260x160x90 mm</t>
  </si>
  <si>
    <t>GA Coffret alu 260x160x90 mm UE=1</t>
  </si>
  <si>
    <t>GA Cast aluminium enclosure, WHD: 260x160x91 mm, Cast aluminum</t>
  </si>
  <si>
    <t>GA Montageplaat verz BxH 245x142 mm</t>
  </si>
  <si>
    <t>GA PLM zingué LxH 245x142 mm UE=2</t>
  </si>
  <si>
    <t>GA Mounting plate, WH: 245x142 mm</t>
  </si>
  <si>
    <t>GA Behuizing alu 360x160x90 mm</t>
  </si>
  <si>
    <t>GA Coffret alu 360x160x90 mm UE=1</t>
  </si>
  <si>
    <t>GA Cast aluminium enclosure, WHD: 360x160x91 mm, Cast aluminum</t>
  </si>
  <si>
    <t>GA Behuizing alu 200x230x110 mm</t>
  </si>
  <si>
    <t>GA Coffret alu 200x230x110 mm UE=1</t>
  </si>
  <si>
    <t>GA Cast aluminium enclosure, WHD: 202x232x111 mm, Cast aluminum</t>
  </si>
  <si>
    <t>GA Montageplaat verz BxH 183x214 mm</t>
  </si>
  <si>
    <t>GA PLM zingué LxH 183x214 mm UE=1</t>
  </si>
  <si>
    <t>GA Mounting plate, WH: 183x214 mm</t>
  </si>
  <si>
    <t>GA Behuizing alu 280x230x110 mm</t>
  </si>
  <si>
    <t>GA Coffret alu 280x230x110 mm UE=1</t>
  </si>
  <si>
    <t>GA Cast aluminium enclosure, WHD: 280x232x111 mm, Cast aluminum</t>
  </si>
  <si>
    <t>GA Montageplaat verz BxH 264x214 mm</t>
  </si>
  <si>
    <t>GA PLM zingué LxH 264x214 mm UE=1</t>
  </si>
  <si>
    <t>GA Mounting plate, WH: 264x214 mm</t>
  </si>
  <si>
    <t>GA Behuizing alu 330x230x110 mm</t>
  </si>
  <si>
    <t>GA Coffret alu 330x230x110 mm UE=1</t>
  </si>
  <si>
    <t>GA Cast aluminium enclosure, WHD: 334x233x111 mm, Cast aluminum</t>
  </si>
  <si>
    <t>GA Montageplaat verz BxH 314x214 mm</t>
  </si>
  <si>
    <t>GA PLM zingué LxH 314x214 mm UE=1</t>
  </si>
  <si>
    <t>GA Mounting plate, WH: 314x214 mm</t>
  </si>
  <si>
    <t>GA Behuizing alu 330x230x180 mm</t>
  </si>
  <si>
    <t>GA Coffret alu 330x230x180 mm UE=1</t>
  </si>
  <si>
    <t>GA Cast aluminium enclosure, WHD: 330x230x181 mm, Cast aluminum</t>
  </si>
  <si>
    <t>GA Wandbevest.beugel v 9108/10/11 VE=2</t>
  </si>
  <si>
    <t>GA Patte fixation mur p 9108/10/11 UE=2</t>
  </si>
  <si>
    <t>GA Wall mounting bracket for GA, for H: 120 mm</t>
  </si>
  <si>
    <t>GA Wandbevest.beugel v 9112/13/14 VE=2</t>
  </si>
  <si>
    <t>GA Patte fixation mur p 9112/13/14 UE=2</t>
  </si>
  <si>
    <t>GA Wall mounting bracket for GA, for H: 160 mm</t>
  </si>
  <si>
    <t>GA Wandbevest.beugel v hoogte &gt;=230 mm VE=2</t>
  </si>
  <si>
    <t>GA Patte fixation mur une hauteur &gt;=230mm UE=2</t>
  </si>
  <si>
    <t>GA Scharnier buiten v 9108/../19 VE=2</t>
  </si>
  <si>
    <t>GA Charnière extérieure 9108/../19 UE=2</t>
  </si>
  <si>
    <t>Hinge, exterior</t>
  </si>
  <si>
    <t>EC002503</t>
  </si>
  <si>
    <t>AX Ex-Kast kunststof 250x350x150 1MPL</t>
  </si>
  <si>
    <t>AX Ex-Armoire Plastique  250x350x150 1PLDM</t>
  </si>
  <si>
    <t>AX Ex-enclsoure, Plastique, 250x350x150 1MPL</t>
  </si>
  <si>
    <t>AX Ex-Kast kunststof 300x400x200 1D 1MPL</t>
  </si>
  <si>
    <t>AX Ex-Armoire Plastique  300x400x200 1PLDM</t>
  </si>
  <si>
    <t>AX Ex-enclsoure, Plastique, 300x400x200 1MPL</t>
  </si>
  <si>
    <t>KE Ex-Kast 400x400x200 mm 1D 1MPL kunstst</t>
  </si>
  <si>
    <t>KE Ex-Coffret 400x400x200 mm 1P 1PLD plast</t>
  </si>
  <si>
    <t>KE Ex enclosure, WHD: 400x400x200 mm</t>
  </si>
  <si>
    <t>KE Ex-Kast 400x600x200 mm 1D 1MPL kunstst</t>
  </si>
  <si>
    <t>KE Ex-Coffret 400x600x200 mm 1P 1PLD plast</t>
  </si>
  <si>
    <t>KE Ex enclosure, WHD: 400x600x200 mm</t>
  </si>
  <si>
    <t>KE Ex-Kast 600x600x200 mm 1D 1MPL kunstst</t>
  </si>
  <si>
    <t>KE Coffret Ex 600x600x200 mm 1P 1PLM plast</t>
  </si>
  <si>
    <t>KE Ex enclosure, WHD: 600x600x200 mm</t>
  </si>
  <si>
    <t>KE Ex-Kast 500x500x300 mm 1D 1MPL kunstst</t>
  </si>
  <si>
    <t>KE Coffret Ex 500x500x300 mm 1P 1PLM plast</t>
  </si>
  <si>
    <t>KE Ex enclosure, WHD: 500x500x300 mm</t>
  </si>
  <si>
    <t>KE Ex-Kast 600x800x300 mm 1D 1MPL kunstst</t>
  </si>
  <si>
    <t>KE Coffret Ex 600x800x300 mm 1P 1PLM plast</t>
  </si>
  <si>
    <t>KE Ex enclosure, WHD: 600x800x300 mm</t>
  </si>
  <si>
    <t>KE Ex-Kast 800x1000x300 mm 1D 1MPL kunstst</t>
  </si>
  <si>
    <t>KE Coffret Ex 800x1000x300 mm 1P 1PLM plast</t>
  </si>
  <si>
    <t>KE Ex enclosure, WHD: 800x1000x300 mm</t>
  </si>
  <si>
    <t>KE Wandbevest.beugel Ex-kast R9011 VE=4</t>
  </si>
  <si>
    <t>KE Patte de fix mur coffr Ex R9011 UE=4</t>
  </si>
  <si>
    <t>Wall mounting bracket for KS</t>
  </si>
  <si>
    <t>KE Ex-Kast 150x150x80 mDeksel RVS 1.4301</t>
  </si>
  <si>
    <t>KE Coffret Ex 150x150x80 aCouv 1.4301</t>
  </si>
  <si>
    <t>KE Ex enclosure, WHD: 150x150x80 mm, Stainless steel 1.4301</t>
  </si>
  <si>
    <t>KE Ex-Kast 300x150x80 mDeksel RVS 1.4301</t>
  </si>
  <si>
    <t>KE Coffret Ex 300x150x80 aCouv 1.4301</t>
  </si>
  <si>
    <t>KE Ex enclosure, WHD: 300x150x80 mm, Stainless steel 1.4301</t>
  </si>
  <si>
    <t>KE Ex-Kast 200x200x80 mDeksel RVS 1.4301</t>
  </si>
  <si>
    <t>KE Coffret Ex 200x200x80 aCouv 1.4301</t>
  </si>
  <si>
    <t>KE Ex enclosure, WHD: 200x200x80 mm, Stainless steel 1.4301</t>
  </si>
  <si>
    <t>KE Ex-Kast 300x200x80 mDeksel RVS 1.4301</t>
  </si>
  <si>
    <t>KE Coffret Ex 300x200x80 aCouv 1.4301</t>
  </si>
  <si>
    <t>KE Ex enclosure, WHD: 300x200x80 mm, Stainless steel 1.4301</t>
  </si>
  <si>
    <t>KE Ex-Kast 400x200x120 mDeksel RVS1.4301</t>
  </si>
  <si>
    <t>KE Coffret Ex 400x200x120 aCouv 1.4301</t>
  </si>
  <si>
    <t>KE Ex enclosure, WHD: 400x200x120 mm, Stainless steel 1.4301</t>
  </si>
  <si>
    <t>KE Ex-Kast 300x300x120 mDeksel RVS1.4301</t>
  </si>
  <si>
    <t>KE Coffret Ex 300x300x120 aCouv 1.4301</t>
  </si>
  <si>
    <t>KE Ex enclosure, WHD: 300x300x120 mm, Stainless steel 1.4301</t>
  </si>
  <si>
    <t>SV Railkoppeling enkelv 20x5-30x10 VE=3</t>
  </si>
  <si>
    <t>SV Jonction barre simple 20x5-30x10 UE=3</t>
  </si>
  <si>
    <t>SV Busbar connector, for E-Cu 20x5-30x10 mm, single connection</t>
  </si>
  <si>
    <t>SV Railkoppeling aanbouw 20x5-30x10 VE=3</t>
  </si>
  <si>
    <t>SV Jonction barre juxtap 20x5-30x10 UE=3</t>
  </si>
  <si>
    <t>SV Busbar connector, for E-Cu 20x5-30x10 mm, bayed connection</t>
  </si>
  <si>
    <t>SV PLS800 Expansiekoppeling VE=3</t>
  </si>
  <si>
    <t>SV PLS800 Liaison extensible UE=3</t>
  </si>
  <si>
    <t>SV Expansion connector E-Cu, PLS 800</t>
  </si>
  <si>
    <t>SV PLS1600 Expansiekoppeling VE=3</t>
  </si>
  <si>
    <t>SV PLS1600 Liaison extensible UE=3</t>
  </si>
  <si>
    <t>SV Expansion connector E-Cu, PLS 1600</t>
  </si>
  <si>
    <t>SV Montagerail 35x15 B=72 VE=5</t>
  </si>
  <si>
    <t>SV Rail porteur 35x15 L=72 UE=5</t>
  </si>
  <si>
    <t>SV Support rail 35x15 mm, W: 72 mm, sheet steel</t>
  </si>
  <si>
    <t>SV Montagerail 35x7,5 B=45 VE=10</t>
  </si>
  <si>
    <t>SV Rail porteur 35x7,5 L=45 UE=10</t>
  </si>
  <si>
    <t>SV Support rail 35x7,5 mm, W: 45 mm, sheet steel</t>
  </si>
  <si>
    <t>RiLine60 Railsteun 3pol Int VE=4</t>
  </si>
  <si>
    <t>RiLine60 Support jeu barre 3pôl Int UE=4</t>
  </si>
  <si>
    <t>SV Busbar support, 3-pole, 60 mm bar centre distance</t>
  </si>
  <si>
    <t>RiLine60 Railsteun 4pol Int VE=4</t>
  </si>
  <si>
    <t>RiLine60 Support jeu barre 4pôl Int UE=4</t>
  </si>
  <si>
    <t>SV Busbar support, 4-pole, 60 mm bar centre distance</t>
  </si>
  <si>
    <t>RiLine60 Railsteun 3pol Ext VE=4</t>
  </si>
  <si>
    <t>RiLine60 Support jeu barre 3pôl Ext UE=4</t>
  </si>
  <si>
    <t>RiLine60 Railsteun 1pol VE=4</t>
  </si>
  <si>
    <t>RiLine60 Support jeu barre 1pôl UE=4</t>
  </si>
  <si>
    <t>SV Busbar support, 1-pole, for busbar WH: 12x5-30x10 mm</t>
  </si>
  <si>
    <t>RiLine60 Railsteun 2pol VE=4</t>
  </si>
  <si>
    <t>SV Busbar support, 2-pole, 60 mm bar centre distance</t>
  </si>
  <si>
    <t>RiLine60 Railsteun UL 3pol Int VE=4</t>
  </si>
  <si>
    <t>RiLine60 Supp jeu barre UL 3pôl Int UE=4</t>
  </si>
  <si>
    <t>RiLine60 Eindafdekstr 9340.000/010 VE=2</t>
  </si>
  <si>
    <t>RiLine60 Couv d’extr p 9340.000/010 UE=2</t>
  </si>
  <si>
    <t>SV End cover, for busbar support, SV 9340000/010/050</t>
  </si>
  <si>
    <t>EC002270</t>
  </si>
  <si>
    <t>RiLine60 Eindafdekstr v 9340.004 VE=2</t>
  </si>
  <si>
    <t>RiLine60 Couv d’extr p 9340.004 UE=2</t>
  </si>
  <si>
    <t>SV End cover, for busbar support, SV 9340004</t>
  </si>
  <si>
    <t>RiLine60 Afstandsstuk 12x5/10mm VE=12</t>
  </si>
  <si>
    <t>RiLine60 Elém d'écartem 12x5/10mm UE=12</t>
  </si>
  <si>
    <t>SV Spacer, for busbar support, SV 934000/004/010/030</t>
  </si>
  <si>
    <t>RiLine60 Bodemprofiel L=500 VE=2</t>
  </si>
  <si>
    <t>RiLine60 Châssis protection L=500 UE=2</t>
  </si>
  <si>
    <t>SV Base tray, L: 500 mm</t>
  </si>
  <si>
    <t>RiLine60 Bodemprofiel L=700 VE=2</t>
  </si>
  <si>
    <t>RiLine60 Châssis protection L=700 UE=2</t>
  </si>
  <si>
    <t>SV Base tray, L: 700 mm</t>
  </si>
  <si>
    <t>RiLine60 Bodemprofiel L=900 VE=2</t>
  </si>
  <si>
    <t>RiLine60 Châssis protection L=900 UE=2</t>
  </si>
  <si>
    <t>SV Base tray, L: 900 mm</t>
  </si>
  <si>
    <t>RiLine60 Bodemprofiel L=1100 VE=2</t>
  </si>
  <si>
    <t>RiLine60 Châssis protection L=1100 UE=2</t>
  </si>
  <si>
    <t>SV Base tray, L: 1100 mm</t>
  </si>
  <si>
    <t>RiLine60 Bodemprofiel v 9340.004 VE=2</t>
  </si>
  <si>
    <t>RiLine60 Châssis protect p 9340.004 UE=2</t>
  </si>
  <si>
    <t>SV Base tray, L: 1100 mm, (4-pole)</t>
  </si>
  <si>
    <t>RiLine60 Bodemprofiel-tussenstuk VE=2</t>
  </si>
  <si>
    <t>RiLine60 Intercal p châssis protect UE=2</t>
  </si>
  <si>
    <t>SV Base tray infill, L: 100 mm</t>
  </si>
  <si>
    <t>RiLine60 Bodemprofiel L=2400 VE=1</t>
  </si>
  <si>
    <t>RiLine60 Châssis protection L=2400 UE=1</t>
  </si>
  <si>
    <t>SV Base tray, L: 2400 mm</t>
  </si>
  <si>
    <t>RiLine60 Afdekprofiel L=700 VE=2</t>
  </si>
  <si>
    <t>RiLine60 Prof protection L=700 UE=2</t>
  </si>
  <si>
    <t>SV Cover section, L: 700 mm</t>
  </si>
  <si>
    <t>RiLine60 Afdekprofiel L=1100 VE=2</t>
  </si>
  <si>
    <t>RiLine60 Prof protection L=1100 UE=2</t>
  </si>
  <si>
    <t>SV Cover section, L: 1100 mm</t>
  </si>
  <si>
    <t>RiLine60 Afdekprof 4pol L=1100 VE=2</t>
  </si>
  <si>
    <t>RiLine60 Prof protect 4pôl L=1100 UE=2</t>
  </si>
  <si>
    <t>SV Cover section, L: 1100 mm, (4-pole)</t>
  </si>
  <si>
    <t>RiLine60 Steunplaat v 9340.100/210 VE=5</t>
  </si>
  <si>
    <t>RiLine60 Renforcem p 9340.100/210 UE=5</t>
  </si>
  <si>
    <t>SV Support panel, for cover section, SV 9640200/210</t>
  </si>
  <si>
    <t>RiLine60 Steunplaat v 9340.214 VE=5</t>
  </si>
  <si>
    <t>RiLine60 Renforcem p 9340.214 UE=5</t>
  </si>
  <si>
    <t>SV Support panel, for cover section, SV 9340214</t>
  </si>
  <si>
    <t>RiLine60 Verdeelprofiel aanbouw VE=2</t>
  </si>
  <si>
    <t>RiLine60 Baguette cloisonnem juxtap UE=2</t>
  </si>
  <si>
    <t>SV Cross member, L: 160 mm, for support panel SV 9340220</t>
  </si>
  <si>
    <t>SV OM-Drager 45x208 uitv1</t>
  </si>
  <si>
    <t>SV Support OM 45x208 mod1</t>
  </si>
  <si>
    <t>SV OM Support, WH: 45x208 mm, support frame, PinBlock, without contact system</t>
  </si>
  <si>
    <t>SV OM-Drager 55x272 uitv2</t>
  </si>
  <si>
    <t>SV Support OM- 55x272 mod2</t>
  </si>
  <si>
    <t>SV OM Support, WH: 55x272 mm, support frame, support rail TS 55D-V</t>
  </si>
  <si>
    <t>SV Verbindingspen v OM-adapter VE=20</t>
  </si>
  <si>
    <t>SV Broche de jonction p adapt OM UE=20</t>
  </si>
  <si>
    <t>SV Connection pin, for OM adaptor/support</t>
  </si>
  <si>
    <t>SV Aanbouwdeel 10x208 v OM-adapter VE=2</t>
  </si>
  <si>
    <t>SV Barre à fiche 10x208 p adapt OM UE=2</t>
  </si>
  <si>
    <t>SV Inserted strip, for OM adaptor/support, W: 10 mm</t>
  </si>
  <si>
    <t>SV OM-Support 45x208 mm</t>
  </si>
  <si>
    <t>SV Support tripolaire OM 45x208 mm</t>
  </si>
  <si>
    <t>SV OM Support, WH: 45x208 mm, support rails 2xTS 45D, without contact system</t>
  </si>
  <si>
    <t>4028177673816</t>
  </si>
  <si>
    <t>SV OM-Adapt 25A 690V AWG12 45x208 mm uitv1</t>
  </si>
  <si>
    <t>SV Adapt OM 25A 690V AWG12 45x208 mod1</t>
  </si>
  <si>
    <t>SV OM adaptor, 25 A, 690 V, 3-pole, connection cable AWG 12, WH: 45x208 mm</t>
  </si>
  <si>
    <t>SV OM-Adapt 25A 690V AWG12 45x208 mm uitv4</t>
  </si>
  <si>
    <t>SV Adaptateur OM 25A-690V</t>
  </si>
  <si>
    <t>4028177673823</t>
  </si>
  <si>
    <t>SV OM-Adapt 25A 690V AWG12 45x208 mm uitv2</t>
  </si>
  <si>
    <t>SV Adapt OM 25A 690V AWG12 45x208 mod2</t>
  </si>
  <si>
    <t>SV OM adaptor, 25 A, 690 V, 3-pole, connection cable AWG 12</t>
  </si>
  <si>
    <t>SV OM-Adapt 32A 690V AWG10 45x208 mm uitv4</t>
  </si>
  <si>
    <t>SV Adapt OM 32A 690V AWG10 45x208 mod4</t>
  </si>
  <si>
    <t>SV OM adaptor, 32 A, 690 V, 3-pole, connection cable AWG 10</t>
  </si>
  <si>
    <t>SV OM-Adapt 25A 690V AWG12 45x208 mm uitv3</t>
  </si>
  <si>
    <t>SV Adapt OM 25A 690V AWG12 45x208 mod3</t>
  </si>
  <si>
    <t>SV OM-Adapt 32A 690V AWG10 45x208 mm uitv5</t>
  </si>
  <si>
    <t>SV Adapt OM 32A 690V AWG10 45x208 mod5</t>
  </si>
  <si>
    <t>SV OM-ADAPTER 32A, 690V, AWG 10</t>
  </si>
  <si>
    <t>SV Adapt OM 32A, 690V, AWG 10</t>
  </si>
  <si>
    <t>4028177664227</t>
  </si>
  <si>
    <t>SV OM-Adapt 25A 690V AWG12 90x208</t>
  </si>
  <si>
    <t>SV Adaptateur tripolaire OM 25A-690V</t>
  </si>
  <si>
    <t>4028177673830</t>
  </si>
  <si>
    <t>SV OM-Adapt 65A 690V AWG6 55x208 mm uitv1</t>
  </si>
  <si>
    <t>SV Adapt OM 65A 690V AWG6 55x208 mm mod1</t>
  </si>
  <si>
    <t>SV OM adaptor, 65 A, 690 V, 3-pole, connection cable AWG 6, WH: 55x208 mm</t>
  </si>
  <si>
    <t>SV OM-Adapt 65A 690V AWG6 55x208 mm uitv2</t>
  </si>
  <si>
    <t>SV Adapt OM 65A 690V AWG6 55x208 mm mod2</t>
  </si>
  <si>
    <t>SV OM adaptor, 65 A, 690 V, 3-pole, connection cable AWG 6</t>
  </si>
  <si>
    <t>SV OM-Adapt 65A 690V AWG6 55x272 mm uitv3</t>
  </si>
  <si>
    <t>SV Adapt OM 65A 690V AWG6 55x272 mm mod3</t>
  </si>
  <si>
    <t>SV OM-Adapt 32A 690V AWG10 55x208 mm uitv4</t>
  </si>
  <si>
    <t>SV Adapt OM 32A 690V AWG10 55x208 mm mod4</t>
  </si>
  <si>
    <t>SV OM-Adapt 32A 690V AWG10 55x208 mm uitv5</t>
  </si>
  <si>
    <t>SV Adapt OM 32A 690V AWG10 55x208 mm mod5</t>
  </si>
  <si>
    <t>SV OM-Ad 32A 690V 1,5-6 mm² 45x208 mm uitv1</t>
  </si>
  <si>
    <t>SV Ad OM 32A 690V 1,5-6 mm² 45x208 mm mod1</t>
  </si>
  <si>
    <t>SV OM adaptor, 32 A, 690 V, 3-pole, tension spring clamp 1,5-6 mm²</t>
  </si>
  <si>
    <t>SV OM-Adapter 32A,690V,1,5-6 mm</t>
  </si>
  <si>
    <t>SV Adapt OM 32A,690V,1,5-6 mm</t>
  </si>
  <si>
    <t>SV OM-Ad 32A 690V 1,5-6 mm² 45x208 mm uitv2</t>
  </si>
  <si>
    <t>SV Ad OM 32A 690V 1,5-6 mm² 45x208 mm mod2</t>
  </si>
  <si>
    <t>SV OM-Ad 32A 690V 1,5-6 mm² 45x208 mm uitv3</t>
  </si>
  <si>
    <t>SV Ad OM 32A 690V 1,5-6 mm² 45x208 mm mod3</t>
  </si>
  <si>
    <t>4028177664234</t>
  </si>
  <si>
    <t>SV OM-Ad 65A 690V 2,5-16 mm² 55x208 mm uitv1</t>
  </si>
  <si>
    <t>SV Ad OM 65A 690V 2,5-16 mm² 55x208 mm mod1</t>
  </si>
  <si>
    <t>SV OM adaptor, 65 A, 690 V, 3-pole, tension spring clamp 2,5-16 mm²</t>
  </si>
  <si>
    <t>SV OM-Ad 65A 690V 2,5-16 mm² 55x208 mm</t>
  </si>
  <si>
    <t>SV Ad OM 65A 690V 2,5-16 mm² 55x208 mm</t>
  </si>
  <si>
    <t>SV OM-Ad 65A 690V 2,5-16 mm² 55x208 mm uitv2</t>
  </si>
  <si>
    <t>SV Ad OM 65A 690V 2,5-16 mm² 55x208 mm mod2</t>
  </si>
  <si>
    <t>SV OM-Ad 65A 690V 2,5-16 mm² 55x208 mm uitv3</t>
  </si>
  <si>
    <t>SV Ad OM 65A 690V 2,5-16 mm² 55x208 mm mod3</t>
  </si>
  <si>
    <t>SV OM-Ad 32A 690V 1,5-6 mm² 55x208 mm uitv4</t>
  </si>
  <si>
    <t>SV Ad OM 32A 690V 1,5-6 mm² 55x208 mm mod4</t>
  </si>
  <si>
    <t>SV OM-Adapt 65A 690V AWG6 75x208 mm uitv5</t>
  </si>
  <si>
    <t>SV Adapt OM 65A 690V AWG6 75x208 mm mod5</t>
  </si>
  <si>
    <t>SV OM-Adapt 40A 690V AWG8 75x208 mm uitv4</t>
  </si>
  <si>
    <t>SV Adapt OM 40A 690V AWG8 75x208 mm mod4</t>
  </si>
  <si>
    <t>SV OM adaptor, 40 A, 690 V, 3-pole, connection cable AWG 8</t>
  </si>
  <si>
    <t>SV OM-Adapter 40A, 690V, AWG 8</t>
  </si>
  <si>
    <t>SV Adapt OM 40A, 690V, AWG 8</t>
  </si>
  <si>
    <t>4028177664241</t>
  </si>
  <si>
    <t>4028177664258</t>
  </si>
  <si>
    <t>SV OM-Adapt 40A 690V AWG8 55x208 mm uitv4</t>
  </si>
  <si>
    <t>SV Adaptateur tripolaire OM 40A-690V</t>
  </si>
  <si>
    <t>SV OM adaptor, 40 A, 690 V, 3-pole, connection cable AWG 8, WH: 55x208 mm</t>
  </si>
  <si>
    <t>4028177673847</t>
  </si>
  <si>
    <t>SV OM-Adapt 40A 690V AWG8 55x208 mm uitv5</t>
  </si>
  <si>
    <t>4028177673854</t>
  </si>
  <si>
    <t>SV OM-Adapt 16A 690V AWG12 45x272 mm uitv1</t>
  </si>
  <si>
    <t>SV Adaptateur tripolaire OM 16A-690V</t>
  </si>
  <si>
    <t>SV OM adaptor, 16 A, 690 V, 3-pole, connection cable AWG 12</t>
  </si>
  <si>
    <t>4028177684553</t>
  </si>
  <si>
    <t>SV OM-Adapt 32A 690V AWG10 45x272 mm</t>
  </si>
  <si>
    <t>SV Adaptateur tripolaire OM 32A-690V</t>
  </si>
  <si>
    <t>4028177684560</t>
  </si>
  <si>
    <t>SV OM-Adapt 16A 690V AWG12 45x208 mm</t>
  </si>
  <si>
    <t>SV OM-Adapt 16A,690V,AWG 12</t>
  </si>
  <si>
    <t>SV OM-Adapt 32A 690V AWG10 45x208 mm</t>
  </si>
  <si>
    <t>SV OM-Adapt 32A,690V,AWG 12</t>
  </si>
  <si>
    <t>SV Dubbele ader v OM-ad AWG10 VE=6</t>
  </si>
  <si>
    <t>SV Ligne jumelle p ad OM AWG10 UE=6</t>
  </si>
  <si>
    <t>SV Twin cord, AWG 10, L1: 140 mm, L2: 250 mm</t>
  </si>
  <si>
    <t>SV Dubbele ader v OM-ad AWG8 VE=6</t>
  </si>
  <si>
    <t>SV Ligne jumelle AWG8 pour adaptateursOM</t>
  </si>
  <si>
    <t>SV Twin cord, AWG 8, L1: 140 mm, L2: 250 mm</t>
  </si>
  <si>
    <t>4028177673861</t>
  </si>
  <si>
    <t>SV Kabelset AWG14 L=130 VE=15</t>
  </si>
  <si>
    <t>SV Jeu de câbless AWG14 L=130 UE=15</t>
  </si>
  <si>
    <t>SV Cable set, AWG 14, L: 140 mm</t>
  </si>
  <si>
    <t>SV Kabelset AWG12 L=130 VE=15</t>
  </si>
  <si>
    <t>SV Jeu de câbles AWG12 L=130 UE=15</t>
  </si>
  <si>
    <t>SV Cable set, AWG 12, L: 140 mm</t>
  </si>
  <si>
    <t>SV Kabelset AWG10 L=130 VE=15</t>
  </si>
  <si>
    <t>SV Jeu de câbles AWG10 L=130 UE=15</t>
  </si>
  <si>
    <t>SV Cable set, AWG 10, L: 140 mm</t>
  </si>
  <si>
    <t>SV Kabelset AWG8 L=130 VE=6</t>
  </si>
  <si>
    <t>SV Jeu de câbles AWG8 L=130 UE=6</t>
  </si>
  <si>
    <t>SV Cable set, AWG 8, L: 140 mm</t>
  </si>
  <si>
    <t>SV Kabelset AWG6 L=130 VE=6</t>
  </si>
  <si>
    <t>SV Jeu de câbles AWG6 L=130 UE=6</t>
  </si>
  <si>
    <t>SV Cable set, AWG 6, L: 140 mm</t>
  </si>
  <si>
    <t>SV Kabelgoot voor zekeringshouder D-switch</t>
  </si>
  <si>
    <t>SV Goulottes pour fusibles D-switch</t>
  </si>
  <si>
    <t>SV Cable for fuses D-switch</t>
  </si>
  <si>
    <t>SV OM-Prem-Ad 25A 690V 1,5-4mm² 45x208 mm</t>
  </si>
  <si>
    <t>SV Ad Prem OM 25A 690V 1,5-4mm² 45x208 mm</t>
  </si>
  <si>
    <t>SV OM adaptor, 25 A, 690 V, 3-pole, with plug-in cable outlet</t>
  </si>
  <si>
    <t>SV OM-Prem-Ad 25A 690V 1,5-4mm² 55x208 mm</t>
  </si>
  <si>
    <t>SV Ad Prem OM 25A 690V 1,5-4mm² 55x208 mm</t>
  </si>
  <si>
    <t>SV D-Switch Zekeringh 63A 400V 3pol VE=3</t>
  </si>
  <si>
    <t>SV D-Switch Socle fus 63A 400V 3pôl UE=3</t>
  </si>
  <si>
    <t>SV Bus-mounting fuse base, D-Switch, 63 A, 400 V, 3-pole</t>
  </si>
  <si>
    <t>EC001046</t>
  </si>
  <si>
    <t>SV RiLine60 Railsteun v PLS800 3pol VE=4</t>
  </si>
  <si>
    <t>RiLine60 Supp jeu barre PLS800 3pôl UE=4</t>
  </si>
  <si>
    <t>SV Busbar support, PLS 800, 3-pole, 60 mm bar centre distance</t>
  </si>
  <si>
    <t>SV RiLine60 Railsteun UL v PLS800 3pol VE=4</t>
  </si>
  <si>
    <t>RiLine60 Supp barre UL PLS800 3pôl UE=4</t>
  </si>
  <si>
    <t>SV Busbar support, PLS 800, 3-pole, 60 mm bar centre distance, UL design</t>
  </si>
  <si>
    <t>SV RiLine60 Eindafdekstrook v PLS800 VE=2</t>
  </si>
  <si>
    <t>RiLine60 Couv d'extrém PLS800 UE=2</t>
  </si>
  <si>
    <t>SV End cover, for busbar support, SV 9341000/050</t>
  </si>
  <si>
    <t>SV RiLine60 Bodemprofiel PLS800 500L VE=2</t>
  </si>
  <si>
    <t>RiLine60 Châss protect PLS800 500L UE=2</t>
  </si>
  <si>
    <t>SV Base tray, L: 500 mm (PLS 800)</t>
  </si>
  <si>
    <t>SV RiLine60 Bodemprofiel PLS800 700L VE=2</t>
  </si>
  <si>
    <t>RiLine60 Châss protect PLS800 700L UE=2</t>
  </si>
  <si>
    <t>SV Base tray, L: 700 mm (PLS 800)</t>
  </si>
  <si>
    <t>SV RiLine60 Bodemprofiel PLS800 900L VE=2</t>
  </si>
  <si>
    <t>RiLine60 Châss protect PLS800 900L UE=2</t>
  </si>
  <si>
    <t>SV Base tray, L: 900 mm (PLS 800)</t>
  </si>
  <si>
    <t>SV RiLine60 Bodemprofiel PLS800 1100L VE=2</t>
  </si>
  <si>
    <t>RiLine60 Châss protect PLS800 1100L UE=2</t>
  </si>
  <si>
    <t>SV Base tray, L: 1100 mm (PLS 800)</t>
  </si>
  <si>
    <t>SV RiLine60 Bodemprof-tss.stuk PLS800 VE=2</t>
  </si>
  <si>
    <t>RiLine60 Intercal châss prot PLS800 UE=2</t>
  </si>
  <si>
    <t>SV Base tray infill, L: 100 mm (PLS 800)</t>
  </si>
  <si>
    <t>SV RiLine60 Bodemprofiel PLS800 2400L VE=1</t>
  </si>
  <si>
    <t>RiLine60 Châss protect PLS800 2400L UE=1</t>
  </si>
  <si>
    <t>SV Base tray, L: 2400 mm (PLS 800)</t>
  </si>
  <si>
    <t>SV RiLine60 Railsteun v PLS1600 3pol VE=4</t>
  </si>
  <si>
    <t>RiLine60 Supp barre PLS1600 3pôl UE=4</t>
  </si>
  <si>
    <t>SV Busbar support, PLS 1600, 3-pole, 60 mm bar centre distance</t>
  </si>
  <si>
    <t>SV RiLine60 Railsteun v PLS1600+ 4pol VE=4</t>
  </si>
  <si>
    <t>RiLine60 Supp barre PLS1600+ 4pôl UE=4</t>
  </si>
  <si>
    <t>SV Busbar support, PLS 1600, 4-pole, 60 mm bar centre distance, UL design</t>
  </si>
  <si>
    <t>SV RiLine60 Railsteun v PLS1600 1pol VE=4</t>
  </si>
  <si>
    <t>RiLine60 Supp barre PLS1600 1pôl UE=4</t>
  </si>
  <si>
    <t>SV Busbar support, PLS 1600, 1-pole</t>
  </si>
  <si>
    <t>SV RiLine60 Railsteun UL PLS1600 3pol VE=4</t>
  </si>
  <si>
    <t>RiLine60 Supp barre UL PLS1600 3pôl UE=4</t>
  </si>
  <si>
    <t>SV Busbar support, PLS 1600, 3-pole, 60 mm bar centre distance, UL design</t>
  </si>
  <si>
    <t>SV RiLine60 Eindafdekstrook v PLS1600 VE=2</t>
  </si>
  <si>
    <t>RiLine60 Couv d’extrém PLS1600 UE=2</t>
  </si>
  <si>
    <t>SV End cover, for busbar support, SV 9342000/050</t>
  </si>
  <si>
    <t>SV RiLine60 Eindafdekstr 9342.004 VE=2</t>
  </si>
  <si>
    <t>RiLine60 Couv d’extr p 9340.004/014 UE=2</t>
  </si>
  <si>
    <t>SV End cover, for busbar support, SV 9342074</t>
  </si>
  <si>
    <t>SV RiLine60 Bodemprofiel PLS1600 500L VE=2</t>
  </si>
  <si>
    <t>RiLine60 Châss protect PLS1600 500L UE=2</t>
  </si>
  <si>
    <t>SV Base tray, L: 500 mm (PLS 1600)</t>
  </si>
  <si>
    <t>SV RiLine 60 Bodemprof. PLS 1600 700L VE=2</t>
  </si>
  <si>
    <t>RiLine60 Châss protect PLS1600 700L UE=2</t>
  </si>
  <si>
    <t>SV Base tray, L: 700 mm (PLS 1600)</t>
  </si>
  <si>
    <t>SV RiLine60 Bodemprofiel PLS1600 900L VE=2</t>
  </si>
  <si>
    <t>RiLine60 Châss protect PLS1600 900L UE=2</t>
  </si>
  <si>
    <t>SV Base tray, L: 900 mm (PLS 1600)</t>
  </si>
  <si>
    <t>SV RiLine60 Bodemprofiel PLS1600 1100L VE=2</t>
  </si>
  <si>
    <t>RiLine60 Châss prot PLS1600 1100L UE=2</t>
  </si>
  <si>
    <t>SV Base tray, L: 1100 mm (PLS 1600)</t>
  </si>
  <si>
    <t>SV RiLine60 Bodemprof v 9342.004/014 VE=2</t>
  </si>
  <si>
    <t>RiLine60 Châss protect 9342.004/014 UE=2</t>
  </si>
  <si>
    <t>SV Base tray, L: 1100 mm (PLS 1600), (4-pole)</t>
  </si>
  <si>
    <t>SV RiLine60 Bodemprof-tss.stuk PLS1600 VE=2</t>
  </si>
  <si>
    <t>RiLine60 Int.cal châss prot PLS1600 UE=2</t>
  </si>
  <si>
    <t>SV Base tray infill, L: 100 mm (PLS 1600)</t>
  </si>
  <si>
    <t>SV RiLine60 Bodemprofiel PLS1600 2400L VE=1</t>
  </si>
  <si>
    <t>RiLine60 Châss prot PLS1600 2400L UE=1</t>
  </si>
  <si>
    <t>SV Base tray, L: 2400 mm (PLS 1600)</t>
  </si>
  <si>
    <t>SV Aansl.ad 63A 690V 3p afgB max10mm²</t>
  </si>
  <si>
    <t>SV Ad racc 63A 690V 3p dépH max16mm²</t>
  </si>
  <si>
    <t>SV Connection adaptor, 63 A, 690 V, 3-pole, cable outet top</t>
  </si>
  <si>
    <t>SV Aansl.ad 63A 690V 3p afgO max10mm²</t>
  </si>
  <si>
    <t>SV Ad racc 63A 690V 3p dépB max16mm²</t>
  </si>
  <si>
    <t>SV Connection adaptor, 63 A, 690 V, 3-pole, cable outet bottom</t>
  </si>
  <si>
    <t>SV Aansl.ad 125A 690V 3p afgB/O max35mm²</t>
  </si>
  <si>
    <t>SV Ad racc 125A 690V 3p dépH/B max35mm²</t>
  </si>
  <si>
    <t>SV Connection adaptor, 125 A, 690 V, 3-pole, cable outet top/bottom</t>
  </si>
  <si>
    <t>SV Aansl.ad 125A 690V 4p afgB/O max35mm²</t>
  </si>
  <si>
    <t>SV Ad racc 125A 690V 4p dépH/B max35mm²</t>
  </si>
  <si>
    <t>SV Connection adaptor, 125 A, 690 V, 4-pole, cable outet top/bottom</t>
  </si>
  <si>
    <t>SV Aansl.ad 125A 690V 3p afgO max35mm²</t>
  </si>
  <si>
    <t>SV Ad racc125A 690V 3p dépB max35mm²</t>
  </si>
  <si>
    <t>SV Connection adaptor, 125 A, 690 V, 3-pole, cable outet bottom</t>
  </si>
  <si>
    <t>Aansl.ad 250A 690V 3p afgB/O max120mm²</t>
  </si>
  <si>
    <t>SV Ad racc 250A 690V 3p dépH/B max120mm²</t>
  </si>
  <si>
    <t>SV Connection adaptor, 250 A, 690 V, 3-pole, cable outet top/bottom</t>
  </si>
  <si>
    <t>Aansl.ad 250A 690V 4p afgB/O max120mm²</t>
  </si>
  <si>
    <t>SV Ad racc 250A 690V 4p dépH/B max120mm²</t>
  </si>
  <si>
    <t>SV Connection adaptor, 250 A, 690 V, 4-pole, cable outet top/bottom</t>
  </si>
  <si>
    <t>SV Aansl.ad 250A 690V 3p afgO max120mm²</t>
  </si>
  <si>
    <t>SV Ad racc 250A 690V 3p dépB max120mm²</t>
  </si>
  <si>
    <t>SV Connection adaptor, 250 A, 690 V, 3-pole, cable outet bottom</t>
  </si>
  <si>
    <t>SV Aansl.ad 800A 690V 3p afgB/O max300mm²</t>
  </si>
  <si>
    <t>SV Ad racc 800A 690V 3p dépH/B max300mm²</t>
  </si>
  <si>
    <t>SV Connection adaptor, 800 A, 690 V, 3-pole, cable outet top/bottom</t>
  </si>
  <si>
    <t>SV Aansl.ad 800A 690V 3p afgO max300mm²</t>
  </si>
  <si>
    <t>SV Ad racc 800A 690V 3p dépB max300mm²</t>
  </si>
  <si>
    <t>SV Connection adaptor, 800 A, 690 V, 3-pole, cable outet bottom</t>
  </si>
  <si>
    <t>SV Aansl.ad 800A 690V  3p afgB/O</t>
  </si>
  <si>
    <t>SV Aansluitblok Cu 5/10 VE=3</t>
  </si>
  <si>
    <t>SV Bloc de racc Cu 5/10 UE=3</t>
  </si>
  <si>
    <t>SV Connection block, 800 A, 690 V, 1-pole, cable outet top/bottom</t>
  </si>
  <si>
    <t>SV Aansl.ad 800A 690V uitbr.set 9342.310</t>
  </si>
  <si>
    <t>SV Ad racc 800A 690V kit compl 9342.310</t>
  </si>
  <si>
    <t>SV Connection adaptor, 800 A, 690 V, 1-pole, expansion set</t>
  </si>
  <si>
    <t>SV Aansl.ad 1600A 690V UL 3p afgB/O</t>
  </si>
  <si>
    <t>SV Ad racc 1600A 690V UL 3p dépH/B</t>
  </si>
  <si>
    <t>SV Connection adaptor, 1600 A, 690 V, 3-pole, cable outet top/bottom</t>
  </si>
  <si>
    <t>SV Connection block, 1600 A, 690 V, 1-pole, cable outet top/bottom</t>
  </si>
  <si>
    <t>SV Aansl.ad 1600A 690V uitbr.set 9342.320</t>
  </si>
  <si>
    <t>SV Ad racc1600A 690V kit compl 9342.320</t>
  </si>
  <si>
    <t>SV Connection adaptor, 1600 A, 690 V, 1-pole, expansion set</t>
  </si>
  <si>
    <t>SV CB-App.adapt 100A 690V 72x210 mm afgB</t>
  </si>
  <si>
    <t>SV Adapt d'app100A 690V 72x210 mm dépH</t>
  </si>
  <si>
    <t>SV Circuit-breaker component adaptor, 100 A, 690 V, 3-pole, cable outlet top</t>
  </si>
  <si>
    <t>SV CB-App.adapt 100A 690V 72x210 mm afgO</t>
  </si>
  <si>
    <t>SV Adapt d'app 100A 690V 72x210 mm dépB</t>
  </si>
  <si>
    <t>SV Circuit-breaker component adaptor, 100 A, 690 V, 3-pole, cable outlet bottom</t>
  </si>
  <si>
    <t>SV CB-App.adapt 160A 690V 90x215 mm afgB</t>
  </si>
  <si>
    <t>SV CB Adapt d'app 160A 690V 90x215 mm dépH</t>
  </si>
  <si>
    <t>SV Circuit-breaker component adaptor, 160 A, 690 V, 3-pole, cable outlet top</t>
  </si>
  <si>
    <t>SV CB-App.adapt 160A 690V 120x277 mm afgB</t>
  </si>
  <si>
    <t>SV CB Adapt d'app 160A 690V 120x277 mm dépH</t>
  </si>
  <si>
    <t>SV Circuit-breaker component adaptor, 160 A, 690 V, 4-pole, cable outlet top</t>
  </si>
  <si>
    <t>SV CB-App.adapt 160A 690V 90x215 mm afgO</t>
  </si>
  <si>
    <t>SV CB Adapt d'app 160A 690V 90x215 mm dépB</t>
  </si>
  <si>
    <t>SV Circuit-breaker component adaptor, 160 A, 690 V, 3-pole, cable outlet bottom</t>
  </si>
  <si>
    <t>SV CB-App.adapt 160A 690V 120x277 mm afgO</t>
  </si>
  <si>
    <t>SV CB Adapt d'app 160A 690V 120x277 mm dépO</t>
  </si>
  <si>
    <t>SV Circuit-breaker component adaptor, 160 A, 690 V, 4-pole, cable outlet bottom</t>
  </si>
  <si>
    <t>SV CB-App.adapt 125A 690V 90x225 mm afgB</t>
  </si>
  <si>
    <t>SV CB Adapt d'app 125A 690V 90x225 mm dépH</t>
  </si>
  <si>
    <t>SV Circuit-breaker component adaptor, 125 A, 690 V, 3-pole, cable outlet top</t>
  </si>
  <si>
    <t>SV CB-App.adapt 125A 690V 90x225 mm afgO</t>
  </si>
  <si>
    <t>SV CB Adapt d'app 125A 690V 90x225 mm dépB</t>
  </si>
  <si>
    <t>SV Circuit-breaker component adaptor, 125 A, 690 V, 3-pole, cable outlet bottom</t>
  </si>
  <si>
    <t>SV Glijmoer M3/M4 v CB-ad 90mm VE=6</t>
  </si>
  <si>
    <t>SV Coulisseau M3/M4 p CB ad 90mm UE=6</t>
  </si>
  <si>
    <t>SV Sliding block, M3/M4, for circuit-breaker component adaptor 125/160 A</t>
  </si>
  <si>
    <t>EC000096</t>
  </si>
  <si>
    <t>SV Aansluitrail 6x9x0,8 v CB-ad VE=3</t>
  </si>
  <si>
    <t>SV Equerre racc 6x9x0,8 p CB ad UE=3</t>
  </si>
  <si>
    <t>SV Connection bracket E-Cu, for circuit-breaker component adaptor</t>
  </si>
  <si>
    <t>SV CB-App.adapt 250A 690V 105x240 afgO</t>
  </si>
  <si>
    <t>SV  Adaptateur d'appareillage 250A-690V</t>
  </si>
  <si>
    <t>Circuit-breaker component adaptors 3-pole</t>
  </si>
  <si>
    <t>SV Glijmoer M4/M5 v CB-ad 105mm VE=6</t>
  </si>
  <si>
    <t>SV Coulisseau M4/M5 p CB ad 105mm UE=6</t>
  </si>
  <si>
    <t>SV Sliding block, M4/M5, for circuit-breaker component adaptor 250 A</t>
  </si>
  <si>
    <t>SV Aanbouwdeel B=25 v CB-app.adapt Set=4</t>
  </si>
  <si>
    <t>SV Barre à fiche L=25 p adapt CB UE=4</t>
  </si>
  <si>
    <t>SV Inserted strip, for circuit-breaker component adaptor 400/630 A, W: 25 mm</t>
  </si>
  <si>
    <t>SV PinBlock v frame B=45 VE=5</t>
  </si>
  <si>
    <t>SV Bloc à ergot p cadre port L=45 UE=5</t>
  </si>
  <si>
    <t>SV PinBlock, for OM adaptor, for support frame W: 45 mm</t>
  </si>
  <si>
    <t>SV PinBlock v frame B=55 VE=5</t>
  </si>
  <si>
    <t>SV Bloc à ergot p cadre port L=55 UE=5</t>
  </si>
  <si>
    <t>SV PinBlock, for OM adaptor, for support frame W: 55 mm</t>
  </si>
  <si>
    <t>SV PinBlock Plus v starter VE=5</t>
  </si>
  <si>
    <t>SV Bloc à ergot additif p démarreur UE=5</t>
  </si>
  <si>
    <t>SV PinBlock Plus, for starters with increased contactor attachment</t>
  </si>
  <si>
    <t>SV Montagerail 35x10 TS45C VE=5</t>
  </si>
  <si>
    <t>SV Rail porteur 35x10 TS45C UE=5</t>
  </si>
  <si>
    <t>SV Support rail 35x10 mm, W: 45 mm, version TS 45C</t>
  </si>
  <si>
    <t>SV Montagerail 35x10 TS45D VE=5</t>
  </si>
  <si>
    <t>SV Rail porteur 35x10 TS45D UE=5</t>
  </si>
  <si>
    <t>SV Support rail 35x10 mm, W: 45 mm, version TS 45D</t>
  </si>
  <si>
    <t>SV Montagerail 35x10 TS45B-V VE=5</t>
  </si>
  <si>
    <t>SV Rail porteur 35x10 TS45B-V UE=5</t>
  </si>
  <si>
    <t>SV Support rail 35x10 mm, W: 45 mm, version TS 45D-V</t>
  </si>
  <si>
    <t>SV Montagerail 35x15 B=45 VE=5</t>
  </si>
  <si>
    <t>SV Rail porteur 35x15 L=45 UE=5</t>
  </si>
  <si>
    <t>SV Support rail 35x15 mm, W: 45 mm, sheet steel</t>
  </si>
  <si>
    <t>SV Montagerail 35x10 TS55C VE=5</t>
  </si>
  <si>
    <t>SV Rail porteur 35x10 TS55C UE=5</t>
  </si>
  <si>
    <t>SV Support rail 35x10 mm, W: 55 mm, version TS 55C</t>
  </si>
  <si>
    <t>SV Montagerail 35x10 TS55D VE=5</t>
  </si>
  <si>
    <t>SV Rail porteur 35x10 TS55D UE=5</t>
  </si>
  <si>
    <t>SV Support rail 35x10 mm, W: 55 mm, version TS 55D</t>
  </si>
  <si>
    <t>SV Montagerail 35x10 TS55B-V VE=5</t>
  </si>
  <si>
    <t>SV Rail porteur 35x10 TS55B-V UE=5</t>
  </si>
  <si>
    <t>SV Support rail 35x10 mm, W: 45 mm, version TS 55D-V</t>
  </si>
  <si>
    <t>SV Montagerail 35x15 B=55 VE=5</t>
  </si>
  <si>
    <t>SV Support rail 35x15 mm, W: 55 mm, sheet steel</t>
  </si>
  <si>
    <t>SV Monragerail 35x7,5 B=72 VE=5</t>
  </si>
  <si>
    <t>SV Rail porteur 35x7,5 L=72 UE=5</t>
  </si>
  <si>
    <t>SV Support rail 35x7,5 mm, W: 72 mm, sheet steel</t>
  </si>
  <si>
    <t>SV NH-l.sch DIN00 160A 690V Klem</t>
  </si>
  <si>
    <t>SV NH-sect à fus T00 160A 690V Borne</t>
  </si>
  <si>
    <t>SV NH fuse-switch disconnector, size 00, 160 A, 690 V, 3-pole, box terminal</t>
  </si>
  <si>
    <t>SV NH-l.sch DIN00 160A 690V M8</t>
  </si>
  <si>
    <t>SV NH-sect à fus T00 160A 690V M8</t>
  </si>
  <si>
    <t>SV NH fuse-switch disconnector, size 00, 160 A, 690 V, 3-pole, screw M8</t>
  </si>
  <si>
    <t>SV NH-l.sch DIN00 160A 500V Kl/ESÜ</t>
  </si>
  <si>
    <t>SV NH-sect à fus T00 160A 500V Borne/ESÜ</t>
  </si>
  <si>
    <t>SV NH fuse-switch disconnector, size 00, 160 A, 400-690 V, 3-pole, box terminal</t>
  </si>
  <si>
    <t>SV NH-l.sch DIN00 160A 500V M8/ESÜ</t>
  </si>
  <si>
    <t>SV NH-sect à fus T00 160A 500V M8/ESÜ</t>
  </si>
  <si>
    <t>SV NH fuse-switch disconnector, size 00, 160 A, 400-690 V, 3-pole, screw M8</t>
  </si>
  <si>
    <t>SV NH-l.sch DIN00 160A 690V Kl/MSÜ</t>
  </si>
  <si>
    <t>SV NH-sect à fus T00 160A 690V Borne/MSÜ</t>
  </si>
  <si>
    <t>SV NH-l.sch DIN00 160A 690V M8/MSÜ</t>
  </si>
  <si>
    <t>SV NH-sect à fus T00 160A 690V M8/MSÜ</t>
  </si>
  <si>
    <t>SV NH-l.sch DIN1 250A 690V Klem</t>
  </si>
  <si>
    <t>SV NH-sect à fus T1 250A 690V Borne</t>
  </si>
  <si>
    <t>SV NH fuse-switch disconnector, size 1, 250 A, 690 V, 3-pole, box terminal</t>
  </si>
  <si>
    <t>SV NH-l.sch DIN1 250A 690V M10</t>
  </si>
  <si>
    <t>SV NH-sect à fus T1 250A 690V M10</t>
  </si>
  <si>
    <t>SV NH fuse-switch disconnector, size 1, 250 A, 690 V , 3-pole, screw M10</t>
  </si>
  <si>
    <t>SV NH-l.sch DIN1 250A 500V Kl/ESÜ</t>
  </si>
  <si>
    <t>SV NH-sect à fus T1 250A 500V Borne/ESÜ</t>
  </si>
  <si>
    <t>SV NH fuse-switch disconnector, size 1, 250 A, 400-690 V, 3-pole, box terminal</t>
  </si>
  <si>
    <t>SV NH-l.sch DIN1 250A 500V M10/ESÜ</t>
  </si>
  <si>
    <t>SV NH-sect à fus T1 250A 500V M10/ESÜ</t>
  </si>
  <si>
    <t>SV NH fuse-switch disconnector, size 1, 250 A, 400-690 V, 3-pole, screw M10</t>
  </si>
  <si>
    <t>SV NH-l.sch DIN1 250A 690V Kl/MSÜ</t>
  </si>
  <si>
    <t>SV NH-sect à fus T1 250A 690V Borne/MSÜ</t>
  </si>
  <si>
    <t>SV NH-l.sch DIN1 250A 690V M10/MSÜ</t>
  </si>
  <si>
    <t>SV NH-sect à fus T1 250A 690V M10/MSÜ</t>
  </si>
  <si>
    <t>SV NH fuse-switch disconnector, size 1, 250 A, 690 V, 3-pole, screw M10</t>
  </si>
  <si>
    <t>SV NH-l.sch DIN2 400A 690V Klem</t>
  </si>
  <si>
    <t>SV NH-sect à fus T2 400A 690V Borne</t>
  </si>
  <si>
    <t>SV NH fuse-switch disconnector, size 2, 400 A, 690 V, 3-pole, box terminal</t>
  </si>
  <si>
    <t>SV NH-l.sch DIN2 400A 690V M10</t>
  </si>
  <si>
    <t>SV NH-sect à fus T2 400A 690V M10</t>
  </si>
  <si>
    <t>SV NH fuse-switch disconnector, size 2, 400 A, 690 V, 3-pole, screw M10</t>
  </si>
  <si>
    <t>SV NH-l.sch DIN2 400A 500V M10/ESÜ</t>
  </si>
  <si>
    <t>SV NH-sect à fus T2 400A 500V M10/ESÜ</t>
  </si>
  <si>
    <t>SV NH fuse-switch disconnector, size 2, 400 A, 400-690 V, 3-pole, screw M10</t>
  </si>
  <si>
    <t>SV NH-l.sch DIN2 400A 690V M10/MSÜ</t>
  </si>
  <si>
    <t>SV NH-sect à fus T2 400A 690V M10/MSÜ</t>
  </si>
  <si>
    <t>SV NH-l.sch DIN3 630A 690V Klem</t>
  </si>
  <si>
    <t>SV NH-sect à fus T3 630A 690V Borne</t>
  </si>
  <si>
    <t>SV NH fuse-switch disconnector, size 3, 630 A, 690 V, 3-pole, box terminal</t>
  </si>
  <si>
    <t>SV NH-l.sch DIN3 630A 690V M10</t>
  </si>
  <si>
    <t>SV NH-sect à fus T3 630A 690V M10</t>
  </si>
  <si>
    <t>SV NH fuse-switch disconnector, size 3, 630 A, 690 V, 3-pole, screw M10</t>
  </si>
  <si>
    <t>SV NH-l.sch DIN3 630A 500V M10/ESÜ</t>
  </si>
  <si>
    <t>SV NH-sect à fus T3 630A 500V M10/ESÜ</t>
  </si>
  <si>
    <t>SV NH fuse-switch disconnector, size 3, 630 A, 400-690 V, 3-pole, screw M10</t>
  </si>
  <si>
    <t>SV NH-l.sch DIN3 630A 690V M10/MSÜ</t>
  </si>
  <si>
    <t>SV NH-sect à fus T3 630A 690V M10/MSÜ</t>
  </si>
  <si>
    <t>SV NH-l.sch DIN00 160A 690V Klem v MPL</t>
  </si>
  <si>
    <t>SV NH-sect à fus T00 160A 690V Borne PLM</t>
  </si>
  <si>
    <t>SV NH-l.sch DIN00 160A 690V M8 v MPL</t>
  </si>
  <si>
    <t xml:space="preserve">SV NH-sect à fus T00 160A 690V M8 </t>
  </si>
  <si>
    <t>SV NH-l sch DIN00 160A 500V Kl/ESÜ v MPL</t>
  </si>
  <si>
    <t>SV NH-l.sch DIN00 160A 500V M8/ESÜ v MPL</t>
  </si>
  <si>
    <t>SV NH-l.sch DIN00 160A 690V Kl/MSÜ v MPL</t>
  </si>
  <si>
    <t>SV NH-l.sch DIN00 160A 690V M8/MSÜ v MPL</t>
  </si>
  <si>
    <t>SV NH-l.sch DIN1 250A 690V Klem v MPL</t>
  </si>
  <si>
    <t>SV NH-l.sch DIN1 250A 690V M10 v MPL</t>
  </si>
  <si>
    <t>SV NH-l.sch DIN1 250A 500V M10/ESÜ v MPL</t>
  </si>
  <si>
    <t>SV NH-l.sch DIN1 250A 690V M10/MSÜ v MPL</t>
  </si>
  <si>
    <t>SV NH-l.sch DIN2 400A 690V M10 v MPL</t>
  </si>
  <si>
    <t>SV NH-l.sch DIN2 400A 500V M10/ESÜ v MPL</t>
  </si>
  <si>
    <t>SV NH-l.sch DIN2 400A 690V M10/MSÜ v MPL</t>
  </si>
  <si>
    <t>SV NH-l.sch DIN3 630A 690V M10 v MPL</t>
  </si>
  <si>
    <t>SV NH-l.sch DIN3 630A 500V M10/ESÜ v MPL</t>
  </si>
  <si>
    <t>SV NH-l.sch DIN3 630A 690V M10/MSÜ v MPL</t>
  </si>
  <si>
    <t>SV Microschakelaar NH-l.sch DIN1-3 VE=2</t>
  </si>
  <si>
    <t>SV Microcommut p NH-sect à fus T1-3 UE=2</t>
  </si>
  <si>
    <t>SV Micro-switch, for NH fuse-switch disconnector size 1-3, including plastic lug</t>
  </si>
  <si>
    <t>SV Afd.aansl.ruimte NH-l.sch DIN00 VE=2</t>
  </si>
  <si>
    <t>SV Capot prot dép NH-sect à fus T00 UE=2</t>
  </si>
  <si>
    <t>SV Connection space cover, for NH fuse-switch disconnector, size 00</t>
  </si>
  <si>
    <t>SV Afd.aansl.ruimte NH-l.sch DIN1 VE=2</t>
  </si>
  <si>
    <t>SV Capot prot dép NH-sect à fus T1 UE=2</t>
  </si>
  <si>
    <t>SV Connection space cover, for NH fuse-switch disconnector, size 1</t>
  </si>
  <si>
    <t>SV Afd.aansl.ruimte NH-l.sch DIN2 VE=2</t>
  </si>
  <si>
    <t>SV Capot prot dép NH-sect à fus T2 UE=2</t>
  </si>
  <si>
    <t>SV Connection space cover, for NH fuse-switch disconnector, size 2</t>
  </si>
  <si>
    <t>SV Afd.aansl.ruimte NH-l.sch DIN3 VE=2</t>
  </si>
  <si>
    <t>SV Capot prot dép NH-sect à fus T3 UE=2</t>
  </si>
  <si>
    <t>SV Connection space cover, for NH fuse-switch disconnector, size 3</t>
  </si>
  <si>
    <t>SV Frameklemmen v NH-l.sch DIN1 VE=3</t>
  </si>
  <si>
    <t>SV Bride étrier NH-sect à fus T1 UE=3</t>
  </si>
  <si>
    <t>SV Box terminal, for NH fuse-switch disconnector, size 1 (with screw terminal)</t>
  </si>
  <si>
    <t>EC001894</t>
  </si>
  <si>
    <t>SV Frameklemmen v NH-l.sch DIN2/3 VE=3</t>
  </si>
  <si>
    <t>SV Bride étrier NH-sect à fus T2/3 UE=3</t>
  </si>
  <si>
    <t>SV Box terminal, for NH fuse-switch disconnector, size 2/3 (with screw terminal)</t>
  </si>
  <si>
    <t>SV Bluskamer v NH-l.sch DIN1-3 VE=3</t>
  </si>
  <si>
    <t>SV Chambre d'extinct d'arc NH T2/3 UE=3</t>
  </si>
  <si>
    <t>SV Arc chamber, for NH fuse-switch disconnector size 1-3</t>
  </si>
  <si>
    <t>SV Zekeringhouder 3-polig 30A, 600V</t>
  </si>
  <si>
    <t>Support fusible CC-30A-entraxe 60 mm</t>
  </si>
  <si>
    <t>Fuseholder Class CC, 30 A, 600 V, 3-pole (60 mm)</t>
  </si>
  <si>
    <t>Support fusible J-30A-entraxe 60 mm</t>
  </si>
  <si>
    <t>Fuseholder Class J, 30 A, 600 V, 3-pole (60 mm)</t>
  </si>
  <si>
    <t>SV Zekeringhouder 3-polig 60A, 600V</t>
  </si>
  <si>
    <t>Support fusible J-60A-entraxe 60 mm</t>
  </si>
  <si>
    <t>Fuseholder Class J, 60 A, 600 V, 3-pole (60 mm)</t>
  </si>
  <si>
    <t>Support de fusible CC-30A-600V</t>
  </si>
  <si>
    <t>SV Fuse holder, Class CC, 30 A, 600 V, 3-pole, (60 mm)</t>
  </si>
  <si>
    <t>SV Zekeringh 100A 600V 3pol TypeJ</t>
  </si>
  <si>
    <t>SV Socle fusible 100A 600V 3pôl TypeJ</t>
  </si>
  <si>
    <t>SV Fuse holder, Class J, 61-100 A, 600 V, 3-pole, (60 mm)</t>
  </si>
  <si>
    <t>SV Zekeringh 200A 600V 3pol TypeJ</t>
  </si>
  <si>
    <t>SV Socle fusible 200A 600V 3pôl TypeJ</t>
  </si>
  <si>
    <t>SV Fuse holder, Class J, 101-200 A, 600 V, 3-pole, (60 mm)</t>
  </si>
  <si>
    <t>SV Zekeringh 400A 600V 3pol TypeJ</t>
  </si>
  <si>
    <t>SV Socle fusible 400A 600V 3pôl TypeJ</t>
  </si>
  <si>
    <t>SV Fuse holder, Class J, 201-400 A, 600 V, 3-pole, (60 mm)</t>
  </si>
  <si>
    <t>SV 3P CB-App.adapt 250A, 690V afgB</t>
  </si>
  <si>
    <t>SV Adaptateur disjonct.tripol.250A-690V</t>
  </si>
  <si>
    <t>SV Circuit-breaker component adaptor, 250 A, 690 V, 3-pole, cable outlet top</t>
  </si>
  <si>
    <t>4028177679962</t>
  </si>
  <si>
    <t>SV 4P CB-App.adapt 250A, 690V afgB</t>
  </si>
  <si>
    <t>SV Adaptateur disjonct.tétrap.250A-690V</t>
  </si>
  <si>
    <t>SV Circuit-breaker component adaptor, 250 A, 690 V, 4-pole, cable outlet top</t>
  </si>
  <si>
    <t>4028177679979</t>
  </si>
  <si>
    <t>SV 3P CB-App.adapt 250A, 690V afgO</t>
  </si>
  <si>
    <t>SV Circuit-breaker component adaptor, 250 A, 690 V, 3-pole, cable outlet bottom</t>
  </si>
  <si>
    <t>4028177679986</t>
  </si>
  <si>
    <t>SV 4P CB-App.adapt 250A, 690V afgO</t>
  </si>
  <si>
    <t>SV Circuit-breaker component adaptor, 250 A, 690 V, 4-pole, cable outlet bottom</t>
  </si>
  <si>
    <t>4028177679993</t>
  </si>
  <si>
    <t>SV 3P CB-App.adapt 630A, 690V afgB</t>
  </si>
  <si>
    <t>SV Adaptateur disjonct.tripol.630A-690V</t>
  </si>
  <si>
    <t>SV Circuit-breaker component adaptor, 630 A, 690 V, 3-pole, cable outlet top</t>
  </si>
  <si>
    <t>4028177680005</t>
  </si>
  <si>
    <t>SV 4P CB-App.adapt 500A, 690V afgO</t>
  </si>
  <si>
    <t>SV Adaptateur disjonct.tétrap.500A-690V</t>
  </si>
  <si>
    <t>SV Circuit-breaker component adaptor, 500 A, 690 V, 4-pole, cable outlet bottom</t>
  </si>
  <si>
    <t>4028177684515</t>
  </si>
  <si>
    <t>SV 3P CB-App.adapt 630A, 690V afgO</t>
  </si>
  <si>
    <t>SV Circuit-breaker component adaptor, 630 A, 690 V, 3-pole, cable outlet bottom</t>
  </si>
  <si>
    <t>4028177680012</t>
  </si>
  <si>
    <t>4028177684522</t>
  </si>
  <si>
    <t>SV 3P CB-App.adapt 400A, 690V afgB</t>
  </si>
  <si>
    <t>SV Adaptateur disjonct.tripol.400A-690V</t>
  </si>
  <si>
    <t>SV Circuit-breaker component adaptor, 400 A, 690 V, 3-pole, cable outlet top</t>
  </si>
  <si>
    <t>4028177680029</t>
  </si>
  <si>
    <t>4028177684539</t>
  </si>
  <si>
    <t>SV 3P CB-App.adapt 400A, 690V afgO</t>
  </si>
  <si>
    <t>SV Circuit-breaker component adaptor, 400 A, 690 V, 3-pole, cable outlet bottom</t>
  </si>
  <si>
    <t>4028177680036</t>
  </si>
  <si>
    <t>4028177684546</t>
  </si>
  <si>
    <t>SV NH-l.sch DIN00 3pol 60mm Klem</t>
  </si>
  <si>
    <t>SV NH-sect à fus T00 3pôl 60mm Borne</t>
  </si>
  <si>
    <t>SV NH slimline fuse-switch disconnector, size 00, 160 A, 690 V, 3-pole</t>
  </si>
  <si>
    <t>SV NH-l.sch DIN00 3pol 60mm M8</t>
  </si>
  <si>
    <t>SV NH-sect à fus T00 3pôl 60mm M8</t>
  </si>
  <si>
    <t>SV NH-l.sch DIN00 3pol Elektr zek.bew.</t>
  </si>
  <si>
    <t>SV NH-sect à fus T00 3pôl</t>
  </si>
  <si>
    <t>NH slimline fuse-switch disconnectors with electronic fuse monitoring</t>
  </si>
  <si>
    <t>4028177668126</t>
  </si>
  <si>
    <t>SV NH-l.sch DIN00 3pol 100mm Klem</t>
  </si>
  <si>
    <t>SV NH-sect à fus T00 3pôl 100mm Borne</t>
  </si>
  <si>
    <t>SV NH-l.sch DIN00 3pol 100mm M8</t>
  </si>
  <si>
    <t>SV NH-sect à fus T00 3pôl 100mm M8</t>
  </si>
  <si>
    <t>SV Microschakelaar NH-l.sch DIN00 VE=5</t>
  </si>
  <si>
    <t>SV Microcommut p NH-sect à fus T00 UE=5</t>
  </si>
  <si>
    <t>SV Micro-switch, for NH slimline fuse-switch disconnector, size 00 (SV 9346XXX)</t>
  </si>
  <si>
    <t>SV Afdekking Aansluiting vr NH Gr.00</t>
  </si>
  <si>
    <t>SV Capots raccordement pour NH Gr.00</t>
  </si>
  <si>
    <t>SV Connection space cover, for NH slimline fuse-switch disconnector</t>
  </si>
  <si>
    <t>4028177660519</t>
  </si>
  <si>
    <t>SV Syst.stroomrail-afdekpr 12/15x5 mm VE=4</t>
  </si>
  <si>
    <t>SV Gaine protect jeu barre 12/15x5 mm UE=4</t>
  </si>
  <si>
    <t>SV Busbar cover section, for demension WH: 12/15x5 mm, L: 1000 mm/section</t>
  </si>
  <si>
    <t>SV Syst.stroomrail-afdekpr 12/15x10 mm VE=4</t>
  </si>
  <si>
    <t>SV Gaine protect jeu barre 12/15x10 mm UE=4</t>
  </si>
  <si>
    <t>SV Busbar cover section, for demension WH: 12/15x10 mm, L: 1000 mm/section</t>
  </si>
  <si>
    <t>SV Railkoppeling enkelv 12x5-15x10 mm VE=3</t>
  </si>
  <si>
    <t>SV Jonction barre simple 12x5-15x10 mm UE=3</t>
  </si>
  <si>
    <t>SV Busbar connector, for E-Cu 12x5-15x10 mm, single connection</t>
  </si>
  <si>
    <t>KE Ex-Kast 200x300x155 mm RVS1.4301 1D 1MPL</t>
  </si>
  <si>
    <t>KE Coffret Ex 200x300x155 mm inox 1.4301 1P</t>
  </si>
  <si>
    <t>KE Ex enclosure, WHD: 200x300x155 mm, Stainless steel 1.4301</t>
  </si>
  <si>
    <t>KE Ex-Kast 380x300x155 mm RVS1.4301 1D 1MPL</t>
  </si>
  <si>
    <t>KE Coffret Ex 380x300x155 mm inox 1.4301 1P</t>
  </si>
  <si>
    <t>KE Ex enclosure, WHD: 380x300x155 mm, Stainless steel 1.4301</t>
  </si>
  <si>
    <t>KE Ex-Kast 380x380x210 mm RVS1.4301 1D 1MPL</t>
  </si>
  <si>
    <t>KE Coffret Ex 380x380x210 mm inox 1.4301 1P</t>
  </si>
  <si>
    <t>KE Ex enclosure, WHD: 380x380x210 mm, Stainless steel 1.4301</t>
  </si>
  <si>
    <t>KE Ex-Kast 380x600x210 mm RVS1.4301 1D 1MPL</t>
  </si>
  <si>
    <t>KE Coffret Ex 380x600x210 mm inox 1.4301 1P</t>
  </si>
  <si>
    <t>KE Ex enclosure, WHD: 380x600x210 mm, Stainless steel 1.4301</t>
  </si>
  <si>
    <t>KE Ex-Kast 600x600x210 mm RVS1.4301 1D 1MPL</t>
  </si>
  <si>
    <t>KE Coffret Ex 600x600x210 mm inox 1.4301 1P</t>
  </si>
  <si>
    <t>KE Ex enclosure, WHD: 600x600x210 mm, Stainless steel 1.4301</t>
  </si>
  <si>
    <t>KE Ex-Kast 600x760x210 mm RVS1.4301 1D 1MPL</t>
  </si>
  <si>
    <t>KE Coffret Ex 600x760x210 mm inox 1.4301 1P</t>
  </si>
  <si>
    <t>KE Ex enclosure, WHD: 600x760x210 mm, Stainless steel 1.4301</t>
  </si>
  <si>
    <t>KE Ex-Kast 760x760x300 mm RVS1.4301 1D 1MPL</t>
  </si>
  <si>
    <t>KE Coffret Ex 760x760x300 mm inox 1.4301 1P</t>
  </si>
  <si>
    <t>KE Ex enclosure, WHD: 760x760x300 mm, Stainless steel 1.4301</t>
  </si>
  <si>
    <t>KE Ex-Kast 800x1000x300 mm RVS1.4301 1D1MPL</t>
  </si>
  <si>
    <t>KE Coffr Ex 800x1000x300 mm inox 1.4301 1P</t>
  </si>
  <si>
    <t>KE Ex enclosure, WHD: 800x1000x300 mm, Stainless steel 1.4301</t>
  </si>
  <si>
    <t>KE Ex-Kast 300x380x210 mm RVS 1.4301 1D1MPL</t>
  </si>
  <si>
    <t>KE Coffret Ex 300x380x210 mm inox 1.4301 1P</t>
  </si>
  <si>
    <t>KE Ex enclosure, WHD: 300x380x210 mm, Stainless steel 1.4301</t>
  </si>
  <si>
    <t>PK Kast 65x65x57 mm deksel grijs zMPL</t>
  </si>
  <si>
    <t>PK Boît 65x65x57 mm couv gris sPLM UE=12</t>
  </si>
  <si>
    <t>PK Polycarbonate enclosure, WHD: 65x65x57 mm</t>
  </si>
  <si>
    <t>PK Kast 94x65x57 mm deksel grijs zMPL</t>
  </si>
  <si>
    <t>PK Boît 94x65x57 mm couv gris sPLM UE=8</t>
  </si>
  <si>
    <t>PK Polycarbonate enclosure, WHD: 94x65x57 mm</t>
  </si>
  <si>
    <t>PK Kast 94x94x57 mm deksel grijs zMPL</t>
  </si>
  <si>
    <t>PK Boît 94x94x57 mm couv gris sPLM UE=6</t>
  </si>
  <si>
    <t>PK Polycarbonate enclosure, WHD: 94x94x57 mm</t>
  </si>
  <si>
    <t>PK Kast 94x94x81 mm deksel grijs zMPL</t>
  </si>
  <si>
    <t>PK Boît 94x94x81 mm couv gris sPLM UE=6</t>
  </si>
  <si>
    <t>PK Polycarbonate enclosure, WHD: 94x94x81 mm</t>
  </si>
  <si>
    <t>PK Kast 110x110x66 mm deks grijs zMPL</t>
  </si>
  <si>
    <t>PK Boît 110x110x66 mm couv gris sPLM UE=6</t>
  </si>
  <si>
    <t>PK Polycarbonate enclosure, WHD: 110x110x66 mm</t>
  </si>
  <si>
    <t>PK Kast 110x110x90 mm deks grijs zMPL</t>
  </si>
  <si>
    <t>PK Boît 110x110x90 mm couv gris sPLM UE=6</t>
  </si>
  <si>
    <t>PK Polycarbonate enclosure, WHD: 110x110x90 mm</t>
  </si>
  <si>
    <t>PK Kast 130x94x57 mm deksel grijs zMPL</t>
  </si>
  <si>
    <t>PK Boît 130x94x57 mm couv gris sPLM UE=4</t>
  </si>
  <si>
    <t>PK Polycarbonate enclosure, WHD: 130x94x57 mm</t>
  </si>
  <si>
    <t>PK Kast 130x94x57 mm grijs/metr</t>
  </si>
  <si>
    <t>PK Boît 130x94x57 mm gris/métr UE=4</t>
  </si>
  <si>
    <t>PK Kast 130x94x81 mm deksel grijs zMPL</t>
  </si>
  <si>
    <t>PK Boît 130x94x81 mm couv gris sPLM UE=4</t>
  </si>
  <si>
    <t>PK Polycarbonate enclosure, WHD: 130x94x81 mm</t>
  </si>
  <si>
    <t>PK Kast 130x130x75 mm deksel grijs zMPL</t>
  </si>
  <si>
    <t>PK Boît 130x130x57 mm couv gris sPLM UE=4</t>
  </si>
  <si>
    <t>PK Polycarbonate enclosure, WHD: 130x130x75 mm</t>
  </si>
  <si>
    <t>PK Kast 130x130x99 mm deks grijs zMPL</t>
  </si>
  <si>
    <t>PK Boît 130x130x99 mm couv gris sPLM UE=4</t>
  </si>
  <si>
    <t>PK Polycarbonate enclosure, WHD: 130x130x99 mm</t>
  </si>
  <si>
    <t>PK Kast 180x94x57 mm deksel grijs zMPL</t>
  </si>
  <si>
    <t>PK Boît 180x94x57 mm couv gris sPLM UE=2</t>
  </si>
  <si>
    <t>PK Polycarbonate enclosure, WHD: 180x94x57 mm</t>
  </si>
  <si>
    <t>PK Kast 180x94x81 mm deks grijs zMPL</t>
  </si>
  <si>
    <t>PK Boît 180x94x81 mm couv gris sPLM UE=2</t>
  </si>
  <si>
    <t>PK Polycarbonate enclosure, WHD: 180x94x81 mm</t>
  </si>
  <si>
    <t>PK Kast 180x110x90 mm deks grijs zMPL</t>
  </si>
  <si>
    <t>PK Boît 180x110x90 mm couv gris sPLM UE=2</t>
  </si>
  <si>
    <t>PK Polycarbonate enclosure, WHD: 180x110x90 mm</t>
  </si>
  <si>
    <t>PK Kast 180x110x90 mm grijs/metr</t>
  </si>
  <si>
    <t>PK Boît 180x110x90 mm gris/métr UE=2</t>
  </si>
  <si>
    <t>PK Kast 180x110x90 mm deks transp zMPL</t>
  </si>
  <si>
    <t>PK Boît 180x110x90 mm couv transp sPLM UE=2</t>
  </si>
  <si>
    <t>PK Kast 180x110x111 mm deks grijs zMPL</t>
  </si>
  <si>
    <t>PK Boît 180x110x111 mm couv gris sPLM UE=2</t>
  </si>
  <si>
    <t>PK Polycarbonate enclosure, WHD: 180x110x111 mm</t>
  </si>
  <si>
    <t>PK Kast 180x110x111 mm transp zMPL</t>
  </si>
  <si>
    <t>PK Boît 180x110x111 mm transp sPLM UE=2</t>
  </si>
  <si>
    <t>PK Kast 180x110x165 mm deks grijs zMPL</t>
  </si>
  <si>
    <t>PK Boît 180x110x165 mm couv gris sPLM UE=2</t>
  </si>
  <si>
    <t>PK Polycarbonate enclosure, WHD: 180x110x165 mm</t>
  </si>
  <si>
    <t>PK Kast 180x110x165 mm transp zMPL</t>
  </si>
  <si>
    <t>PK Boît 180x110x165 mm transp sPLM UE=2</t>
  </si>
  <si>
    <t>PK Kast 182x180x90 mm deks grijs zMPL</t>
  </si>
  <si>
    <t>PK Boît 182x180x90 mm couv gris sPLM UE=1</t>
  </si>
  <si>
    <t>PK Polycarbonate enclosure, WHD: 182x180x90 mm</t>
  </si>
  <si>
    <t>PK Kast 182x180x90 mm deks transp zMPL</t>
  </si>
  <si>
    <t>PK Boît 182x180x90 mm couv transp sPLM UE=1</t>
  </si>
  <si>
    <t>PK Kast 182x180x111 mm deks grijs zMPL</t>
  </si>
  <si>
    <t>PK Boît 182x180x111 mm couv gris sPLM UE=1</t>
  </si>
  <si>
    <t>PK Polycarbonate enclosure, WHD: 182x180x111 mm</t>
  </si>
  <si>
    <t>PK Kast 182x180x111 mm transp zMPL</t>
  </si>
  <si>
    <t>PK Boît 182x180x111 mm transp sPLM UE=1</t>
  </si>
  <si>
    <t>PK Kast 182x180x165 mm grijs deks zMPL</t>
  </si>
  <si>
    <t>PK Boît 182x180x165 mm couv gris sPLM UE=1</t>
  </si>
  <si>
    <t>PK Polycarbonate enclosure, WHD: 182x180x165 mm</t>
  </si>
  <si>
    <t>PK Kast 182x180x165 mm transp zMPL</t>
  </si>
  <si>
    <t>PK Boît 182x180x165 mm transp sPLM UE=1</t>
  </si>
  <si>
    <t>PK Kast 254x180x90 mm deks grijs zMPL</t>
  </si>
  <si>
    <t>PK Boît 254x180x90 mm couv gris sPLM UE=1</t>
  </si>
  <si>
    <t>PK Polycarbonate enclosure, WHD: 254x180x90 mm</t>
  </si>
  <si>
    <t>PK Kast 254x180x90 mm deks transp zMPL</t>
  </si>
  <si>
    <t>PK Boît 254x180x90 mm couv transp sPLM UE=1</t>
  </si>
  <si>
    <t>PK Kast 254x180x111 mm deks grijs zMPL</t>
  </si>
  <si>
    <t>PK Boît 254x180x111 mm couv gris sPLM UE=1</t>
  </si>
  <si>
    <t>PK Polycarbonate enclosure, WHD: 254x180x111 mm</t>
  </si>
  <si>
    <t>PK Kast 254x180x111 mm grijs/metr</t>
  </si>
  <si>
    <t>PK Boît 254x180x111 mm gris/métr UE=1</t>
  </si>
  <si>
    <t>PK Kast 254x180x111 mm transp zMPL</t>
  </si>
  <si>
    <t>PK Boît 254x180x111 mm transp sPLM UE=1</t>
  </si>
  <si>
    <t>PK Kast 254x180x165 mm deks grijs zMPL</t>
  </si>
  <si>
    <t>PK Boît 254x180x165 mm couv gris sPLM% UE=1</t>
  </si>
  <si>
    <t>PK Polycarbonate enclosure, WHD: 254x180x165 mm</t>
  </si>
  <si>
    <t>PK Kast 254x180x165 mm transp zMPL</t>
  </si>
  <si>
    <t>PK Boît 254x180x165 mm transp sPLM UE=1</t>
  </si>
  <si>
    <t>PK Kast 360x254x111 mm deks grijs zMPL</t>
  </si>
  <si>
    <t>PK Boît 360x254x111 mm couv gris sPLM UE=1</t>
  </si>
  <si>
    <t>PK Polycarbonate enclosure, WHD: 360x254x111 mm</t>
  </si>
  <si>
    <t>PK Kast 360x254x111 mm transp zMPL</t>
  </si>
  <si>
    <t>PK Boît 360x254x111 mm transp sPLM UE=1</t>
  </si>
  <si>
    <t>PK Kast 360x254x165 mm deks grijs zMPL</t>
  </si>
  <si>
    <t>PK Boît 360x254x165 mm couv gris sPLM UE=1</t>
  </si>
  <si>
    <t>PK Polycarbonate enclosure, WHD: 360x254x165 mm</t>
  </si>
  <si>
    <t>PK Kast 360x254x165 mm transp zMPL</t>
  </si>
  <si>
    <t>PK Boît 360x254x165 mm transp sPLM UE=1</t>
  </si>
  <si>
    <t>PK MPL 150x150 v 9517/18/19</t>
  </si>
  <si>
    <t>PK PLM 220x150 p 9517/18/19 UE=10</t>
  </si>
  <si>
    <t>PK Mounting plate, WH: 150x150 mm</t>
  </si>
  <si>
    <t>PK MPL 220x150 v 9520/21/22</t>
  </si>
  <si>
    <t>PK PLM 220x150 p 9520/21/22 UE=8</t>
  </si>
  <si>
    <t>PK Mounting plate, WH: 220x150 mm</t>
  </si>
  <si>
    <t>PK Montageplaat 331x220 v 9523/24</t>
  </si>
  <si>
    <t>PK PL de montage 331x220 p 9523/24 UE=4</t>
  </si>
  <si>
    <t>PK Mounting plate, WH: 331x220 mm</t>
  </si>
  <si>
    <t>PK Scharnieren v 9514/../9524 VE=20</t>
  </si>
  <si>
    <t>PK Charnières p 9514/../9524 UE=10jeu</t>
  </si>
  <si>
    <t>Hinge</t>
  </si>
  <si>
    <t>PK Wandbevestigingsbeugels VE=40</t>
  </si>
  <si>
    <t>PK Patte de fixation murale UE=40</t>
  </si>
  <si>
    <t>Wall mounting bracket for PK</t>
  </si>
  <si>
    <t>Mini-PLS Railsteun 250A 3p 40 mm VE=4</t>
  </si>
  <si>
    <t>Mini-PLS Supp barre 250A 3p 40 mm UE=4</t>
  </si>
  <si>
    <t>SV Mini-PLS busbar support, 3-pole, 40 mm bar centre distance</t>
  </si>
  <si>
    <t>SV RiLine60 Railsteun 2polig VE=4</t>
  </si>
  <si>
    <t>SV Support S-Poles, 60mm pr 12x5</t>
  </si>
  <si>
    <t>Busbar support 2-pole</t>
  </si>
  <si>
    <t>Mini-PLS E-Cu 250A L=500 VE=3</t>
  </si>
  <si>
    <t>Mini-PLS E-Cu 250A L=500 UE=3</t>
  </si>
  <si>
    <t>SV Mini-PLS special busbar E-Cu, L: 500 mm, 120 mm² bar cross-section</t>
  </si>
  <si>
    <t>Mini-PLS E-Cu 250A L=700 VE=3</t>
  </si>
  <si>
    <t>Mini-PLS E-Cu 250A L=700 UE=3</t>
  </si>
  <si>
    <t>SV Mini-PLS special busbar E-Cu, L: 700 mm, 120 mm² bar cross-section</t>
  </si>
  <si>
    <t>Mini-PLS E-Cu 250A L=1100 VE=3</t>
  </si>
  <si>
    <t>Mini-PLS E-Cu 250A L=1100 UE=3</t>
  </si>
  <si>
    <t>SV Mini-PLS special busbar E-Cu, L: 1100 mm, 120 mm² bar cross-section</t>
  </si>
  <si>
    <t>Mini-PLS Bodemprofiel L=500 VE=1</t>
  </si>
  <si>
    <t>Mini-PLS Châssis protection L=500 UE=1</t>
  </si>
  <si>
    <t>SV Mini-PLS base tray, L: 500 mm</t>
  </si>
  <si>
    <t>Mini-PLS Bodemprofiel L=700 VE=1</t>
  </si>
  <si>
    <t>Mini-PLS Châssis protection L=700 UE=1</t>
  </si>
  <si>
    <t>SV Mini-PLS base tray, L: 700 mm</t>
  </si>
  <si>
    <t>Mini-PLS Bodemprofiel L=1100 VE=1</t>
  </si>
  <si>
    <t>Mini-PLS Châssis protection L=1100 UE=1</t>
  </si>
  <si>
    <t>SV Mini-PLS base tray, L: 1100 mm</t>
  </si>
  <si>
    <t>Mini-PLS Afdekprofiel L=250 VE=1</t>
  </si>
  <si>
    <t>Mini-PLS Profilé protection L=250 UE=1</t>
  </si>
  <si>
    <t>SV Mini-PLS cover section, L: 250 mm</t>
  </si>
  <si>
    <t>Mini-PLS Afdekprofiel L=500 VE=1</t>
  </si>
  <si>
    <t>Mini-PLS Profilé protection L=500 UE=1</t>
  </si>
  <si>
    <t>SV Mini-PLS cover section, L: 500 mm</t>
  </si>
  <si>
    <t>Mini-PLS Eindafdekstrook v 9600.000 VE=2</t>
  </si>
  <si>
    <t>Mini-PLS Couv d'extrém p 9600.000 UE=2</t>
  </si>
  <si>
    <t>SV Mini-PLS end cover, for busbar support, SV 9600000</t>
  </si>
  <si>
    <t>Mini-PLS Railkoppeling 250A VE=3</t>
  </si>
  <si>
    <t>Mini-PLS Jonction de barre 250A UE=3</t>
  </si>
  <si>
    <t>Mini-PLS busbar connector</t>
  </si>
  <si>
    <t>Mini-PLS Aansl.ad 250A 690V 3pol B/O</t>
  </si>
  <si>
    <t>Mini-PLS Adapt racc 250A 690V 3pôl H/B</t>
  </si>
  <si>
    <t>SV Mini-PLS busbar connection adaptor, 250 A, 690 V, 3-pole</t>
  </si>
  <si>
    <t>Mini-PLS Aansl.ad 63A 690V 3pol B/O</t>
  </si>
  <si>
    <t>Mini-PLS Adapt racc 63A 690V 3pôl H/B</t>
  </si>
  <si>
    <t>SV Mini-PLS busbar connection adaptor, 63 A, 690 V, 3-pole</t>
  </si>
  <si>
    <t>Mini-PLS App.ad 25A 690V 54B AWG12 1x7,5</t>
  </si>
  <si>
    <t>Mini-PLS Ad app 25A 690V 54L AWG12 1x7,5</t>
  </si>
  <si>
    <t>SV Mini-PLS component adaptor, 25 A, 690 V, 3-pole, connection cable AWG 12</t>
  </si>
  <si>
    <t>Mini-PLS App.ad 25A 690V 45B AWG12 1x7,5</t>
  </si>
  <si>
    <t>Mini-PLS Ad app 25A 690V 45L AWG12 1x7,5</t>
  </si>
  <si>
    <t>Mini-PLS App.ad 12A 690V 54B AWG14 1x7,5</t>
  </si>
  <si>
    <t>Mini-PLS Ad app 12A 690V 54L AWG14 1x7,5</t>
  </si>
  <si>
    <t>SV Mini-PLS component adaptor, 12 A, 690 V, 3-pole, connection cable AWG 14</t>
  </si>
  <si>
    <t>Mini-PLS App.ad 25A 690V 54B AWG12 1x15</t>
  </si>
  <si>
    <t>Mini-PLS Ad app 25A 690V 54L AWG12 1x15</t>
  </si>
  <si>
    <t>Mini-PLS App.ad 25A 690V 45B AWG12 1x15</t>
  </si>
  <si>
    <t>Mini-PLS Ad app 25A 690V 45L AWG12 1x15</t>
  </si>
  <si>
    <t>Mini-PLS App.ad 40A 690V 54B AWG10 1x7,5</t>
  </si>
  <si>
    <t>Mini-PLS Ad app 40A 690V 54L AWG10 1x7,5</t>
  </si>
  <si>
    <t>SV Mini-PLS component adaptor, 40 A, 690 V, 3-pole, connection cable AWG 10</t>
  </si>
  <si>
    <t>Mini-PLS App.ad 40A 690V 54B AWG10 1x15</t>
  </si>
  <si>
    <t>Mini-PLS Ad app 40A 690V 54L AWG10 1x15</t>
  </si>
  <si>
    <t>Mini-PLS Aanbouwdeel B=9 VE=2</t>
  </si>
  <si>
    <t>Mini-PLS Barre à fiche L=9 UE=2</t>
  </si>
  <si>
    <t>SV Mini-PLS insert strip, for Mini-PLS component adaptor, W: 9 mm</t>
  </si>
  <si>
    <t>Mini-PLS E-Cu 250A L=1500 VE=3</t>
  </si>
  <si>
    <t>Mini-PLS E-Cu 250A L=1500 UE=3</t>
  </si>
  <si>
    <t>SV Mini-PLS special busbar E-Cu, L: 1500 mm, 120 mm² bar cross-section</t>
  </si>
  <si>
    <t>Mini-PLS App.ad 25A 690V 72B AWG12 1x7,5</t>
  </si>
  <si>
    <t>Mini-PLS Ad app 25A 690V 72L AWG12 1x7,5</t>
  </si>
  <si>
    <t>Mini-PLS App.ad 40A 690V 72B AWG10 1x7,5</t>
  </si>
  <si>
    <t>Mini-PLS Ad app 40A 690V 72L AWG10 1x7,5</t>
  </si>
  <si>
    <t>Mini-PLS App.ad 100A 690V mMPL</t>
  </si>
  <si>
    <t>Mini-PLS Ad app 100A 690V aPLM</t>
  </si>
  <si>
    <t>SV Mini-PLS component adaptor, 100 A, 690 V, 3-pole, connection cable 35 mm²</t>
  </si>
  <si>
    <t>Mini-PLS App.ad 25A 690V 90B AWG12 1x7,5</t>
  </si>
  <si>
    <t>Mini-PLS Ad app 25A 690V 90L AWG12 1x7,5</t>
  </si>
  <si>
    <t>Mini-PLS Railadapter v 3431.000 VE=1</t>
  </si>
  <si>
    <t>Mini-PLS Ad jeu de barre p 3431.000 UE=1</t>
  </si>
  <si>
    <t>SV Mini-PLS busbar adaptor, connection cable 35 mm²</t>
  </si>
  <si>
    <t>Mini-PLS Zekeringh D02-E18 63A 400V</t>
  </si>
  <si>
    <t>Mini-PLS Socle fusible D02-E18 63A 400V</t>
  </si>
  <si>
    <t>SV Mini-PLS bus-mounting fuse base, D02-E18, 63 A, 400 V, 3-pole</t>
  </si>
  <si>
    <t>Mini-PLS Zekeringhouder</t>
  </si>
  <si>
    <t>SV Socle fusible curseur</t>
  </si>
  <si>
    <t>Mini-PLS bus-mounting fuse bases</t>
  </si>
  <si>
    <t>SV RiLine Compact board 3P 125A, B=225 mm</t>
  </si>
  <si>
    <t>SV Riline Compact tableau L 225 mm</t>
  </si>
  <si>
    <t>SV RiLine Compact Board 125 A, W=225 mm</t>
  </si>
  <si>
    <t>SV RiLine Compact board 3P 125A, B=405 mm</t>
  </si>
  <si>
    <t>SV Riline Compact tableau L 405 mm</t>
  </si>
  <si>
    <t>SV RiLine Compact Board 125 A, W=405 mm</t>
  </si>
  <si>
    <t>SV RiLine Compact CB-adapter 3P 160A max. mont.afst.25 mm</t>
  </si>
  <si>
    <t>SV RiLine Compact adapt.disj. 3P 160A dist. mont.max.25 mm</t>
  </si>
  <si>
    <t>SV RiLine Compact CB-adapter 3P 160A max. mount.dist.25 mm</t>
  </si>
  <si>
    <t>SV RiLine Compact CB-adapter 3P 160A max. mont.afst.30 mm</t>
  </si>
  <si>
    <t>SV RiLine Compact adapt.disj. 3P 160A dist. mont.max.30 mm</t>
  </si>
  <si>
    <t>SV RiLine Compact CB-adapter 3P 160A max. mount.dist.30 mm</t>
  </si>
  <si>
    <t>SV RiLine Compact aansl.adap 3P 80A 690V</t>
  </si>
  <si>
    <t>Riline Compact Adaptateur de raccordement 80A</t>
  </si>
  <si>
    <t>SV RiLine Compact aansl.adap 3P 125 690V</t>
  </si>
  <si>
    <t>SV Riline compact Adaptateurs de raccordement, 3P 125 690V</t>
  </si>
  <si>
    <t>SV Connection adaptor 125 A, 690 V</t>
  </si>
  <si>
    <t>SV RiLine Compact App.adap 3P 16A,22.5mm</t>
  </si>
  <si>
    <t>Riline Compact Adaptateur 16A  L 22,5mm</t>
  </si>
  <si>
    <t>Component adaptors</t>
  </si>
  <si>
    <t>SV RiLine C Basic App.adap 3P 16A, 45mm</t>
  </si>
  <si>
    <t>Riline Compact Adaptateur 16A  L 45mm Basic</t>
  </si>
  <si>
    <t>SV RiLine C Basic App.adap 3P 32A, 45mm</t>
  </si>
  <si>
    <t>Riline Compact Adaptateur 32A  L 45mm Basic</t>
  </si>
  <si>
    <t>SV RiLine C Comf. App.adap 3P 16A, 45mm</t>
  </si>
  <si>
    <t xml:space="preserve">Riline Compact Adaptateur 16A  L 45mm Comfort </t>
  </si>
  <si>
    <t>SV RiLine C Comf. App.adap 3P 25A, 45mm</t>
  </si>
  <si>
    <t xml:space="preserve">Riline Compact Adaptateur 25A  L 45mm Comfort </t>
  </si>
  <si>
    <t>SV RiLine C Comf. App.adap 3P 32A, 45mm</t>
  </si>
  <si>
    <t xml:space="preserve">Riline Compact Adaptateur 32A  L 45mm Comfort </t>
  </si>
  <si>
    <t>SV RiLine C Comf. App.adap 3P 45A, 45mm</t>
  </si>
  <si>
    <t xml:space="preserve">Riline Compact Adaptateur 45A  L 45mm Comfort </t>
  </si>
  <si>
    <t>SV Riline Comp. App.adap L1(16A) B=18mm</t>
  </si>
  <si>
    <t>SV Dispositif p  sersvge plussieurs coffrets App.adap L1(16A) B=18mm 18mm</t>
  </si>
  <si>
    <t>SV Component adaptor 16 A, 690 V, L1</t>
  </si>
  <si>
    <t>SV Riline Comp. App.adap L2(16A) B=18mm</t>
  </si>
  <si>
    <t>SV Dispositif p  sersvge plussieurs coffrets App.adap L2(16A) B=18mm 18mm</t>
  </si>
  <si>
    <t>SV Component adaptor 16 A, 690 V, L2</t>
  </si>
  <si>
    <t>SV Riline Comp. App.adap L3(16A) B=18mm</t>
  </si>
  <si>
    <t>SV Dispositif p  sersvge plussieurs coffrets App.adap L3(16A) B=18mm 18mm</t>
  </si>
  <si>
    <t>SV Component adaptor 16 A, 690 V, L3</t>
  </si>
  <si>
    <t>SV Riline Comp. App.adap L1(63A) B=18mm</t>
  </si>
  <si>
    <t>SV Dispositif p  sersvge plussieurs coffrets App.adap L1(63A) B=18mm 18mm</t>
  </si>
  <si>
    <t>SV Component adaptor 63 A, 690 V, L1</t>
  </si>
  <si>
    <t>SV Riline Comp. App.adap L2(63A) B=18mm</t>
  </si>
  <si>
    <t>SV Dispositif p  sersvge plussieurs coffrets App.adap L2(63A) B=18mm 18mm</t>
  </si>
  <si>
    <t>SV Component adaptor 63 A, 690 V, L2</t>
  </si>
  <si>
    <t>SV Riline Comp. App.adap L3(63A) B=18mm</t>
  </si>
  <si>
    <t>SV Dispositif p  sersvge plussieurs coffrets App.adap L3(63A) B=18mm 18mm</t>
  </si>
  <si>
    <t>SV Component adaptor 63 A, 690 V, L3</t>
  </si>
  <si>
    <t>SV Riline Comp. App.drager  B=18 mm</t>
  </si>
  <si>
    <t xml:space="preserve">SV Dispositif ge sersvge plussieurs coffrets App.drager  B=18 mm </t>
  </si>
  <si>
    <t>SV Equipment support, B: 18 mm</t>
  </si>
  <si>
    <t>SV Motorstuurapparaat 0,6 A, 500 V</t>
  </si>
  <si>
    <t xml:space="preserve">Riline Compact Motorcontroller 0,6A </t>
  </si>
  <si>
    <t>Motor controller</t>
  </si>
  <si>
    <t>EC002572</t>
  </si>
  <si>
    <t>SV Motorstuurapparaat 2,4 A, 500 V</t>
  </si>
  <si>
    <t xml:space="preserve">Riline Compact Motorcontroller 2,4A </t>
  </si>
  <si>
    <t>SV Motorstuurapparaat 9 A, 500 V</t>
  </si>
  <si>
    <t xml:space="preserve">Riline Compact Motorcontroller 9A </t>
  </si>
  <si>
    <t>SV RiLine Compact montage rail, B=45mm</t>
  </si>
  <si>
    <t>Riline Compact Rail de support, L=45mm</t>
  </si>
  <si>
    <t>Support rail for Comfort component adaptor</t>
  </si>
  <si>
    <t>SV RiLine Comp positioneerstuk,H=55mm</t>
  </si>
  <si>
    <t>Riline Pièce de positionnement 55mm</t>
  </si>
  <si>
    <t>Positioner for Comfort component adaptor</t>
  </si>
  <si>
    <t>SV RiLine Comp positioneerstuk,H=35mm</t>
  </si>
  <si>
    <t>Riline Pièce de positionnement 35mm</t>
  </si>
  <si>
    <t>SV Verlengingsmoduul voor Riline compact</t>
  </si>
  <si>
    <t>SV Riline module de prolongation</t>
  </si>
  <si>
    <t>4028177919846</t>
  </si>
  <si>
    <t>SV Uitbreidingsset tbv comfort adapter</t>
  </si>
  <si>
    <t>SV jeu d'extension pour adaptateurs d'appar. Confort</t>
  </si>
  <si>
    <t>SV Expansion set for component</t>
  </si>
  <si>
    <t>4028177919839</t>
  </si>
  <si>
    <t>SV Riline Comp. NH-Lastscheider Gr000</t>
  </si>
  <si>
    <t>SV Riline Comp. NH-Disjoncteur fusible Gr000</t>
  </si>
  <si>
    <t>SV NH Fuse-switch-disconnector size 000</t>
  </si>
  <si>
    <t>4028177937604</t>
  </si>
  <si>
    <t>SV RiLine Compact NH Zekeringlastscheider Gr. 000</t>
  </si>
  <si>
    <t xml:space="preserve">SV RiLine Compact Interr.-sectionn. à fusibles HPC Taille 000 </t>
  </si>
  <si>
    <t>SV RiLine Compact NH fuse-switch disconnectors Size 000</t>
  </si>
  <si>
    <t>SV RiLine Compact voeding 24 DC, 5 A, 500 V</t>
  </si>
  <si>
    <t>SV RiLine Compact alimentation 24 DC, 5 A, 500 V</t>
  </si>
  <si>
    <t>SV RiLine Compact power supply 24 DC, 5 A, 500 V</t>
  </si>
  <si>
    <t>EC001103</t>
  </si>
  <si>
    <t>Mx-PLS Syst.bev 2000A 3p RB HA=185 VE=2</t>
  </si>
  <si>
    <t>Mx-PLS Syst fix 2000A 3p MD EA=185 UE=2</t>
  </si>
  <si>
    <t>SV System attachment, for busbar support, SV 9649000/160 (Maxi-PLS 1600/2000)</t>
  </si>
  <si>
    <t>SV VX Maxi-PLS 45 railkoper L=451 mm</t>
  </si>
  <si>
    <t>SV VX Jeux de barres Maxi-PLS 45 L=451 mm</t>
  </si>
  <si>
    <t>SV VX Maxi-PLS 45 Busbar L=451 mm</t>
  </si>
  <si>
    <t>4028177940154</t>
  </si>
  <si>
    <t>SV VX Maxi-PLS 45S railkoper L=451 mm</t>
  </si>
  <si>
    <t>SV VX Jeux de barres Maxi-PLS 45S L=451 mm</t>
  </si>
  <si>
    <t>SV VX Maxi-PLS 45S Busbar L=451 mm</t>
  </si>
  <si>
    <t>4028177940239</t>
  </si>
  <si>
    <t>SV VX Maxi-PLS 45 railkoper L=651 mm</t>
  </si>
  <si>
    <t>SV VX Jeux de barres Maxi-PLS 45 L=651 mm</t>
  </si>
  <si>
    <t>SV VX Maxi-PLS 45 Busbar L=651 mm</t>
  </si>
  <si>
    <t>4028177940178</t>
  </si>
  <si>
    <t>SV VX Maxi-PLS 45S railkoper L=651 mm</t>
  </si>
  <si>
    <t>SV VX Jeux de barres Maxi-PLS 45S L=651 mm</t>
  </si>
  <si>
    <t>SV VX Maxi-PLS 45S Busbar L=651 mm</t>
  </si>
  <si>
    <t>4028177940185</t>
  </si>
  <si>
    <t>SV VX Maxi-PLS 45 railkoper L=851 mm</t>
  </si>
  <si>
    <t>SV VX Jeux de barres Maxi-PLS 45 L=851 mm</t>
  </si>
  <si>
    <t>SV VX Maxi-PLS 45 Busbar L=851 mm</t>
  </si>
  <si>
    <t>4028177940260</t>
  </si>
  <si>
    <t>SV VX Maxi-PLS 45S railkoper L=851 mm</t>
  </si>
  <si>
    <t>SV VX Jeux de barres Maxi-PLS 45S L=851 mm</t>
  </si>
  <si>
    <t>SV VX Maxi-PLS 45S Busbar L=851 mm</t>
  </si>
  <si>
    <t>4028177940246</t>
  </si>
  <si>
    <t>SV VX Maxi-PLS 45 railkoper L=1051 mm</t>
  </si>
  <si>
    <t>SV VX Jeux de barres Maxi-PLS 45 L=1051 mm</t>
  </si>
  <si>
    <t>SV VX Maxi-PLS 45 Busbar L=1051 mm</t>
  </si>
  <si>
    <t>4028177940161</t>
  </si>
  <si>
    <t>SV VX Maxi-PLS 45S railkoper L=1051 mm</t>
  </si>
  <si>
    <t>SV VX Jeux de barres Maxi-PLS 45S L=1051 mm</t>
  </si>
  <si>
    <t>SV VX Maxi-PLS 45S Busbar L=1051 mm</t>
  </si>
  <si>
    <t>4028177940208</t>
  </si>
  <si>
    <t>Mx-PLS Aansluitklem 1600/2000A 50B VE=1</t>
  </si>
  <si>
    <t>Mx-PLS Borne de racc 1600/2000A 50L UE=1</t>
  </si>
  <si>
    <t>SV Connection clamp, round conductor connection 95-300 mm², (Maxi-PLS 1600/2000)</t>
  </si>
  <si>
    <t>Mx-PLS Aansluitpl 2000A 2x10x32x1 mm VE=3</t>
  </si>
  <si>
    <t>Mx-PLS PLraccord 2000A 2x10x32x1 mm UE=3</t>
  </si>
  <si>
    <t>SV Connection plate, clamping area WH: 32x20 mm, (Maxi-PLS 1600/2000)</t>
  </si>
  <si>
    <t>Mx-PLS Aansluitpl 2000A 2x10x63x1 mm VE=3</t>
  </si>
  <si>
    <t>Mx-PLS PLraccord 2000A 2x10x63x1 mm UE=3</t>
  </si>
  <si>
    <t>SV Connection plate, clamping area WH: 63x20 mm, (Maxi-PLS 1600/2000)</t>
  </si>
  <si>
    <t>Mx-PLS Aansl.pl 2000A 2x10x100x1 mm VE=3</t>
  </si>
  <si>
    <t>Mx-PLS PLraccord 2000A 2x10x100x1 mm UE=3</t>
  </si>
  <si>
    <t>SV Connection plate, clamping area WH: 100x20 mm, (Maxi-PLS 1600/2000)</t>
  </si>
  <si>
    <t>Mx-PLS Railkoper 2000A L=2400 VE=3</t>
  </si>
  <si>
    <t>Mx-PLS Barre de cuivre 2000A L=2400 UE=3</t>
  </si>
  <si>
    <t>SV Maxi-PLS busbar E-Cu, L: 2400 mm, Maxi-PLS 2000</t>
  </si>
  <si>
    <t>Mx-PLS Railkoper 1600A L=2400 VE=3</t>
  </si>
  <si>
    <t>Mx-PLS Barre de cuivre 1600A L=2400 UE=3</t>
  </si>
  <si>
    <t>SV Maxi-PLS busbar E-Cu, L: 2400 mm, Maxi-PLS 1600</t>
  </si>
  <si>
    <t>Mx-PLS Aansluitbout 2000A M12 VE=3</t>
  </si>
  <si>
    <t>Mx-PLS Boulon de racc 2000A M12 UE=3</t>
  </si>
  <si>
    <t>SV Terminal stud, M12, L: 30 mm, (Maxi-PLS 1600/2000)</t>
  </si>
  <si>
    <t>Mx-PLS Aansluitbout 2000A M16 VE=3</t>
  </si>
  <si>
    <t>Mx-PLS Boulon de racc 2000A M16 UE=3</t>
  </si>
  <si>
    <t>SV Terminal stud, M16, L: 30 mm, (Maxi-PLS 1600/2000)</t>
  </si>
  <si>
    <t>Mx-PLS Glijmoer 2000A M6 VE=15</t>
  </si>
  <si>
    <t>Mx-PLS Coulisseau 2000A M6 UE=15</t>
  </si>
  <si>
    <t>SV Sliding nut, M6, (Maxi-PLS 1600/2000)</t>
  </si>
  <si>
    <t>Mx-PLS Glijmoer 2000A M8 VE=15</t>
  </si>
  <si>
    <t>Mx-PLS Coulisseau 2000A M8 UE=15</t>
  </si>
  <si>
    <t>SV Sliding nut, M8, (Maxi-PLS 1600/2000)</t>
  </si>
  <si>
    <t>Mx-PLS Glijmoer 2000A M10 VE=15</t>
  </si>
  <si>
    <t>Mx-PLS Coulisseau 2000A M10 UE=15</t>
  </si>
  <si>
    <t>SV Sliding nut, M10, (Maxi-PLS 1600/2000)</t>
  </si>
  <si>
    <t>Mx-PLS Schroefdraadbout 2000A M6 VE=6</t>
  </si>
  <si>
    <t>Mx-PLS Boulon fileté 2000A M6 UE=6</t>
  </si>
  <si>
    <t>SV Threaded bolt, M6, L: 35 mm</t>
  </si>
  <si>
    <t>EC002349</t>
  </si>
  <si>
    <t>Mx-PLS Schroefdraadbout 2000A M8 VE=6</t>
  </si>
  <si>
    <t>Mx-PLS Boulon fileté 2000A M8 UE=6</t>
  </si>
  <si>
    <t>SV Threaded bolt, M8, L: 35 mm</t>
  </si>
  <si>
    <t>Mx-PLS Glijmoer 2000A M8 L=20 VE=15</t>
  </si>
  <si>
    <t>Mx-PLS Coulisseau 2000A M8 L=20 UE=15</t>
  </si>
  <si>
    <t>SV Sliding block, M8, L: 20 mm, for Maxi-PLS busbar, (Maxi-PLS 1600/2000)</t>
  </si>
  <si>
    <t>Mx-PLS Glijmoer 2000A M10 L=25 VE=15</t>
  </si>
  <si>
    <t>Mx-PLS Coulisseau 2000A M10 L=25 UE=15</t>
  </si>
  <si>
    <t>SV Sliding block, M10, L: 25 mm, for Maxi-PLS busbar, (Maxi-PLS 1600/2000)</t>
  </si>
  <si>
    <t>Mx-PLS Eindsteun 2000A VE=2</t>
  </si>
  <si>
    <t>Mx-PLS Support frontal 2000A UE=2</t>
  </si>
  <si>
    <t>SV End support, Maxi-PLS 1600/2000</t>
  </si>
  <si>
    <t>Mx-PLS Railsteun 2000A overbouwb VE=1</t>
  </si>
  <si>
    <t>Mx-PLS Supp barre 2000A superpos UE=1</t>
  </si>
  <si>
    <t>SV Busbar support, Maxi-PLS 1600/2000, suitable for top mounting</t>
  </si>
  <si>
    <t>Mx-PLS Railkoper 2000A L=2400 VE=4</t>
  </si>
  <si>
    <t>Mx-PLS Barre de cuivre 2000A L=2400 UE=4</t>
  </si>
  <si>
    <t>Maxi-PLS 2000</t>
  </si>
  <si>
    <t>Mx-PLS Syst.bev 3200A 3p DB TS600D VE=2</t>
  </si>
  <si>
    <t>Mx-PLS Syst fix 3200A 3p MT TS600P UE=2</t>
  </si>
  <si>
    <t>SV System attachment, for busbar support, SV 9659000/160 (Maxi-PLS 3200)</t>
  </si>
  <si>
    <t>Mx-PLS Syst.bev 3200A 3p RB HA=185 VE=2</t>
  </si>
  <si>
    <t>Mx-PLS Syst fix 3200A 3p MD EA=185 UE=2</t>
  </si>
  <si>
    <t>Mx-PLS Railverb.stuk E-Cu 3200A VE=1</t>
  </si>
  <si>
    <t>Mx-PLS Elém jonct long E-Cu 3200A UE=1</t>
  </si>
  <si>
    <t>SV Longitudinal connector E-Cu, for Maxi-PLS busbar, Maxi-PLS 3200</t>
  </si>
  <si>
    <t>SV VX Maxi-PLS 60 railkoper L=451 mm</t>
  </si>
  <si>
    <t>SV VX Jeux de barres Maxi-PLS 60 L=451 mm</t>
  </si>
  <si>
    <t>SV VX Maxi-PLS 60 Busbar L=451 mm</t>
  </si>
  <si>
    <t>4028177940192</t>
  </si>
  <si>
    <t>SV VX Maxi-PLS 60 railkoper L=651 mm</t>
  </si>
  <si>
    <t>SV VX Jeux de barres Maxi-PLS 60 L=651 mm</t>
  </si>
  <si>
    <t>SV VX Maxi-PLS 60 Busbar L=651 mm</t>
  </si>
  <si>
    <t>4028177940253</t>
  </si>
  <si>
    <t>SV VX Maxi-PLS 60 railkoper L=851 mm</t>
  </si>
  <si>
    <t>SV VX Jeux de barres Maxi-PLS 60 L=851 mm</t>
  </si>
  <si>
    <t>SV VX Maxi-PLS 60 Busbar L=851 mm</t>
  </si>
  <si>
    <t>4028177940215</t>
  </si>
  <si>
    <t>SV VX Maxi-PLS 60 railkoper L=1051 mm</t>
  </si>
  <si>
    <t>SV VX Jeux de barres Maxi-PLS 60 L=1051 mm</t>
  </si>
  <si>
    <t>SV VX Maxi-PLS 60 Busbar L=1051 mm</t>
  </si>
  <si>
    <t>4028177940222</t>
  </si>
  <si>
    <t>Mx-PLS Aansluitklem 3200A 50B VE=1</t>
  </si>
  <si>
    <t>Mx-PLS Borne de racc 3200A 50L UE=1</t>
  </si>
  <si>
    <t>SV Connection clamp, round conductor connection 95-300 mm², (Maxi-PLS 3200)</t>
  </si>
  <si>
    <t>Mx-PLS Aansluitpl 3200A 2x10x32x1 mm VE=3</t>
  </si>
  <si>
    <t>Mx-PLS PLraccord 3200A 2x10x32x1 mm UE=3</t>
  </si>
  <si>
    <t>SV Connection plate, clamping area WH: 32x20 mm, (Maxi-PLS 3200)</t>
  </si>
  <si>
    <t>Mx-PLS Aansluitpl 3200A 2x10x63x1 mm VE=3</t>
  </si>
  <si>
    <t>Mx-PLS PLraccord 3200A 2x10x63x1 mm UE=3</t>
  </si>
  <si>
    <t>SV Connection plate, clamping area WH: 63x20 mm, (Maxi-PLS 3200)</t>
  </si>
  <si>
    <t>Mx-PLS Railkoper 3200A L=2400 VE=3</t>
  </si>
  <si>
    <t>Mx-PLS Barre de cuivre 3200A L=2400 UE=3</t>
  </si>
  <si>
    <t>SV Maxi-PLS busbar E-Cu, L: 2400 mm, Maxi-PLS 3200</t>
  </si>
  <si>
    <t>Mx-PLS Aansluitbout 3200A M12 VE=3</t>
  </si>
  <si>
    <t>Mx-PLS Boulon de racc 3200A M12 UE=3</t>
  </si>
  <si>
    <t>SV Terminal stud, M12, L: 32 mm, (Maxi-PLS 3200)</t>
  </si>
  <si>
    <t>Mx-PLS Aansluitbout 3200A M16 VE=3</t>
  </si>
  <si>
    <t>Mx-PLS Boulon de racc 3200A M16 UE=3</t>
  </si>
  <si>
    <t>SV Terminal stud, M16, L: 32 mm, (Maxi-PLS 3200)</t>
  </si>
  <si>
    <t>Mx-PLS Glijmoer 3200A M6 VE=15</t>
  </si>
  <si>
    <t>Mx-PLS Coulisseau 3200A M6 UE=15</t>
  </si>
  <si>
    <t>SV Sliding nut, M6, (Maxi-PLS 3200)</t>
  </si>
  <si>
    <t>SV MAXI-PLS Glijmoeren M8</t>
  </si>
  <si>
    <t>SV MAXI-PLS Coulisseau M8</t>
  </si>
  <si>
    <t>SV Sliding nut, M8, (Maxi-PLS 3200)</t>
  </si>
  <si>
    <t>4028177662810</t>
  </si>
  <si>
    <t>Mx-PLS Glijmoer 3200A M10 VE=15</t>
  </si>
  <si>
    <t>Mx-PLS Coulisseau 3200A M10 UE=15</t>
  </si>
  <si>
    <t>SV Sliding nut, M10, (Maxi-PLS 3200)</t>
  </si>
  <si>
    <t>Mx-PLS Glijmoer 3200A M12 VE=15</t>
  </si>
  <si>
    <t>Mx-PLS Coulisseau 3200A M12 UE=15</t>
  </si>
  <si>
    <t>SV Sliding nut, M12, (Maxi-PLS 3200)</t>
  </si>
  <si>
    <t>Mx-PLS Glijmoer 3200A M10 L=25 VE=15</t>
  </si>
  <si>
    <t>Mx-PLS Coulisseau 3200A M10 L=25 UE=15</t>
  </si>
  <si>
    <t>SV Sliding block, M10, L: 25 mm, for Maxi-PLS busbar, (Maxi-PLS 3200)</t>
  </si>
  <si>
    <t>Mx-PLS Glijmoer 3200A M12 L=35 VE=15</t>
  </si>
  <si>
    <t>Mx-PLS Coulisseau 3200A M12 L=35 UE=15</t>
  </si>
  <si>
    <t>SV Sliding block, M12, L: 35 mm, for Maxi-PLS busbar, (Maxi-PLS 3200)</t>
  </si>
  <si>
    <t>Mx-PLS Eindsteun 3200A VE=2</t>
  </si>
  <si>
    <t>Mx-PLS Support frontal 3200A UE=2</t>
  </si>
  <si>
    <t>SV End support, Maxi-PLS 3200</t>
  </si>
  <si>
    <t>Mx-PLS Railsteun 3200A overbouwb VE=1</t>
  </si>
  <si>
    <t>Mx-PLS Supp barre 3200A superpos UE=1</t>
  </si>
  <si>
    <t>SV Busbar support, Maxi-PLS 3200, suitable for top mounting</t>
  </si>
  <si>
    <t>Mx-PLS Railkoper 3200A L=2400 VE=4</t>
  </si>
  <si>
    <t>Mx-PLS Barre de cuivre 3200A L=2400 UE=4</t>
  </si>
  <si>
    <t>Maxi-PLS 3200</t>
  </si>
  <si>
    <t>Mx-PLS Montagebeugel VE=24</t>
  </si>
  <si>
    <t>Mx-PLS Equerre de fixation UE=24</t>
  </si>
  <si>
    <t>SV Mounting bracket, tapped hole M6</t>
  </si>
  <si>
    <t>SV Stabilisator voor verbindingsset</t>
  </si>
  <si>
    <t>SV Holder set (Stabilisation)</t>
  </si>
  <si>
    <t>Support set (stabiliser) for connection kit</t>
  </si>
  <si>
    <t>Mx-PLS Compacte voeding 3p VE=1set</t>
  </si>
  <si>
    <t>Mx-PLS Alimentation compacte 3p UE=1jeu</t>
  </si>
  <si>
    <t>SV Compact infeed, for Maxi-PLS busbar, (Maxi-PLS 1600/2000)</t>
  </si>
  <si>
    <t>SV Railkoper E-Cu 30x10 L=365 VE=2</t>
  </si>
  <si>
    <t>SV Barre cuivre E-Cu 30x10 L=365 UE=2</t>
  </si>
  <si>
    <t>SV Busbar E-Cu, WH: 30x10 mm, L: 365 mm, with integral holesØ 11 mm</t>
  </si>
  <si>
    <t>ISV Kabelinv.wartels M25/32</t>
  </si>
  <si>
    <t>ISV PLintro câbles M25/32</t>
  </si>
  <si>
    <t>SV Cable entry gland, 14xM25/32, insulating material</t>
  </si>
  <si>
    <t>ISV Kabelinv.wartels M25/32/40/50/63</t>
  </si>
  <si>
    <t>ISV PLintro câbles M25/32/40/50/63</t>
  </si>
  <si>
    <t>SV Cable entry gland, 2xM25/32/40, 1xM32/40/50,, 2xM40/50/63</t>
  </si>
  <si>
    <t>ISV Kabelinv.wartels mAfdichtingsmembr</t>
  </si>
  <si>
    <t>ISV PLintro câbles aMembrane d'étanch</t>
  </si>
  <si>
    <t>SV Cable entry gland, with sealing membranes, 32x Ø 7-16 mm, 4x Ø 10-20 mm,</t>
  </si>
  <si>
    <t>ISV Kabelinv.wartels mInvoersteun</t>
  </si>
  <si>
    <t>ISV PLintro câbles aManchon d'intro</t>
  </si>
  <si>
    <t>SV Cable entry gland, with entry glands up to Ø 66 mm, insulating material</t>
  </si>
  <si>
    <t>ISV Kabelinv.wartels gesloten VE=4</t>
  </si>
  <si>
    <t>ISV PLintro câbles sDécoup UE=4</t>
  </si>
  <si>
    <t>SV Cable entry gland, solid, sheet steel, spray-finished</t>
  </si>
  <si>
    <t>ISV Aanrakingsbeveil.moduul B/H 1/1</t>
  </si>
  <si>
    <t>SV Module protection contre les contacts</t>
  </si>
  <si>
    <t>SV Contact hazard protection module (ISV), 1 WU (250 mm), 1 U (150 mm)</t>
  </si>
  <si>
    <t>4028177675926</t>
  </si>
  <si>
    <t>ISV Aanrakingsbeveil.moduul B/H 1/2</t>
  </si>
  <si>
    <t>SV Contact hazard protection module (ISV), 1 WU (250 mm), 2 U (300 mm)</t>
  </si>
  <si>
    <t>4028177675919</t>
  </si>
  <si>
    <t>ISV Aanrakingsbeveil.moduul B/H 1/3</t>
  </si>
  <si>
    <t>SV Contact hazard protection module (ISV), 1 WU (250 mm), 3 U (450 mm)</t>
  </si>
  <si>
    <t>4028177675933</t>
  </si>
  <si>
    <t>ISV Aanrakingsbeveil.moduul B/H 1/4</t>
  </si>
  <si>
    <t>SV Contact hazard protection module (ISV), 1 WU (250 mm), 4 U (600 mm)</t>
  </si>
  <si>
    <t>4028177675940</t>
  </si>
  <si>
    <t>ISV Aanrakingsbeveil.moduul B/H 2/1</t>
  </si>
  <si>
    <t>SV Contact hazard protection module (ISV), 2 WU (500 mm), 1 U (150 mm)</t>
  </si>
  <si>
    <t>4028177675957</t>
  </si>
  <si>
    <t>ISV Aanrakingsbeveil.moduul B/H 2/2</t>
  </si>
  <si>
    <t>SV Contact hazard protection module (ISV), 2 WU (250 mm), 2 U (300 mm)</t>
  </si>
  <si>
    <t>4028177675964</t>
  </si>
  <si>
    <t>ISV Aanrakingsbeveil.moduul B/H 3/2</t>
  </si>
  <si>
    <t>SV Contact hazard protection module (ISV), 3 WU (750 mm), 2 U (300 mm)</t>
  </si>
  <si>
    <t>4028177675971</t>
  </si>
  <si>
    <t>ISV Aanrakingsbeveil.moduul B/H 2/3</t>
  </si>
  <si>
    <t>SV Contact hazard protection module (ISV), 2 WU (500 mm), 3 U (450 mm)</t>
  </si>
  <si>
    <t>4028177675988</t>
  </si>
  <si>
    <t>ISV Aanrakingsbeveil.moduul B/H 3/3</t>
  </si>
  <si>
    <t>SV Contact hazard protection module (ISV), 3 WU (750 mm), 3 U (450 mm)</t>
  </si>
  <si>
    <t>4028177675995</t>
  </si>
  <si>
    <t>ISV Aanrakingsbeveil.moduul B/H 2/4</t>
  </si>
  <si>
    <t>SV Contact hazard protection module (ISV), 2 WU (500 mm), 4 U (600 mm)</t>
  </si>
  <si>
    <t>4028177676008</t>
  </si>
  <si>
    <t>ISV Aanrakingsbeveil.moduul B/H 3/4</t>
  </si>
  <si>
    <t>SV Contact hazard protection module (ISV), 3 WU (750 mm), 4 U (600 mm)</t>
  </si>
  <si>
    <t>4028177676015</t>
  </si>
  <si>
    <t>ISV Montageplaatmoduul B/H 1/1</t>
  </si>
  <si>
    <t>SV Module pour plaque de montage RAL7035</t>
  </si>
  <si>
    <t>SV Mounting plate module (ISV), 1 WU (250 mm), 1 U (150 mm)</t>
  </si>
  <si>
    <t>4028177676022</t>
  </si>
  <si>
    <t>EC001893</t>
  </si>
  <si>
    <t>ISV Montageplaatmoduul B/H 1/2</t>
  </si>
  <si>
    <t>SV Mounting plate module (ISV), 1 WU (250 mm), 2 U (300 mm)</t>
  </si>
  <si>
    <t>4028177676039</t>
  </si>
  <si>
    <t>ISV Montageplaatmoduul B/H 1/3</t>
  </si>
  <si>
    <t>SV Mounting plate module (ISV), 1 WU (250 mm), 3 U (450 mm)</t>
  </si>
  <si>
    <t>4028177676046</t>
  </si>
  <si>
    <t>ISV Montageplaatmoduul B/H 1/4</t>
  </si>
  <si>
    <t>SV Mounting plate module (ISV), 1 WU (250 mm), 4 U (600 mm)</t>
  </si>
  <si>
    <t>4028177676053</t>
  </si>
  <si>
    <t>ISV Montageplaatmoduul B/H 2/1</t>
  </si>
  <si>
    <t>SV Mounting plate module (ISV), 2 WU (500 mm), 1 U (150 mm)</t>
  </si>
  <si>
    <t>4028177676060</t>
  </si>
  <si>
    <t>ISV Montageplaatmoduul B/H 2/2</t>
  </si>
  <si>
    <t>SV Mounting plate module (ISV), 2 WU (500 mm), 2 U (300 mm)</t>
  </si>
  <si>
    <t>4028177676077</t>
  </si>
  <si>
    <t>ISV Montageplaatmoduul B/H 3/2</t>
  </si>
  <si>
    <t>SV Mounting plate module (ISV), 3 WU (750 mm), 2 U (300 mm)</t>
  </si>
  <si>
    <t>4028177676084</t>
  </si>
  <si>
    <t>ISV Montageplaatmoduul B/H 2/3</t>
  </si>
  <si>
    <t>SV Mounting plate module (ISV), 2 WU (500 mm), 3 U (450 mm)</t>
  </si>
  <si>
    <t>4028177676091</t>
  </si>
  <si>
    <t>ISV Montageplaatmoduul B/H 3/3</t>
  </si>
  <si>
    <t>SV Mounting plate module (ISV), 3 WU (750 mm), 3 U (450 mm)</t>
  </si>
  <si>
    <t>4028177676107</t>
  </si>
  <si>
    <t>ISV Montageplaatmoduul B/H 2/4</t>
  </si>
  <si>
    <t>SV Mounting plate module (ISV), 2 WU (500 mm), 4 U (600 mm)</t>
  </si>
  <si>
    <t>4028177676114</t>
  </si>
  <si>
    <t>ISV Montagerailmoduul B/H 1/1</t>
  </si>
  <si>
    <t>SV Module à rails porteurs appareillages</t>
  </si>
  <si>
    <t>SV Support rail module (ISV), 1 WU (250 mm), 1 U (150 mm), 1 support rail</t>
  </si>
  <si>
    <t>4028177676121</t>
  </si>
  <si>
    <t>EC000264</t>
  </si>
  <si>
    <t>ISV Montagerailmoduul B/H 1/2</t>
  </si>
  <si>
    <t>SV Support rail module (ISV), 1 WU (250 mm), 2 U (300 mm), 2 support rails</t>
  </si>
  <si>
    <t>4028177676138</t>
  </si>
  <si>
    <t>ISV Montagerailmoduul B/H 1/3</t>
  </si>
  <si>
    <t>SV Support rail module (ISV), 1 WU (250 mm), 3 U (450 mm), 3 support rails</t>
  </si>
  <si>
    <t>4028177676145</t>
  </si>
  <si>
    <t>ISV Montagerailmoduul B/H 1/4</t>
  </si>
  <si>
    <t>SV Support rail module (ISV), 1 WU (250 mm), 4 U (600 mm), 4 support rails</t>
  </si>
  <si>
    <t>4028177676152</t>
  </si>
  <si>
    <t>ISV Montagerailmoduul B/H 2/1</t>
  </si>
  <si>
    <t>SV Support rail module (ISV), 2 WU (500 mm), 1 U (150 mm), 1 support rail</t>
  </si>
  <si>
    <t>4028177676169</t>
  </si>
  <si>
    <t>ISV Montagerailmoduul B/H 2/2</t>
  </si>
  <si>
    <t>SV Support rail module (ISV), 2 WU (500 mm), 2 U (300 mm), 2 support rails</t>
  </si>
  <si>
    <t>4028177676176</t>
  </si>
  <si>
    <t>ISV Montagerailmoduul B/H 3/2</t>
  </si>
  <si>
    <t>SV Support rail module (ISV), 3 WU (750 mm), 2 U (300 mm), 2 support rails</t>
  </si>
  <si>
    <t>4028177676183</t>
  </si>
  <si>
    <t>ISV Montagerailmoduul B/H 2/3</t>
  </si>
  <si>
    <t>SV Support rail module (ISV), 2 WU (500 mm), 3 U (450 mm), 3 support rails</t>
  </si>
  <si>
    <t>4028177676190</t>
  </si>
  <si>
    <t>ISV Montagerailmoduul B/H 3/3</t>
  </si>
  <si>
    <t>SV Support rail module (ISV), 3 WU (750 mm), 3 U (450 mm), 3 support rails</t>
  </si>
  <si>
    <t>4028177676206</t>
  </si>
  <si>
    <t>ISV Montagerailmoduul B/H 2/4</t>
  </si>
  <si>
    <t>SV Support rail module (ISV), 2 WU (500 mm), 4 U (600 mm), 4 support rails</t>
  </si>
  <si>
    <t>4028177676213</t>
  </si>
  <si>
    <t>ISV Inbouwapp.moduul B/H 1/1</t>
  </si>
  <si>
    <t>SV Module rangées appareillages à intég.</t>
  </si>
  <si>
    <t>SV DIN rail mounted device module (ISV), 1 WU (250 mm), 1 U (150 mm)</t>
  </si>
  <si>
    <t>4028177676220</t>
  </si>
  <si>
    <t>ISV Inbouwapp.moduul B/H 1/2</t>
  </si>
  <si>
    <t>SV DIN rail mounted device module (ISV), 1 WU (250 mm), 2 U (300 mm)</t>
  </si>
  <si>
    <t>4028177676237</t>
  </si>
  <si>
    <t>ISV Inbouwapp.moduul B/H 1/3</t>
  </si>
  <si>
    <t>SV DIN rail mounted device module (ISV), 1 WU (250 mm), 3 U (450 mm)</t>
  </si>
  <si>
    <t>4028177676244</t>
  </si>
  <si>
    <t>ISV Inbouwapp.moduul B/H 1/4</t>
  </si>
  <si>
    <t>SV DIN rail mounted device module (ISV), 1 WU (250 mm), 4 U (600 mm)</t>
  </si>
  <si>
    <t>4028177676251</t>
  </si>
  <si>
    <t>ISV Inbouwapp.moduul B/H 2/1</t>
  </si>
  <si>
    <t>SV DIN rail mounted device module (ISV), 2 WU (500 mm), 1 U (150 mm)</t>
  </si>
  <si>
    <t>4028177676268</t>
  </si>
  <si>
    <t>ISV Inbouwapp.moduul B/H 2/2</t>
  </si>
  <si>
    <t>SV DIN rail mounted device module (ISV), 2 WU (500 mm), 2 U (300 mm)</t>
  </si>
  <si>
    <t>4028177676275</t>
  </si>
  <si>
    <t>ISV Inbouwapp.moduul B/H 3/2</t>
  </si>
  <si>
    <t>SV DIN rail mounted device module (ISV), 3 WU (750 mm), 2 U (300 mm)</t>
  </si>
  <si>
    <t>4028177676282</t>
  </si>
  <si>
    <t>ISV Inbouwapp.moduul B/H 2/3</t>
  </si>
  <si>
    <t>SV DIN rail mounted device module (ISV), 2 WU (500 mm), 3 U (450 mm)</t>
  </si>
  <si>
    <t>4028177676299</t>
  </si>
  <si>
    <t>ISV Inbouwapp.moduul B/H 3/3</t>
  </si>
  <si>
    <t>SV DIN rail mounted device module (ISV), 3 WU (750 mm), 3 U (450 mm)</t>
  </si>
  <si>
    <t>4028177676305</t>
  </si>
  <si>
    <t>ISV Montagekit voor Klemmenblok</t>
  </si>
  <si>
    <t>SV Jeu montage pour bornier raccordement</t>
  </si>
  <si>
    <t>SV Mounting kit (ISV), for connection terminal block</t>
  </si>
  <si>
    <t>4028177676312</t>
  </si>
  <si>
    <t>ISV Klemmenblok module 5P 250A</t>
  </si>
  <si>
    <t>SV Module de raccordement 5 pôles-250A</t>
  </si>
  <si>
    <t>SV Connection terminal block (ISV), 250 A, 690 V, 5-pole</t>
  </si>
  <si>
    <t>4028177676329</t>
  </si>
  <si>
    <t>ISV Klemmenblok module 5P 400A</t>
  </si>
  <si>
    <t>SV Module de raccordement 5 pôles-400A</t>
  </si>
  <si>
    <t>SV Connection terminal block (ISV), 400 A, 690 V, 5-pole</t>
  </si>
  <si>
    <t>4028177676336</t>
  </si>
  <si>
    <t>ISV NH-l.sch.moduul 2xDIN00 B/H 1/2</t>
  </si>
  <si>
    <t>SV Module inter.-sectionneurs à fusibles</t>
  </si>
  <si>
    <t>SV NH fuse-switch disconnector module (ISV), 1 WU (250 mm), 2 U (300 mm)</t>
  </si>
  <si>
    <t>4028177676343</t>
  </si>
  <si>
    <t>ISV NH-l.sch.moduul 4xDIN00 B/H 2/2</t>
  </si>
  <si>
    <t>SV NH fuse-switch disconnector module (ISV), 2 WU (500 mm), 2 U (300 mm)</t>
  </si>
  <si>
    <t>4028177676350</t>
  </si>
  <si>
    <t>ISV NH-l.sch.moduul 1xDIN1 B/H 1/3</t>
  </si>
  <si>
    <t>SV NH fuse-switch disconnector module (ISV), 1 WU (250 mm), 3 U (450 mm)</t>
  </si>
  <si>
    <t>4028177676367</t>
  </si>
  <si>
    <t>ISV NH-l.sch.moduul 1xDIN2 B/H 1/3</t>
  </si>
  <si>
    <t>4028177676374</t>
  </si>
  <si>
    <t>ISV NH-l.sch.moduul 1xDIN3 B/H 2/3</t>
  </si>
  <si>
    <t>SV Disconnector cross-member (ISV), 2 WU (500 mm), 3 U (450 mm)</t>
  </si>
  <si>
    <t>4028177679917</t>
  </si>
  <si>
    <t>ISV Vermogensch.moduul 250A B/H 1/2</t>
  </si>
  <si>
    <t>SV Module disjoncteurs de puissance 250A</t>
  </si>
  <si>
    <t>SV Air circuit-breaker module (ISV), 1 WU (250 mm), 2 U (300 mm)</t>
  </si>
  <si>
    <t>4028177676381</t>
  </si>
  <si>
    <t>ISV Vermogensch.moduul 6300A B/H 2/3</t>
  </si>
  <si>
    <t>SV Module disjoncteurs de puissance 630A</t>
  </si>
  <si>
    <t>SV Air circuit-breaker module (ISV), 2 WU (500 mm), 2 U (300 mm)</t>
  </si>
  <si>
    <t>4028177676398</t>
  </si>
  <si>
    <t>ISV Module vr stroomrail 3P 60 mm B/H 1/2</t>
  </si>
  <si>
    <t>SV Module jeu de barres 1UL/2U-RAL7035</t>
  </si>
  <si>
    <t>SV Busbar module (ISV), 1 WU (250 mm), 2 U (300 mm)</t>
  </si>
  <si>
    <t>4028177676404</t>
  </si>
  <si>
    <t>EC001896</t>
  </si>
  <si>
    <t>ISV Module vr stroomrail 3p 60 mm B/H 2/2</t>
  </si>
  <si>
    <t>SV Module jeu de barres 2UL/2U-RAL7035</t>
  </si>
  <si>
    <t>SV Busbar module (ISV), 2 WU (500 mm), 2 U (300 mm)</t>
  </si>
  <si>
    <t>4028177676411</t>
  </si>
  <si>
    <t>ISV Module vr stroomrail 3p 60 mm B/H 3/2</t>
  </si>
  <si>
    <t>SV Module jeu de barres 3UL/2U-RAL7035</t>
  </si>
  <si>
    <t>SV Busbar module (ISV), 3 WU (750 mm), 2 U (300 mm)</t>
  </si>
  <si>
    <t>4028177676428</t>
  </si>
  <si>
    <t>ISV Mod. vr stroomrail 3P 185 mm B/H 2/5</t>
  </si>
  <si>
    <t>SV Module coupe-circuit à fusibles HPC</t>
  </si>
  <si>
    <t>SV NH fuse-switch disconnector module (ISV), 2 WU (500 mm), 5 U (750 mm)</t>
  </si>
  <si>
    <t>4028177676435</t>
  </si>
  <si>
    <t>ISV Mod. vr stroomrail 3p 185 mm B/H 3/5</t>
  </si>
  <si>
    <t>SV NH fuse-switch disconnector module (ISV), 3 WU (750 mm), 5 U (750 mm)</t>
  </si>
  <si>
    <t>4028177676442</t>
  </si>
  <si>
    <t>ISV Mod. vr stroomrail 3p 100 mm B/H 1/3</t>
  </si>
  <si>
    <t>4028177676459</t>
  </si>
  <si>
    <t>ISV Mod. vr stroomrail 3p 100 mm B/H 2/3</t>
  </si>
  <si>
    <t>SV NH fuse-switch disconnector module (ISV), 2 WU (500 mm), 3 U (450 mm)</t>
  </si>
  <si>
    <t>4028177676466</t>
  </si>
  <si>
    <t>ISV Mod. vr stroomrail 3p 100 mm B/H 3/3</t>
  </si>
  <si>
    <t>SV NH fuse-switch disconnector module (ISV), 3 WU (750 mm), 3 U (450 mm)</t>
  </si>
  <si>
    <t>4028177676473</t>
  </si>
  <si>
    <t>ISV Mod. vr stroomrail N + PE B/H 1/2</t>
  </si>
  <si>
    <t>SV Module jeu barres neutre/terre 1UL/2U</t>
  </si>
  <si>
    <t>SV Busbar module N/PE (ISV), 1 WU (250 mm), 2 U (300 mm)</t>
  </si>
  <si>
    <t>4028177676480</t>
  </si>
  <si>
    <t>ISV Mod. vr stroomrail N + PE B/H 2/2</t>
  </si>
  <si>
    <t>SV Module jeu barres neutre/terre 2UL/2U</t>
  </si>
  <si>
    <t>SV Busbar module N/PE (ISV), 2 WU (500 mm), 2 U (300 mm)</t>
  </si>
  <si>
    <t>4028177676497</t>
  </si>
  <si>
    <t>ISV Mod. vr stroomrail N + PE B/H 3/2</t>
  </si>
  <si>
    <t>SV Module jeu barres neutre/terre 3UL/2U</t>
  </si>
  <si>
    <t>SV Busbar module N/PE (ISV), 3 WU (750 mm), 2 U (300 mm)</t>
  </si>
  <si>
    <t>4028177676503</t>
  </si>
  <si>
    <t>ISV Metermoduul B/H 1/3</t>
  </si>
  <si>
    <t>SV Module panneau de compteurs RAL7035</t>
  </si>
  <si>
    <t>SV Meter mounting board module (ISV), 1 WU (250 mm), 3 U (450 mm)</t>
  </si>
  <si>
    <t>4028177676510</t>
  </si>
  <si>
    <t>ISV Afdekstrook 12x18mm VE=5st</t>
  </si>
  <si>
    <t>SV Bande de recouvrement -5P.</t>
  </si>
  <si>
    <t>SV Cover strip (ISV), for DIN rail mounted device module</t>
  </si>
  <si>
    <t>4028177676534</t>
  </si>
  <si>
    <t>EC000771</t>
  </si>
  <si>
    <t>ISV blindafdekking breedte 16-34 mm VE=10</t>
  </si>
  <si>
    <t>SV Obturateur-10P.</t>
  </si>
  <si>
    <t>SV Blanking cover (ISV), W: 16-34 mm variable</t>
  </si>
  <si>
    <t>4028177676541</t>
  </si>
  <si>
    <t>ISV blindafdekking voor NH00 module</t>
  </si>
  <si>
    <t>SV Plastron pour inter.-section.taille00</t>
  </si>
  <si>
    <t>SV Blanking cover (ISV), W: 117 mm</t>
  </si>
  <si>
    <t>4028177676558</t>
  </si>
  <si>
    <t>ISV Bedradingsogen VE=10</t>
  </si>
  <si>
    <t>SV Œillet de câblage-10P.</t>
  </si>
  <si>
    <t>Wiring bracket (ISV)</t>
  </si>
  <si>
    <t>4028177676572</t>
  </si>
  <si>
    <t>ISV Frame voor diepteaanpassing B/H 1/2</t>
  </si>
  <si>
    <t>SV Cadre réhausseur 1UL/2U-1P.</t>
  </si>
  <si>
    <t>SV Depth extension frame (ISV), 1 WU (250 mm), 2 U (300 mm)</t>
  </si>
  <si>
    <t>4028177676565</t>
  </si>
  <si>
    <t>ISV vertikaal verdeelprofiel H=2 VE=2</t>
  </si>
  <si>
    <t>SV Profilé de montage armoires TS8 2U-2P</t>
  </si>
  <si>
    <t>SV Mounting angle (ISV), 2 U (300 mm), for TS, SE</t>
  </si>
  <si>
    <t>4028177676589</t>
  </si>
  <si>
    <t>ISV vertikaal verdeelprofiel H=3 VE=2</t>
  </si>
  <si>
    <t>SV Profilé de montage armoires TS8 3U-2P</t>
  </si>
  <si>
    <t>SV Mounting angle (ISV), 3 U (450 mm), for TS, SE</t>
  </si>
  <si>
    <t>4028177676596</t>
  </si>
  <si>
    <t>ISV vertikaal verdeelprofiel H=4 VE=2</t>
  </si>
  <si>
    <t>SV Profilé de montage armoires TS8 4U-2P</t>
  </si>
  <si>
    <t>SV Mounting angle (ISV), 4 U (600 mm), for TS, SE</t>
  </si>
  <si>
    <t>4028177676602</t>
  </si>
  <si>
    <t>ISV vertikaal verdeelprofiel H=5 VE=2</t>
  </si>
  <si>
    <t>SV Profilé de montage armoires H=5 UE=2</t>
  </si>
  <si>
    <t>SV Mounting angle (ISV), 5 U (750 mm), for TS, SE</t>
  </si>
  <si>
    <t>4028177691513</t>
  </si>
  <si>
    <t>ISV vertikaal verdeelprofiel H=6 VE=2</t>
  </si>
  <si>
    <t>SV Profilé de montage armoires H=6 UE=2</t>
  </si>
  <si>
    <t>SV Mounting angle (ISV), 6 U (900 mm), for TS, SE</t>
  </si>
  <si>
    <t>4028177691520</t>
  </si>
  <si>
    <t>ISV vertikaal verdeelprofiel H=7 VE=2</t>
  </si>
  <si>
    <t>SV Profilé de montage armoires H=7 UE=2</t>
  </si>
  <si>
    <t>SV Mounting angle (ISV), 7 U (1050 mm), for TS, SE</t>
  </si>
  <si>
    <t>4028177691537</t>
  </si>
  <si>
    <t>ISV vertikaal verdeelprofiel H=11 VE=2</t>
  </si>
  <si>
    <t>SV Profilé de montage armoires H=11 UE=2</t>
  </si>
  <si>
    <t>SV Mounting angle (ISV), 11 U (1650 mm), for TS, SE</t>
  </si>
  <si>
    <t>4028177691544</t>
  </si>
  <si>
    <t>ISV vertikaal verdeelprofiel H=12 VE=2</t>
  </si>
  <si>
    <t>SV Profilé de montage armoires TS8 12U</t>
  </si>
  <si>
    <t>SV Mounting angle (ISV), 12 U (1850 mm), for TS, SE</t>
  </si>
  <si>
    <t>4028177676619</t>
  </si>
  <si>
    <t>ISV Horizont. verdeelprof. TS8 B=2 VE=2</t>
  </si>
  <si>
    <t>SV Traverse pour armoires TS8 2UL-2P.</t>
  </si>
  <si>
    <t>SV Cross rail (ISV), 2 WU (500 mm), for TS, SE</t>
  </si>
  <si>
    <t>4028177676718</t>
  </si>
  <si>
    <t>ISV Horizont. verdeelprof. TS8 B=3 VE=2</t>
  </si>
  <si>
    <t>SV Traverse pour armoires TS8 3UL-2P.</t>
  </si>
  <si>
    <t>SV Cross rail (ISV), 3 WU (750 mm), for TS, SE</t>
  </si>
  <si>
    <t>4028177676725</t>
  </si>
  <si>
    <t>ISV Horizont. verdeelprof. TS8 B=4 VE=2</t>
  </si>
  <si>
    <t>SV Traverse pour armoires TS8 4UL-2P.</t>
  </si>
  <si>
    <t>SV Cross rail (ISV), 4 WU (1000 mm), for TS, SE</t>
  </si>
  <si>
    <t>4028177676732</t>
  </si>
  <si>
    <t>ISV Dieptetraverse vr.inb.set VX25 Set=2</t>
  </si>
  <si>
    <t>ISV Traverse latérale VX25 2p.</t>
  </si>
  <si>
    <t>ISV Depth stay for VX 25</t>
  </si>
  <si>
    <t>ISV Verb.set vert.montageprofielen VE=4</t>
  </si>
  <si>
    <t>SV Jonction support appareillage-4P.</t>
  </si>
  <si>
    <t>SV Equipment support connector (ISV), for mounting angle, for TS, SE</t>
  </si>
  <si>
    <t>4028177676664</t>
  </si>
  <si>
    <t>ISV vertikaal verdeelprof. AE H=3 VE=2</t>
  </si>
  <si>
    <t>SV Profilé de montage coffrets AE 3U-2P.</t>
  </si>
  <si>
    <t>SV Mounting angle (ISV), 3 U (450 mm), for AE</t>
  </si>
  <si>
    <t>4028177679924</t>
  </si>
  <si>
    <t>ISV vertikaal verdeelprof. AE H=4 VE=2</t>
  </si>
  <si>
    <t>SV Profilé de montage coffrets AE 4U-2P.</t>
  </si>
  <si>
    <t>SV Mounting angle (ISV), 4 U (600 mm), for AE</t>
  </si>
  <si>
    <t>4028177679931</t>
  </si>
  <si>
    <t>ISV vertikaal verdeelprof. AE H=6 VE=2</t>
  </si>
  <si>
    <t>SV Profilé de montage coffrets AE 6U-2P.</t>
  </si>
  <si>
    <t>SV Mounting angle (ISV), 6 U (900 mm), for AE</t>
  </si>
  <si>
    <t>4028177679948</t>
  </si>
  <si>
    <t>ISV vertikaal verdeelprof. AE H=7 VE=2</t>
  </si>
  <si>
    <t>SV Profilé de montage coffrets AE 7U-2P.</t>
  </si>
  <si>
    <t>SV Mounting angle (ISV), 7 U (1050 mm), for AE</t>
  </si>
  <si>
    <t>4028177679955</t>
  </si>
  <si>
    <t>SV Inbouwset voor AE, BxH 380x600 mm</t>
  </si>
  <si>
    <t>SV Kit de montage pour modules ISV-AE</t>
  </si>
  <si>
    <t>Mounting kit (ISV) 1 WU (250 mm), 3 U (450 mm) for AE (WHD: 380x600x210 mm)</t>
  </si>
  <si>
    <t>4028177803794</t>
  </si>
  <si>
    <t>SV VX Inbouwset voor AE, BxH 380x600 mm</t>
  </si>
  <si>
    <t>SV VX Kit de montage pour modules ISV VX-AE</t>
  </si>
  <si>
    <t>SV VX ISV VX Mountingkit for AE, WxH 380x600</t>
  </si>
  <si>
    <t>SV Inbouwset voor AE, BxH 500x700 mm</t>
  </si>
  <si>
    <t>Kit de montage pour modules ISV-AE</t>
  </si>
  <si>
    <t>Mounting kit (ISV) 1 WU (250 mm), 4 U (600 mm) for AE (WHD: 500x700x250 mm)</t>
  </si>
  <si>
    <t>4028177803787</t>
  </si>
  <si>
    <t>SV VX Inbouwset voor AE, BxH 500x700 mm</t>
  </si>
  <si>
    <t>SV VX ISV VX Mountingkit for AE, WxH 500x700</t>
  </si>
  <si>
    <t>SV Inbouwset voor AE, BxH 600x760 mm</t>
  </si>
  <si>
    <t>Mounting kit (ISV) 2 WU (500 mm), 4 U (600 mm) for AE (WHD: 600x760x210 mm)</t>
  </si>
  <si>
    <t>4028177803770</t>
  </si>
  <si>
    <t>SV VX Inbouwset voor AE, BxH 600x760 mm</t>
  </si>
  <si>
    <t>SV VX ISV VX Mountingkit for AE, WxH 600x760</t>
  </si>
  <si>
    <t>SV Inbouwset voor AE, BxH 600x1000 mm</t>
  </si>
  <si>
    <t>Mounting kit (ISV) 2 WU (500 mm), 6 U (900 mm) for AE (WHD: 600x1000x250 mm)</t>
  </si>
  <si>
    <t>4028177803763</t>
  </si>
  <si>
    <t>SV VX Inbouwset voor AE, BxH 600x1000 mm</t>
  </si>
  <si>
    <t>SV VX ISV VX Mountingkit for AE, WxH 600x1000 mm</t>
  </si>
  <si>
    <t>SV Inbouwset voor AE, BxH 600x1200 mm</t>
  </si>
  <si>
    <t>Mounting kit (ISV) 2 WU (500 mm), 7 U (1050 mm) for AE (WHD: 600x1200x300 mm)</t>
  </si>
  <si>
    <t>4028177803756</t>
  </si>
  <si>
    <t>SV VX Inbouwset voor AE, BxH 600x1200 mm</t>
  </si>
  <si>
    <t>SV VX ISV VX Mountingkit for AE, WxH 600x1200 mm</t>
  </si>
  <si>
    <t>SV Inbouwset voor AE, BxH 1000x1200 mm</t>
  </si>
  <si>
    <t>Mounting kit (ISV) 3 WU (750 mm), 7 U (1050 mm) for AE (WHD: 1000x1200x300 mm)</t>
  </si>
  <si>
    <t>SV VX Inbouwset voor AE, BxH 1000x1200 mm</t>
  </si>
  <si>
    <t>SV VX ISV VX Mountingkit for AE, WxH 1000x1200 mm</t>
  </si>
  <si>
    <t>ISV Inbouwset vr VX, 2BE/12HE</t>
  </si>
  <si>
    <t>ISV kit de montage pour VX, 2LA/12U</t>
  </si>
  <si>
    <t>VX Installation kit (ISV), 2 WU (500 mm), 12 U (1800 mm), (WH: 600x2000 mm)</t>
  </si>
  <si>
    <t>4028177923270</t>
  </si>
  <si>
    <t>ISV Inbouwset vr VX, 3BE/12HE</t>
  </si>
  <si>
    <t>ISV kit de montage pour VX, 3LA/12U</t>
  </si>
  <si>
    <t>VX Installation kit (ISV), 3 WU (750 mm), 12 U (1800 mm), (WH: 850x2000 mm)</t>
  </si>
  <si>
    <t>4028177923294</t>
  </si>
  <si>
    <t>VX Installatiestandverd. 850x2000x600 mm</t>
  </si>
  <si>
    <t>VX Armoire distribution, 850x2000x600 mm RAL7035</t>
  </si>
  <si>
    <t>VX Distribution enclosure (ISV), sheet steel, single-door</t>
  </si>
  <si>
    <t>4028177929722</t>
  </si>
  <si>
    <t>EC000214</t>
  </si>
  <si>
    <t>ISV Inbouwset vr VX, 4BE/12HE</t>
  </si>
  <si>
    <t>ISV kit de montage pour VX, 4LA/12U</t>
  </si>
  <si>
    <t>VX Installation kit (ISV), 4 WU (1000 mm), 12 U (1800 mm), (WH: 1100x2000 mm)</t>
  </si>
  <si>
    <t>4028177923263</t>
  </si>
  <si>
    <t>VX Installatiestandverd. 1100x2000x600 mm</t>
  </si>
  <si>
    <t>VX Armoire distribution, 1100x2000x600 mm RAL7035</t>
  </si>
  <si>
    <t>VX Distribution enclosure (ISV), sheet steel, two-door</t>
  </si>
  <si>
    <t>4028177929616</t>
  </si>
  <si>
    <t>ISV Inbouwset vr VX, 2BE/11HE</t>
  </si>
  <si>
    <t>ISV kit de montage pour VX, 2LA/11U</t>
  </si>
  <si>
    <t>VX Installation kit (ISV), 2 WU (500 mm), 11 U (1650 mm), (WH: 600x1800 mm)</t>
  </si>
  <si>
    <t>4028177923287</t>
  </si>
  <si>
    <t>VX Installatiestandverd. 850x2000x400 mm</t>
  </si>
  <si>
    <t>VX Armoire distribution, 850x2000x400 mm  RAL7035</t>
  </si>
  <si>
    <t>4028177929562</t>
  </si>
  <si>
    <t>VX Installatiestandverd. 1100x2000x400 mm</t>
  </si>
  <si>
    <t>VX Armoire distribution, 1100x2000x400 mm RAL7035</t>
  </si>
  <si>
    <t>4028177929777</t>
  </si>
  <si>
    <t>SV Afdekstr NH-l sch.str JM</t>
  </si>
  <si>
    <t>SV Plastron protect NH-sect à fus JM</t>
  </si>
  <si>
    <t>SV Cover, for distribution busbar, fuse-switch disconnector section</t>
  </si>
  <si>
    <t>SV Montagerail v SV 9674.380</t>
  </si>
  <si>
    <t>SV Rail porteur p SV 9674.380</t>
  </si>
  <si>
    <t>SV Punched rail, for cover distribution busbar, fuse-switch disconnector section</t>
  </si>
  <si>
    <t>SV Railsteun v E-Cu 100x10 3/4pol</t>
  </si>
  <si>
    <t>SV Supp jeu barre p E-Cu 100x10 3/4pôl</t>
  </si>
  <si>
    <t>SV Busbar support, for busbar WH: 100x10 mm, (fuse-switch disconnector section)</t>
  </si>
  <si>
    <t>SV Railsteun v E-Cu 60x10 3/4pol</t>
  </si>
  <si>
    <t>SV Supp jeu barre p E-Cu 60x10 3/4pôl</t>
  </si>
  <si>
    <t>SV Busbar support, for busbar WH: 60x10 mm, (fuse-switch disconnector section)</t>
  </si>
  <si>
    <t>SV Railsteun v E-Cu 80x10 3/4pol</t>
  </si>
  <si>
    <t>SV Supp jeu barre p E-Cu 80x10 3/4pôl</t>
  </si>
  <si>
    <t>SV Busbar support, for busbar WH: 80x10 mm, (fuse-switch disconnector section)</t>
  </si>
  <si>
    <t>SV Eindsteun v E-Cu 100x10 3/4pol</t>
  </si>
  <si>
    <t>SV Support frontal p E-Cu 100x10 3/4pôl</t>
  </si>
  <si>
    <t>SV End support, for busbar WH: 100x10 mm, (fuse-switch disconnector section)</t>
  </si>
  <si>
    <t>SV Eindsteun v E-Cu 60x10 3/4pol</t>
  </si>
  <si>
    <t>SV Support frontal p E-Cu 60x10 3/4pôl</t>
  </si>
  <si>
    <t>SV End support, for busbar WH: 60x10 mm, (fuse-switch disconnector section)</t>
  </si>
  <si>
    <t>SV Eindsteun v E-Cu 80x10 3/4pol</t>
  </si>
  <si>
    <t>SV Support frontal p E-Cu 80x10 3/4pôl</t>
  </si>
  <si>
    <t>SV End support, for busbar WH: 80x10 mm, (fuse-switch disconnector section)</t>
  </si>
  <si>
    <t>SV Drukafdekkingen tbv drukontl.</t>
  </si>
  <si>
    <t>Bouchon de décompression pour toit TS</t>
  </si>
  <si>
    <t>SV Pressure stopper, for roof plates</t>
  </si>
  <si>
    <t>SV Afdekplaat tbv IP2X kunststof (d=3 mm)</t>
  </si>
  <si>
    <t xml:space="preserve"> Plaque d'obturation IP2X pol.</t>
  </si>
  <si>
    <t>Cover plate perforated, WH: 1200x800 mm</t>
  </si>
  <si>
    <t>Flat-PLS Railklembeugel zSchroef 2x10 mm</t>
  </si>
  <si>
    <t>Flat-PLS Crampon jeu barre sVis 2x10 mm</t>
  </si>
  <si>
    <t>SV Busbar claw, for 2 busbars H: 10 mm, (Flat-PLS)</t>
  </si>
  <si>
    <t>Flat-PLS Railklembeugel zSchroef 4x10 mm</t>
  </si>
  <si>
    <t>Flat-PLS Crampon jeu barre sVis 4x10 mm</t>
  </si>
  <si>
    <t>SV Busbar claw, for 4 busbars H: 10 mm, (Flat-PLS)</t>
  </si>
  <si>
    <t>SV Koperen rol diam 30 VE=4</t>
  </si>
  <si>
    <t>SV Bague de cuivre diam 30 UE=4</t>
  </si>
  <si>
    <t>SV Spacer roll, H: 20 mm, Ø 30 mm</t>
  </si>
  <si>
    <t>SV Koperen rol diam 40 VE=4</t>
  </si>
  <si>
    <t>SV Bague de cuivre diam 40 UE=4</t>
  </si>
  <si>
    <t>SV Spacer roll, H: 20 mm, Ø 40 mm</t>
  </si>
  <si>
    <t>SV Koperen rol diam 50 VE=4</t>
  </si>
  <si>
    <t>SV Bague de cuivre diam 50 UE=4</t>
  </si>
  <si>
    <t>SV Spacer roll, H: 20 mm, Ø 50 mm</t>
  </si>
  <si>
    <t>Flat-PLS Aansluitpl mDraadst M12</t>
  </si>
  <si>
    <t>Flat-PLS PLraccord aBoulon M12</t>
  </si>
  <si>
    <t>SV Connection plate, with bolts M12, (Flat-PLS)</t>
  </si>
  <si>
    <t>Flat-PLS Aansluitpl mDraadst M10</t>
  </si>
  <si>
    <t>Flat-PLS PLraccord aBoulon M10</t>
  </si>
  <si>
    <t>SV Connection plate, with bolts M10, (Flat-PLS)</t>
  </si>
  <si>
    <t>SV Aansluitklem 95-300 mm² zSchroef</t>
  </si>
  <si>
    <t>SV Borne de racc 95-300 mm² sVis</t>
  </si>
  <si>
    <t>SV Direct connection terminal, round conductor connection 95-300 mm²</t>
  </si>
  <si>
    <t>SV Aansluitpl 2x10x32x1 mm zSchroef</t>
  </si>
  <si>
    <t>SV PLraccord 2x10x32x1 mm sVis</t>
  </si>
  <si>
    <t>SV Connection plate, clamping area WH: 32x20 mm, (Flat-PLS)</t>
  </si>
  <si>
    <t>SV Aansluitpl 2x10x63x1 mm zSchroef</t>
  </si>
  <si>
    <t>SV PLraccord 2x10x63x1 mm sVis</t>
  </si>
  <si>
    <t>SV Connection plate, clamping area WH: 63x20 mm, (Flat-PLS)</t>
  </si>
  <si>
    <t>SV Aansluitpl 2x10x100x1 mm zSchroef</t>
  </si>
  <si>
    <t>SV PLraccord 2x10x100x1 mm sVis</t>
  </si>
  <si>
    <t>SV Connection plate, clamping area WH: 100x20 mm, (Flat-PLS)</t>
  </si>
  <si>
    <t>Flat-PLS Schroefverbinding M10x60 VE=8</t>
  </si>
  <si>
    <t>Flat-PLS Assemblage par vis M10x60 UE=8</t>
  </si>
  <si>
    <t>SV Screw connection, M10x60 mm</t>
  </si>
  <si>
    <t>Flat-PLS Schroefverbinding M10x70 VE=8</t>
  </si>
  <si>
    <t>Flat-PLS Assemblage par vis M10x70 UE=8</t>
  </si>
  <si>
    <t>SV Screw connection, M10x70 mm</t>
  </si>
  <si>
    <t>Flat-PLS Schroefverbinding M10x80 VE=8</t>
  </si>
  <si>
    <t>Flat-PLS Assemblage par vis M10x80 UE=8</t>
  </si>
  <si>
    <t>SV Screw connection, M10x80 mm</t>
  </si>
  <si>
    <t>Flat-PLS Schroefverbinding M10x90 VE=8</t>
  </si>
  <si>
    <t>Flat-PLS Assemblage par vis M10x90 UE=8</t>
  </si>
  <si>
    <t>SV Screw connection, M10x90 mm</t>
  </si>
  <si>
    <t>Flat-PLS Schroefverbinding M10x100 VE=8</t>
  </si>
  <si>
    <t>Flat-PLS Assemblage par vis M10x100 UE=8</t>
  </si>
  <si>
    <t>SV Screw connection, M10x100 mm</t>
  </si>
  <si>
    <t>Flat-PLS Schroefverbinding M10x110 VE=8</t>
  </si>
  <si>
    <t>Flat-PLS Assemblage par vis M10x110 UE=8</t>
  </si>
  <si>
    <t>SV Screw connection, M10x110 mm</t>
  </si>
  <si>
    <t>Flat-PLS Schroefverbinding M10x120 VE=8</t>
  </si>
  <si>
    <t>Flat-PLS Assemblage par vis M10x120 UE=8</t>
  </si>
  <si>
    <t>SV Screw connection, M10x120 mm</t>
  </si>
  <si>
    <t>Flat-PLS Schroefverbinding M10x130 VE=8</t>
  </si>
  <si>
    <t>Flat-PLS Assemblage par vis M10x130 UE=8</t>
  </si>
  <si>
    <t>SV Screw connection, M10x130 mm</t>
  </si>
  <si>
    <t>Flat-PLS Schroefverbinding M10x140 VE=8</t>
  </si>
  <si>
    <t>Flat-PLS Assemblage par vis M10x140 UE=8</t>
  </si>
  <si>
    <t>SV Screw connection, M10x140 mm</t>
  </si>
  <si>
    <t>Flat-PLS Schroefverbinding M10x150 VE=8</t>
  </si>
  <si>
    <t>Flat-PLS Assemblage par vis M10x150 UE=8</t>
  </si>
  <si>
    <t>SV Screw connection, M10x150 mm</t>
  </si>
  <si>
    <t>Flat-PLS Schroefverbinding M10x160 VE=8</t>
  </si>
  <si>
    <t>Flat-PLS Assemblage par vis M10x160 UE=8</t>
  </si>
  <si>
    <t>SV Screw connection, M10x160 mm</t>
  </si>
  <si>
    <t>Flat-PLS Schroefverbinding M10x170 VE=8</t>
  </si>
  <si>
    <t>Flat-PLS Assemblage par vis M10x170 UE=8</t>
  </si>
  <si>
    <t>SV Screw connection, M10x170 mm</t>
  </si>
  <si>
    <t>Flat-PLS Schroefverbinding M10x190 VE=8</t>
  </si>
  <si>
    <t>Flat-PLS Assemblage par vis M10x190 UE=8</t>
  </si>
  <si>
    <t>SV Screw connection, M10x190 mm</t>
  </si>
  <si>
    <t>Flat-PLS Klem mInpersmoer M10 VE=8</t>
  </si>
  <si>
    <t>Flat-PLS Bride aInsert M10 UE=8</t>
  </si>
  <si>
    <t>SV Claw, with threaded insert M10, (Flat-PLS)</t>
  </si>
  <si>
    <t>SV Schroefverbinding M10x40 VE=8</t>
  </si>
  <si>
    <t>SV Assemblage par vis M10x40 UE=8</t>
  </si>
  <si>
    <t>SV Screw connection, M10x40 mm</t>
  </si>
  <si>
    <t>SV Schroefverbinding M10x60 VE=8</t>
  </si>
  <si>
    <t>SV Assemblage par vis M10x60 UE=8</t>
  </si>
  <si>
    <t>SV Schroefverbinding M10x80 VE=8</t>
  </si>
  <si>
    <t>SV Assemblage par vis M10x80 UE=8</t>
  </si>
  <si>
    <t>Mx-PLS Aansluitbout M10x35 VE=8</t>
  </si>
  <si>
    <t>Mx-PLS Boulon de racc M10x35 UE=8</t>
  </si>
  <si>
    <t>SV Threaded bolt, M10, L: 35 mm</t>
  </si>
  <si>
    <t>Mx-PLS Aansluitbout M10x45 VE=8</t>
  </si>
  <si>
    <t>Mx-PLS Boulon de racc M10x45 UE=8</t>
  </si>
  <si>
    <t>SV Threaded bolt, M10, L: 45 mm</t>
  </si>
  <si>
    <t>Mx-PLS Aansluitbout M10x55 VE=8</t>
  </si>
  <si>
    <t>Mx-PLS Boulon de racc M10x55 UE=8</t>
  </si>
  <si>
    <t>SV Threaded bolt, M10, L: 55 mm</t>
  </si>
  <si>
    <t>Mx-PLS Aansluitbout M10x70 VE=8</t>
  </si>
  <si>
    <t>Mx-PLS Boulon de racc M10x70 UE=8</t>
  </si>
  <si>
    <t>SV Threaded bolt, M10, L: 70 mm</t>
  </si>
  <si>
    <t>Mx-PLS Aansluitbout M10x80 VE=8</t>
  </si>
  <si>
    <t>Mx-PLS Boulon de racc M10x80 UE=8</t>
  </si>
  <si>
    <t>SV Threaded bolt, M10, L: 80 mm</t>
  </si>
  <si>
    <t>Mx-PLS Aansluitbout M12x40 VE=8</t>
  </si>
  <si>
    <t>Mx-PLS Boulon de racc M12x40 UE=8</t>
  </si>
  <si>
    <t>SV Threaded bolt, M12, L: 40 mm</t>
  </si>
  <si>
    <t>Mx-PLS Aansluitbout M12x50 VE=8</t>
  </si>
  <si>
    <t>Mx-PLS Boulon de racc M12x50 UE=8</t>
  </si>
  <si>
    <t>SV Threaded bolt, M12, L: 50 mm</t>
  </si>
  <si>
    <t>Mx-PLS Aansluitbout M12x60 VE=8</t>
  </si>
  <si>
    <t>Mx-PLS Boulon de racc M12x60 UE=8</t>
  </si>
  <si>
    <t>SV Threaded bolt, M12, L: 60 mm</t>
  </si>
  <si>
    <t>Mx-PLS Aansluitbout M12x70 VE=8</t>
  </si>
  <si>
    <t>Mx-PLS Boulon de racc M12x70 UE=8</t>
  </si>
  <si>
    <t>SV Threaded bolt, M12, L: 70 mm</t>
  </si>
  <si>
    <t>Mx-PLS Aansluitbout M12x80 VE=8</t>
  </si>
  <si>
    <t>Mx-PLS Boulon de racc M12x80 UE=8</t>
  </si>
  <si>
    <t>SV Threaded bolt, M12, L: 80 mm</t>
  </si>
  <si>
    <t>SV NH-zekeringlast.sch DIN00 3pol.schak.</t>
  </si>
  <si>
    <t>SV Inter-sect. fusibl. T.00,185mm triple</t>
  </si>
  <si>
    <t>SV NH-zekeringlast.sch DIN00 1pol.schak.</t>
  </si>
  <si>
    <t>SV Inter-sect. fusibl. T.00,185mm simple</t>
  </si>
  <si>
    <t>SV NH-zekeringlast.sch DIN00 met zek.bew</t>
  </si>
  <si>
    <t>SV Inter-sect. fusibl. T.00,185mm monit.</t>
  </si>
  <si>
    <t>SV NH-lastscheiderstrook DIN00, klembev.</t>
  </si>
  <si>
    <t>Coupe-circuit fus.160A-T00-185mm-trip</t>
  </si>
  <si>
    <t>NH slimline switch disconnector size 00, 630 A, 690 V, 3-pole</t>
  </si>
  <si>
    <t>SV NH-lastscheiderstrook DIN00, schrbev.</t>
  </si>
  <si>
    <t>SV NH-lastscheiderstrook DIN00, zek.bew.</t>
  </si>
  <si>
    <t>SV NH-lastscheiderstrook DIN1 3pol.schk.</t>
  </si>
  <si>
    <t>SV Inter-sect. fusibl. T.1,185mm triple</t>
  </si>
  <si>
    <t>SV NH slimline fuse-switch disconnector, size 1, 250 A, 690 V, 3-pole</t>
  </si>
  <si>
    <t>SV NH-lastscheiderstrook DIN1 1pol.schk.</t>
  </si>
  <si>
    <t>SV Inter-sect. fusibl. T.1,185mm simple</t>
  </si>
  <si>
    <t>SV Inter-sect. fusibl. T.1,185mm monit.</t>
  </si>
  <si>
    <t>Coupe-circuit fus.250A-T1-185 mm-trip.</t>
  </si>
  <si>
    <t>NH slimline switch disconnector size 1, 250 A, 690 V, 3-pole bolt M12, 185 mm</t>
  </si>
  <si>
    <t>SV NH-lastscheiderstrook DIN1, zekbew.</t>
  </si>
  <si>
    <t>SV NH-lastscheiderstrook DIN2 3pol.schk.</t>
  </si>
  <si>
    <t>SV Inter-sect. fusibl. T.2,185mm triple</t>
  </si>
  <si>
    <t>SV NH slimline fuse-switch disconnector, size 2, 400 A, 690 V, 3-pole</t>
  </si>
  <si>
    <t>SV NH-lastscheiderstrook DIN2 1pol.schk.</t>
  </si>
  <si>
    <t>SV Inter-sect. fusibl. T.2,185mm simple</t>
  </si>
  <si>
    <t>SV NH-lastscheiderstrook DIN2, zekbew.</t>
  </si>
  <si>
    <t>SV Inter-sect. fusibl. T.2,185mm monit.</t>
  </si>
  <si>
    <t>Coupe-circuit fus.400A-T2-185 mm-trip.</t>
  </si>
  <si>
    <t>NH slimline switch disconnector size 2, 400 A, 690 V, 3-pole bolt M12, 185 mm</t>
  </si>
  <si>
    <t>SV NH-lastscheiderstrook DIN3 3pol.schk.</t>
  </si>
  <si>
    <t>SV Inter-sect. fusibl. T.3,185mm triple</t>
  </si>
  <si>
    <t>SV NH slimline fuse-switch disconnector, size 3, 630 A, 690 V, 3-pole</t>
  </si>
  <si>
    <t>SV NH-lastscheiderstrook DIN3 1pol.schk.</t>
  </si>
  <si>
    <t>SV Inter-sect. fusibl. T.3,185mm simple</t>
  </si>
  <si>
    <t>SV NH-lastscheiderstrook DIN3, zekbew.</t>
  </si>
  <si>
    <t>SV Inter-sect. fusibl. T.3,185mm monit.</t>
  </si>
  <si>
    <t>SV NH zekeringlastsch grootte 3, 1250A</t>
  </si>
  <si>
    <t>Coupe-circuit fus.1250A-T3-185mm-trip</t>
  </si>
  <si>
    <t>SV NH slimline fuse-switch disconnector, size 3, 1250 A, 690 V, 3-pole</t>
  </si>
  <si>
    <t>Coupe-circuit fus.630A-T3-185 mm-trip.</t>
  </si>
  <si>
    <t>NH slimline switch disconnector size 3, 630 A, 690 V, 3-pole bolt M12, 185 mm</t>
  </si>
  <si>
    <t>SV Aansluitruimte afdekking 00 aansl. O.</t>
  </si>
  <si>
    <t>SV Recouvrement zone de raccordement T00</t>
  </si>
  <si>
    <t>SV Aansluitruimte afdekking , DIN00</t>
  </si>
  <si>
    <t>Capot zone raccordement arrière T00</t>
  </si>
  <si>
    <t>Connection space cover for NH slimline switch disonnector size 00 (185 mm)</t>
  </si>
  <si>
    <t>SV Aansluitruimte afdekking 00 aansl. B.</t>
  </si>
  <si>
    <t>SV Afdekstrook DIN00/3</t>
  </si>
  <si>
    <t>Bandeau d'habillage 9677.xxx T00-3</t>
  </si>
  <si>
    <t>Cover support strip for NH slimline fuse-switch disonnector/</t>
  </si>
  <si>
    <t>SV Aansluitruimte afdekking DIN1/3</t>
  </si>
  <si>
    <t>SV Recouvrement zone raccordement T1-3</t>
  </si>
  <si>
    <t>SV Aansluitruimte afdekking , DIN1/3</t>
  </si>
  <si>
    <t>Capot zone raccordement arrière T1-3</t>
  </si>
  <si>
    <t>Connection space cover for NH slimline switch disonnector size 1-3 (185 mm)</t>
  </si>
  <si>
    <t>SV Afdekking IP2X t.b.v. NH lastsch.</t>
  </si>
  <si>
    <t>SV Capot IP2X sectionneur NH</t>
  </si>
  <si>
    <t>Cover for NH slimline fuse-switch disonnector size 1-3 (185 mm), rear side</t>
  </si>
  <si>
    <t>SV Micro-schakelaar (185 mm), DIN00/3</t>
  </si>
  <si>
    <t>Microcommutateur T00-3 coupe-circ.fus</t>
  </si>
  <si>
    <t>Micro-switch for NH slimline switch disonnector size 00-3 (185 mm)</t>
  </si>
  <si>
    <t>SV Klembeugelaansluitdelen 185mm</t>
  </si>
  <si>
    <t>SV connection prism 10-95mm² PU 3st</t>
  </si>
  <si>
    <t>SV Prism terminal, for NH slimline fuse-switch disconnector</t>
  </si>
  <si>
    <t>SV Aansluitklem 185mm, DIN1/2</t>
  </si>
  <si>
    <t>SV connection prism 70-240mm² PU 3st</t>
  </si>
  <si>
    <t>SV V connection terminal, for NH slimline fuse-switch disconnector</t>
  </si>
  <si>
    <t>SV Frameklem 185 mm,DIN1/3 70-240 mm</t>
  </si>
  <si>
    <t>Bride à étrier T1-3 câbles 70-240 mm²</t>
  </si>
  <si>
    <t>Box terminal for NH slimline switch disonnector size 1-3 (185 mm)</t>
  </si>
  <si>
    <t>SV Aansluitklem 185mm, DIN3</t>
  </si>
  <si>
    <t>SV connection prism 120-400mm² PU 3st</t>
  </si>
  <si>
    <t>SV Frameklem 185 mm,DIN1/3 185-300 mm</t>
  </si>
  <si>
    <t>Bride à étrier T1-3 câbles 185-300 mm²</t>
  </si>
  <si>
    <t>SV Contactklem DIN00 185mm</t>
  </si>
  <si>
    <t>SV point de contacte 185mm taille 00</t>
  </si>
  <si>
    <t>SV Contact terminal, for NH slimline fuse-switch disconnector</t>
  </si>
  <si>
    <t>SV Contactklem DIN1/2/3 185mm</t>
  </si>
  <si>
    <t>SV point de contacte 185mm taille 1/2/3</t>
  </si>
  <si>
    <t>SV Railklem DIN00 185mm</t>
  </si>
  <si>
    <t>SV point de contacte JDB taille 00</t>
  </si>
  <si>
    <t>SV Busbar terminal, for NH slimline fuse-switch disconnector</t>
  </si>
  <si>
    <t>SV Railklem DIN1/2/3 185mm</t>
  </si>
  <si>
    <t>SV point de contacte JDB taille 1/2/3</t>
  </si>
  <si>
    <t>SV Contactklem (185 mm),DIN1/3</t>
  </si>
  <si>
    <t>Borne de contact T1-3 (185 mm)</t>
  </si>
  <si>
    <t>Contact clamp for NH slimline switch disonnector size 1-3 (185 mm)</t>
  </si>
  <si>
    <t>SV Railsteun 3polig 185 mm</t>
  </si>
  <si>
    <t>SV support de barres, 3-pole, 185 mm</t>
  </si>
  <si>
    <t>SV Systeembevestiging 185 mm VX25 B=600</t>
  </si>
  <si>
    <t>SV Systèmes de fixation pour armoire VX-600</t>
  </si>
  <si>
    <t>SV System attachment 185 mm for VX 25 W=600</t>
  </si>
  <si>
    <t>4028177923324</t>
  </si>
  <si>
    <t>SV Systeembevestiging 185 mm VX25 B=800</t>
  </si>
  <si>
    <t>SV Systèmes de fixation pour armoire VX-800</t>
  </si>
  <si>
    <t>SV System attachment 185 mm for VX 25 W=800</t>
  </si>
  <si>
    <t>4028177923317</t>
  </si>
  <si>
    <t>SV Systeembevestiging 185 mm VX25 B=1000</t>
  </si>
  <si>
    <t>SV Systèmes de fixation pour armoire VX-1000</t>
  </si>
  <si>
    <t>SV System attachment 185 mm for VX 25 W=1000</t>
  </si>
  <si>
    <t>4028177923300</t>
  </si>
  <si>
    <t>SV Systeembevestiging VX25-1200</t>
  </si>
  <si>
    <t>SV Systèmes de fixation pour armoire VX-1200</t>
  </si>
  <si>
    <t>SV System attachment for VX 25</t>
  </si>
  <si>
    <t>SV Afdekstrook 185mm 600mm</t>
  </si>
  <si>
    <t>SV profilé de protection 185mm, L=600mm</t>
  </si>
  <si>
    <t>SV Contact hazard protection cover, for busbar system SV 9677XXX</t>
  </si>
  <si>
    <t>SV Afdekstrook 185mm 800mm</t>
  </si>
  <si>
    <t>SV profilé de protection 185mm, L=800mm</t>
  </si>
  <si>
    <t>SV Afdekstrook 185mm 1000mm</t>
  </si>
  <si>
    <t>SV profilé de protection 185mm, L=1000mm</t>
  </si>
  <si>
    <t>SV Afdekstrook 185mm 1200mm</t>
  </si>
  <si>
    <t>SV profilé de protection 185mm, L=1200mm</t>
  </si>
  <si>
    <t>SV Eindafdekstrook 185mm</t>
  </si>
  <si>
    <t>SV couvercle d'extrémité 185mm</t>
  </si>
  <si>
    <t>SV End cover, for busbar support, SV 9677500</t>
  </si>
  <si>
    <t>SV Railkoppeling 185 mm 40/80/100x10</t>
  </si>
  <si>
    <t>SV Elément de contact 185 mm, L=40 mm</t>
  </si>
  <si>
    <t>SV Busbar connector, for E-Cu 40/80/100x10 mm</t>
  </si>
  <si>
    <t>SV Railkoppeling 185 mm 60/100/120x10</t>
  </si>
  <si>
    <t>SV Elément de contact 185 mm, L=60 mm</t>
  </si>
  <si>
    <t>SV Busbar connector, for E-Cu 60/100/120x10 mm</t>
  </si>
  <si>
    <t>SV Afdekstrook 185mm</t>
  </si>
  <si>
    <t>SV profilé de protection 185mm, justap.</t>
  </si>
  <si>
    <t>SV Afdekstrook t.b.v. afdekplaat 185mm</t>
  </si>
  <si>
    <t>SV Bande de recouvrement(185mm) - (3p)</t>
  </si>
  <si>
    <t>Coverstrips for contact hazard protection cover SV 9677550-9677580</t>
  </si>
  <si>
    <t>SV CB apparaatadapter 1000A, 690V, 185 mm</t>
  </si>
  <si>
    <t>SV adaptateur MCCB 1000A 3-poles, 185 mm</t>
  </si>
  <si>
    <t>SV Component adaptor, 1000 A, 690 V, 3-pole, 185 mm, clamping attachment</t>
  </si>
  <si>
    <t>SV Component adaptor, 1000 A, 690 V, 3-pole, 185 mm, screw attachment</t>
  </si>
  <si>
    <t>SV CB apparaatadapter 1600A, 690V, 185 mm</t>
  </si>
  <si>
    <t>SV adaptateur MCCB 1600A 3-poles, 185 mm</t>
  </si>
  <si>
    <t>SV Component adaptor, 1600 A, 690 V, 3-pole, 185 mm, clamping attachment</t>
  </si>
  <si>
    <t>SV Component adaptor, 1600 A, 690 V, 3-pole, 185 mm, screw attachment</t>
  </si>
  <si>
    <t>SV Verbindingsset tbv 9677700/705 ABB</t>
  </si>
  <si>
    <t>SV kit de connection pour 9677700/705</t>
  </si>
  <si>
    <t>SV Connector kit, for component adaptor, SV 9677700/705</t>
  </si>
  <si>
    <t>SV Verbindingsset tbv 9677700/705 EATON</t>
  </si>
  <si>
    <t>SV Connector kit, for component adaptor, SV 9677700/705, (Eaton NZM, Siemens VL)</t>
  </si>
  <si>
    <t>SV Verbindingsset tbv 9677710/715 ABB</t>
  </si>
  <si>
    <t>SV kit de connection pour 9677710/715</t>
  </si>
  <si>
    <t>SV Connector kit, for component adaptor, SV 9677710/715</t>
  </si>
  <si>
    <t>SV Verbindingsset tbv 9677710/705 EATON</t>
  </si>
  <si>
    <t>SV Connector kit, for component adaptor, SV 9677710/715, (Eaton NZM, Siemens VL)</t>
  </si>
  <si>
    <t>SV Apparatenadapter 630A, 690V klembev.</t>
  </si>
  <si>
    <t>Adapatateur appareillage 630A 185 mm</t>
  </si>
  <si>
    <t>Component adaptor 630 A, 690 V, 3-pole, 185 mm clamping attachment</t>
  </si>
  <si>
    <t>SV Apparatenadapter 630A, 690V schr.bev.</t>
  </si>
  <si>
    <t>Component adaptor 630 A, 690 V, 3-pole, 185 mm screw attachment</t>
  </si>
  <si>
    <t>SV Afdekstrook t.b.v. 9677700/715</t>
  </si>
  <si>
    <t>SV capot de protection 9677.700-&gt;.715</t>
  </si>
  <si>
    <t>SV Contact hazard protection cover, for component adaptor SV 967770X/71X</t>
  </si>
  <si>
    <t>SV Afd. t.b.v. comp.adapter, ABB/Siemens</t>
  </si>
  <si>
    <t>SV Plastron de protection, ABB/Siemens</t>
  </si>
  <si>
    <t>Contact hazard protection cover for component adaptor SV 967770X/71X</t>
  </si>
  <si>
    <t>SV Afd. t.b.v. comp.adapt, EATON/Siemens</t>
  </si>
  <si>
    <t>SV Plastron de protection, Eaton/Siemens</t>
  </si>
  <si>
    <t>SV Afd. t.b.v. comp.adapter, Siemens</t>
  </si>
  <si>
    <t>SV Plastron de protection, Siemens</t>
  </si>
  <si>
    <t>Contact hazard protection cover</t>
  </si>
  <si>
    <t>SV Afd. t.b.v. comp. adapter,Schneider</t>
  </si>
  <si>
    <t>SV Plastron de protection, JDB 185MM</t>
  </si>
  <si>
    <t>SV Stroomtransformator 150/5A (185mm)</t>
  </si>
  <si>
    <t>SV Transformateur 150/5A-Taille 00-185mm</t>
  </si>
  <si>
    <t>SV Current converter, for NH slimline fuse-switch disconnector</t>
  </si>
  <si>
    <t>EC001660</t>
  </si>
  <si>
    <t>SV Stroomtransformator 200/5A (185mm)</t>
  </si>
  <si>
    <t>SV Transformateur 200/5A-Taille1-3-185mm</t>
  </si>
  <si>
    <t>SV Stroomtransformator 250/5A (185mm)</t>
  </si>
  <si>
    <t>SV Transformateur 250/5A-Taille1-3-185mm</t>
  </si>
  <si>
    <t>SV Stroomtransformator 400/5A (185mm)</t>
  </si>
  <si>
    <t>SV Transformateur 400/5A-Taille1-3-185mm</t>
  </si>
  <si>
    <t>SV Stroomtransformator 600/5A (185mm)</t>
  </si>
  <si>
    <t>SV Transformateur 600/5A-Taille1-3-185mm</t>
  </si>
  <si>
    <t>SV Aansluitadapter 800A, 690V, 6/240 mm</t>
  </si>
  <si>
    <t>Adaptateur de raccordement 800A-185 mm</t>
  </si>
  <si>
    <t>Connection adaptor 800 A, 690 V, 3-pole, 185 mm cable outet bottom</t>
  </si>
  <si>
    <t>SV Aansluitadapter 1400A, 690V, 6/300 mm</t>
  </si>
  <si>
    <t>Adaptateur raccordement 1400A-185 mm</t>
  </si>
  <si>
    <t>Connection adaptor 1400 A, 690 V, 3-pole, 185 mm cable outet bottom</t>
  </si>
  <si>
    <t>SV Aansluitblok 1600A, lam. koper 80x20</t>
  </si>
  <si>
    <t>Bloc raccordement 1600A barres lamel.</t>
  </si>
  <si>
    <t>Connection block 1600 A, 690 V, 1-pole cable outet top/bottom</t>
  </si>
  <si>
    <t>SV Aansluitblok 1000A, 185/300 mm²</t>
  </si>
  <si>
    <t>Bloc racc.1000A-câbles/bride à étrier</t>
  </si>
  <si>
    <t>Connection block 1000 A, 690 V, 1-pole cable outet top/bottom</t>
  </si>
  <si>
    <t>SV Aansluitblok 1600A, 240mm², M12</t>
  </si>
  <si>
    <t>Bloc raccordem.1600A-câbles/cosse M12</t>
  </si>
  <si>
    <t>SV Afdekstrook voor aansluitblok 9677910</t>
  </si>
  <si>
    <t>Plastron protection bloc de jonction</t>
  </si>
  <si>
    <t>Contact hazard protection cover for connection block SV 9677910/915/920</t>
  </si>
  <si>
    <t>94032080</t>
  </si>
  <si>
    <t>SV VX Lastscheiderkast 1000x2000x600 mm</t>
  </si>
  <si>
    <t>VX Armoire coupe-circuits à fusibles 1000x2000x600 mm</t>
  </si>
  <si>
    <t>SV VX Fuse-switch-disconnector enclosure 1000x2000x600 mm</t>
  </si>
  <si>
    <t>SV VX Lastscheiderkast 1000x2200x600 mm</t>
  </si>
  <si>
    <t>VX Armoire coupe-circuits à fusibles 1000x2200x600 mm</t>
  </si>
  <si>
    <t>SV VX Fuse-switch-disconnector enclosure 1000x2200x600 mm</t>
  </si>
  <si>
    <t>SV VX Lastscheiderkast 1200x2000x800 mm</t>
  </si>
  <si>
    <t>VX Armoire coupe-circuits à fusibles 1200x2000x600 mm</t>
  </si>
  <si>
    <t>SV VX Fuse-switch-disconnector enclosure 1200x2000x800 mm</t>
  </si>
  <si>
    <t>SV VX Lastscheiderkast 1200x2200x800 mm</t>
  </si>
  <si>
    <t>VX Armoire coupe-circuits à fusibles 1200x2200x600 mm</t>
  </si>
  <si>
    <t>SV VX Fuse-switch-disconnector enclosure 1200x2200x800 mm</t>
  </si>
  <si>
    <t>SV VX Moduulbeh. zndr deur 400x2000x600 mm</t>
  </si>
  <si>
    <t>VX Armoire modulaire sans porte 400x2000x600 mm</t>
  </si>
  <si>
    <t>VX Modular enclosure 400x2000x600 mm</t>
  </si>
  <si>
    <t>4028177929609</t>
  </si>
  <si>
    <t>SV VX Moduulbeh. zndr deur 400x2000x800 mm</t>
  </si>
  <si>
    <t>VX Armoire modulaire sans porte 400x2000x800 mm</t>
  </si>
  <si>
    <t>VX Modular enclosure 400x2000x800</t>
  </si>
  <si>
    <t>4028177929753</t>
  </si>
  <si>
    <t>SV VX Moduulbeh. zndr deur 400x2200x600 mm</t>
  </si>
  <si>
    <t>VX Armoire modulaire sans porte 400x2200x600 mm</t>
  </si>
  <si>
    <t>VX Modular enclosure 400x2200x600 mm</t>
  </si>
  <si>
    <t>4028177929739</t>
  </si>
  <si>
    <t>SV VX Moduulbeh. zndr deur 400x2200x800 mm</t>
  </si>
  <si>
    <t>VX Armoire modulaire sans porte 400x2200x800 mm</t>
  </si>
  <si>
    <t>VX Modular enclosure 400x2200x800 mm</t>
  </si>
  <si>
    <t>4028177929746</t>
  </si>
  <si>
    <t>SV VX Moduulbeh. zndr deur 600x2000x600 mm</t>
  </si>
  <si>
    <t>VX Armoire modulaire sans porte 600x2000x600 mm</t>
  </si>
  <si>
    <t>VX Modular enclosure 600x2000x600 mm</t>
  </si>
  <si>
    <t>4028177929579</t>
  </si>
  <si>
    <t>SV VX Moduulbeh. zndr deur 600x2000x800 mm</t>
  </si>
  <si>
    <t>VX Armoire modulaire sans porte 600x2000x800 mm</t>
  </si>
  <si>
    <t>VX Modular enclosure 600x2000x800 mm</t>
  </si>
  <si>
    <t>4028177929593</t>
  </si>
  <si>
    <t>SV VX Moduulbeh. zndr deur 600x2200x600 mm</t>
  </si>
  <si>
    <t>VX Armoire modulaire sans porte 600x2200x600 mm</t>
  </si>
  <si>
    <t>VX Modular enclosure 600x2200x600 mm</t>
  </si>
  <si>
    <t>4028177929548</t>
  </si>
  <si>
    <t>SV VX Moduulbeh. zndr deur 600x2200x800 mm</t>
  </si>
  <si>
    <t>VX Armoire modulaire sans porte 600x2200x800 mm</t>
  </si>
  <si>
    <t>VX Modular enclosure 600x2200x800 mm</t>
  </si>
  <si>
    <t>4028177929715</t>
  </si>
  <si>
    <t>SV VX Moduulbeh. zndr deur 800x2000x600 mm</t>
  </si>
  <si>
    <t>VX Armoire modulaire sans porte 800x2000x600 mm</t>
  </si>
  <si>
    <t>VX Modular enclosure 800x2000x600 mm</t>
  </si>
  <si>
    <t>4028177929708</t>
  </si>
  <si>
    <t>SV VX Moduulbeh. zndr deur 800x2000x800 mm</t>
  </si>
  <si>
    <t>VX Armoire modulaire sans porte 800x2000x800 mm</t>
  </si>
  <si>
    <t>VX Modular enclosure 800x2000x800 mm</t>
  </si>
  <si>
    <t>4028177929555</t>
  </si>
  <si>
    <t>SV VX Moduulbeh. zndr deur 800x2200x600</t>
  </si>
  <si>
    <t>VX Armoire modulaire sans porte 800x2200x600 mm</t>
  </si>
  <si>
    <t>VX Modular enclosure 800x2200x600 mm</t>
  </si>
  <si>
    <t>4028177929760</t>
  </si>
  <si>
    <t>SV VX Moduulbeh. zndr deur 800x2200x800 mm</t>
  </si>
  <si>
    <t>VX Armoire modulaire sans porte 800x2200x800 mm</t>
  </si>
  <si>
    <t>VX Modular enclosure 800x2200x800 mm</t>
  </si>
  <si>
    <t>4028177929586</t>
  </si>
  <si>
    <t>SV VX Mont.profiel v deeldeur B400 VE=10</t>
  </si>
  <si>
    <t>SV VX  Bandeau perforé porte part. 400 mm</t>
  </si>
  <si>
    <t>SV VX Perforated mount. strip part.door 400 mm</t>
  </si>
  <si>
    <t>4028177930353</t>
  </si>
  <si>
    <t>SV VX Mont.profiel v deeldeur B600 VE=10</t>
  </si>
  <si>
    <t>SV VX  Bandeau perforé porte part. 600 mm</t>
  </si>
  <si>
    <t>SV VX Perforated mount. strip part.door 600 mm</t>
  </si>
  <si>
    <t>4028177930049</t>
  </si>
  <si>
    <t>SV VX Mont.profiel v deeldeur B800 VE=10</t>
  </si>
  <si>
    <t>SV VX  Bandeau perforé porte part. 800 mm</t>
  </si>
  <si>
    <t>SV VX Perforated mount. strip part.door 800 mm</t>
  </si>
  <si>
    <t>4028177930032</t>
  </si>
  <si>
    <t>SV VX Dakplaat v kabelinvoerfl. 1100x400</t>
  </si>
  <si>
    <t>SV VX  Toit plaques introduc.câbles 1100x400</t>
  </si>
  <si>
    <t>SV VX Roof plate for VX (cable entry gland) 1100x400 mm</t>
  </si>
  <si>
    <t>4028177926622</t>
  </si>
  <si>
    <t>SV VX Dakplaat v kabelinvoerfl. 1100x600 mm</t>
  </si>
  <si>
    <t>SV VX  Toit plaques introduc.câbles 1100x600 mm</t>
  </si>
  <si>
    <t>SV VX Roof plate for VX (cable entry gland) 1100x600 mm</t>
  </si>
  <si>
    <t>4028177926578</t>
  </si>
  <si>
    <t>SV VX Dakplaat v kabelinvoerfl. 400x600 mm</t>
  </si>
  <si>
    <t>SV VX  Toit plaques introduc.câbles 400x600 mm</t>
  </si>
  <si>
    <t>SV VX Roof plate for VX (cable entry gland) 400x600 mm</t>
  </si>
  <si>
    <t>4028177926615</t>
  </si>
  <si>
    <t>SV VX Dakplaat v kabelinvoerfl. 400x800 mm</t>
  </si>
  <si>
    <t>SV VX  Toit plaques introduc.câbles 400x800 mm</t>
  </si>
  <si>
    <t>SV VX Roof plate for VX (cable entry gland) 400x800 mm</t>
  </si>
  <si>
    <t>4028177926561</t>
  </si>
  <si>
    <t>SV VX Dakplaat v kabelinvoerfl. 600x400 mm</t>
  </si>
  <si>
    <t>SV VX  Toit plaques introduc.câbles 600x400 mm</t>
  </si>
  <si>
    <t>SV VX Roof plate for VX (cable entry gland) 600x400 mm</t>
  </si>
  <si>
    <t>4028177926646</t>
  </si>
  <si>
    <t>SV VX Dakplaat v kabelinvoerfl. 600x600 mm</t>
  </si>
  <si>
    <t>SV VX  Toit plaques introduc.câbles 600x600 mm</t>
  </si>
  <si>
    <t>SV VX Roof plate for VX (cable entry gland) 600x600 mm</t>
  </si>
  <si>
    <t>4028177926608</t>
  </si>
  <si>
    <t>SV VX Dakplaat v kabelinvoerfl. 600x800 mm</t>
  </si>
  <si>
    <t>SV VX  Toit plaques introduc.câbles 600x800 mm</t>
  </si>
  <si>
    <t>SV VX Roof plate for VX (cable entry gland) 600x800 mm</t>
  </si>
  <si>
    <t>4028177926554</t>
  </si>
  <si>
    <t>SV VX Dakplaat v kabelinvoerfl. 800x600 mm</t>
  </si>
  <si>
    <t>SV VX  Toit plaques introduc.câbles 800x600 mm</t>
  </si>
  <si>
    <t>SV VX Roof plate for VX (cable entry gland) 800x600 mm</t>
  </si>
  <si>
    <t>4028177926592</t>
  </si>
  <si>
    <t>SV VX Dakplaat v kabelinvoerfl. 800x800 mm</t>
  </si>
  <si>
    <t>SV VX  Toit plaques introduc.câbles 800x800 mm</t>
  </si>
  <si>
    <t>SV VX Roof plate for VX (cable entry gland) 800x800 mm</t>
  </si>
  <si>
    <t>4028177926547</t>
  </si>
  <si>
    <t>SV VX Dakplaat v kabelinvoerfl. 850x400 mm</t>
  </si>
  <si>
    <t>SV VX  Toit plaques introduc.câbles 850x400 mm</t>
  </si>
  <si>
    <t>SV VX Roof plate for VX (cable entry gland) 850x400 mm</t>
  </si>
  <si>
    <t>4028177926639</t>
  </si>
  <si>
    <t>SV VX Dakplaat v kabelinvoerfl. 850x600 mm</t>
  </si>
  <si>
    <t>SV VX  Toit plaques introduc.câbles 850x600 mm</t>
  </si>
  <si>
    <t>SV VX Roof plate for VX (cable entry gland) 850x600 mm</t>
  </si>
  <si>
    <t>4028177926585</t>
  </si>
  <si>
    <t>SV VX Dakplaat IP55/gesl. BxD 400x600 mm</t>
  </si>
  <si>
    <t>SV VX Toit IP55 plein 400x600 mm</t>
  </si>
  <si>
    <t>SV VX Roof plate for VX, IP 55 400x600 mm</t>
  </si>
  <si>
    <t>4028177926820</t>
  </si>
  <si>
    <t>SV VX Dakplaat IP55/gesl. BxD 400x800 mm</t>
  </si>
  <si>
    <t>SV VX Toit IP55 plein 400x800 mm</t>
  </si>
  <si>
    <t>SV VX Roof plate for VX, IP 55 400x800 mm</t>
  </si>
  <si>
    <t>4028177926776</t>
  </si>
  <si>
    <t>SV VX Dakplaat IP55, BxD 600x1000 mm</t>
  </si>
  <si>
    <t>VX Toit plein IP55, LxP 600x1000 mm</t>
  </si>
  <si>
    <t>SV VX roof plate IP55, WxD 600x1000 mm</t>
  </si>
  <si>
    <t>SV VX Dakplaat IP55, BxD 600x1200 mm</t>
  </si>
  <si>
    <t>VX Toit plein IP55, LxP 600x1200 mm</t>
  </si>
  <si>
    <t>SV VX roof plate IP55, WxD 600x1200 mm</t>
  </si>
  <si>
    <t>SV VX Dakplaat IP55/gesl.BxD 600x600 mm</t>
  </si>
  <si>
    <t>SV VX Toit IP55 plein 600x600 mm</t>
  </si>
  <si>
    <t>SV VX Roof plate for VX, IP 55 600x600 mm</t>
  </si>
  <si>
    <t>4028177926813</t>
  </si>
  <si>
    <t>SV VX Dakplaat IP55/gesl. BxD 600x800 mm</t>
  </si>
  <si>
    <t>SV VX Toit IP55 plein 600x800 mm</t>
  </si>
  <si>
    <t>SV VX Roof plate for VX, IP 55 600x800 mm</t>
  </si>
  <si>
    <t>4028177926769</t>
  </si>
  <si>
    <t>SV VX Dakplaat IP55, BxD 800x1000 mm</t>
  </si>
  <si>
    <t>VX Toit plein IP55, LxP 800x1000 mm</t>
  </si>
  <si>
    <t>SV VX roof plate IP55, WxD 800x1000 mm</t>
  </si>
  <si>
    <t>SV VX Dakplaat IP55, BxD 800x1200 mm</t>
  </si>
  <si>
    <t>VX Toit plein IP55, LxP 800x1200 mm</t>
  </si>
  <si>
    <t>SV VX roof plate IP55, WxD 800x1200 mm</t>
  </si>
  <si>
    <t>SV VX Dakplaat IP55/gesl. BxD 800x600 mm</t>
  </si>
  <si>
    <t>SV VXToit IP55 plein 800x600 mm</t>
  </si>
  <si>
    <t>SV VX Roof plate for VX, IP 55 800x600 mm</t>
  </si>
  <si>
    <t>4028177926806</t>
  </si>
  <si>
    <t>SV VX Dakplaat IP55/gesl. BxD 800x800 mm</t>
  </si>
  <si>
    <t>SV VX Toit IP55 plein 800x800 mm</t>
  </si>
  <si>
    <t>SV VX Roof plate for VX, IP 55 800x800 mm</t>
  </si>
  <si>
    <t>4028177926752</t>
  </si>
  <si>
    <t>SV VX Dakplaat IP2X/geventil. 1000x600 mm</t>
  </si>
  <si>
    <t>SV VX Toit IP2X 1000x600 mm</t>
  </si>
  <si>
    <t>SV VX Roof plate IP2X, 1000x600 mm</t>
  </si>
  <si>
    <t>4028177926707</t>
  </si>
  <si>
    <t>SV VX Dakplaat IP2X/geventil. 1000x800 mm</t>
  </si>
  <si>
    <t>SV VX Toit IP2X 1000x800 mm</t>
  </si>
  <si>
    <t>SV VX Roof plate IP2X, 1000x800 mm</t>
  </si>
  <si>
    <t>4028177926677</t>
  </si>
  <si>
    <t>SV VX Dakplaat IP2X/geventil. 1200x600 mm</t>
  </si>
  <si>
    <t>SV VX Toit IP2X 1200x600 mm</t>
  </si>
  <si>
    <t>SV VX Roof plate IP2X, 1200x600 mm</t>
  </si>
  <si>
    <t>4028177926783</t>
  </si>
  <si>
    <t>SV VX Dakplaat IP2X/geventil. 1200x800 mm</t>
  </si>
  <si>
    <t>SV VX Toit IP2X 1200x800 mm</t>
  </si>
  <si>
    <t>SV VX Roof plate IP2X, 1200x800 mm</t>
  </si>
  <si>
    <t>4028177926653</t>
  </si>
  <si>
    <t>SV VX Dakplaat IP2X/geventil. 400x600 mm</t>
  </si>
  <si>
    <t>SV VX Toit IP2X 400x600 mm</t>
  </si>
  <si>
    <t>SV VX Roof plate IP2X, 400x600 mm</t>
  </si>
  <si>
    <t>4028177926738</t>
  </si>
  <si>
    <t>SV VX Dakplaat IP2X/geventil. 400x800 mm</t>
  </si>
  <si>
    <t>SV VX Toit IP2X 400x800 mm</t>
  </si>
  <si>
    <t>SV VX Roof plate IP2X, 400x800 mm</t>
  </si>
  <si>
    <t>4028177926691</t>
  </si>
  <si>
    <t>SV VX Dakplaat IP2X/geventil. 600x600 mm</t>
  </si>
  <si>
    <t>SV VX Toit IP2X 600x600 mm</t>
  </si>
  <si>
    <t>SV VX Roof plate IP2X, 600x600 mm</t>
  </si>
  <si>
    <t>4028177926721</t>
  </si>
  <si>
    <t>SV VX Dakplaat IP2X/geventil. 600x800 mm</t>
  </si>
  <si>
    <t>SV VX Toit IP2X 600x800 mm</t>
  </si>
  <si>
    <t>SV VX Roof plate IP2X, 600x800 mm</t>
  </si>
  <si>
    <t>4028177926684</t>
  </si>
  <si>
    <t>SV VX Dakplaat IP2X/geventil. 800x600</t>
  </si>
  <si>
    <t>SV VX Toit IP2X 800x600 mm</t>
  </si>
  <si>
    <t>SV VX Roof plate IP2X, 800x600 mm</t>
  </si>
  <si>
    <t>4028177926714</t>
  </si>
  <si>
    <t>SV VX Dakplaat IP2X/geventil. 800x800 mm</t>
  </si>
  <si>
    <t>SV VX Toit IP2X 800x800 mm</t>
  </si>
  <si>
    <t>SV VX Roof plate IP2X, 800x800 mm</t>
  </si>
  <si>
    <t>4028177926660</t>
  </si>
  <si>
    <t>SV VX Deeldeur BxH 1000x400 mm</t>
  </si>
  <si>
    <t>VX Porte partielle 1000x400 mm</t>
  </si>
  <si>
    <t>SV VX Partial door 1000x400 mm</t>
  </si>
  <si>
    <t>4028177929043</t>
  </si>
  <si>
    <t>SV VX Deeldeur BxH 1000x600 mm</t>
  </si>
  <si>
    <t>VX Porte partielle 1000x600 mm</t>
  </si>
  <si>
    <t>SV VX Partial door 1000x600 mm</t>
  </si>
  <si>
    <t>4028177929173</t>
  </si>
  <si>
    <t>SV VX Deeldeur BxH 1000x800 mm</t>
  </si>
  <si>
    <t>VX Porte partielle 1000x800 mm</t>
  </si>
  <si>
    <t>SV VX Partial door 1000x800 mm</t>
  </si>
  <si>
    <t>4028177929159</t>
  </si>
  <si>
    <t>SV VX Deeldeur BxH 1200x400 mm</t>
  </si>
  <si>
    <t>VX Porte partielle 1200x400 mm</t>
  </si>
  <si>
    <t>SV VX Partial door 1200x400 mm</t>
  </si>
  <si>
    <t>4028177928954</t>
  </si>
  <si>
    <t>SV VX Deeldeur BxH 1200x600 mm</t>
  </si>
  <si>
    <t>VX Porte partielle 1200x600 mm</t>
  </si>
  <si>
    <t>SV VX Partial door 1200x600 mm</t>
  </si>
  <si>
    <t>4028177928787</t>
  </si>
  <si>
    <t>SV VX Deeldeur BxH 1200x800 mm</t>
  </si>
  <si>
    <t>VX Porte partielle 1200x800 mm</t>
  </si>
  <si>
    <t>SV VX Partial door 1200x800 mm</t>
  </si>
  <si>
    <t>4028177929166</t>
  </si>
  <si>
    <t>SV VX Deeldeur BxH 400x1000 mm</t>
  </si>
  <si>
    <t>VX Porte partielle 400x1000 mm</t>
  </si>
  <si>
    <t>SV VX Partial door 400x1000 mm</t>
  </si>
  <si>
    <t>4028177928862</t>
  </si>
  <si>
    <t>SV VX Deeldeur BxH 400x200 mm</t>
  </si>
  <si>
    <t>VX Porte partielle 400x200 mm</t>
  </si>
  <si>
    <t>SV VX Partial door 400x200 mm</t>
  </si>
  <si>
    <t>4028177929005</t>
  </si>
  <si>
    <t>SV VX Deeldeur BxH 400x300 mm</t>
  </si>
  <si>
    <t>VX Porte partielle 400x300 mm</t>
  </si>
  <si>
    <t>SV VX Partial door 400x300 mm</t>
  </si>
  <si>
    <t>4028177928992</t>
  </si>
  <si>
    <t>SV VX Deeldeur BxH 400x400 mm</t>
  </si>
  <si>
    <t>VX Porte partielle 400x400 mm</t>
  </si>
  <si>
    <t>SV VX Partial door 400x400 mm</t>
  </si>
  <si>
    <t>4028177929012</t>
  </si>
  <si>
    <t xml:space="preserve">SV VX Deeldeur BxH 400x600 mm </t>
  </si>
  <si>
    <t>VX Porte partielle 400x600 mm</t>
  </si>
  <si>
    <t>SV VX Partial door 400x600 mm</t>
  </si>
  <si>
    <t>4028177929111</t>
  </si>
  <si>
    <t>SV VX Deeldeur BxH 400x800 mm</t>
  </si>
  <si>
    <t>VX Porte partielle 400x800 mm</t>
  </si>
  <si>
    <t>SV VX Partial door 400x800 mm</t>
  </si>
  <si>
    <t>4028177928886</t>
  </si>
  <si>
    <t>SV VX Deeldeur BxH 400x2000 mm</t>
  </si>
  <si>
    <t>VX Porte partielle 400x2000 mm</t>
  </si>
  <si>
    <t>SV VX Partial door 400x2000 mm</t>
  </si>
  <si>
    <t>4028177928831</t>
  </si>
  <si>
    <t>SV VX Deeldeur BxH 400x1200 mm</t>
  </si>
  <si>
    <t>VX Porte partielle 400x1200 mm</t>
  </si>
  <si>
    <t>SV VX Partial door 400x1200 mm</t>
  </si>
  <si>
    <t>4028177928893</t>
  </si>
  <si>
    <t>SV VX Deeldeur BxH 400x1400 mm</t>
  </si>
  <si>
    <t>VX Porte partielle 400x1400 mm</t>
  </si>
  <si>
    <t>SV VX Partial door 400x1400 mm</t>
  </si>
  <si>
    <t>4028177928749</t>
  </si>
  <si>
    <t>SV VX Deeldeur BxH 400x1600 mm</t>
  </si>
  <si>
    <t>VX Porte partielle 400x1600 mm</t>
  </si>
  <si>
    <t>SV VX Partial door 400x1600 mm</t>
  </si>
  <si>
    <t>4028177928855</t>
  </si>
  <si>
    <t>SV VX Deeldeur BxH 400x1800 mm</t>
  </si>
  <si>
    <t>VX Porte partielle 400x1800 mm</t>
  </si>
  <si>
    <t>SV VX Partial door 400x1800 mm</t>
  </si>
  <si>
    <t>4028177928947</t>
  </si>
  <si>
    <t>SV VX Deeldeur BxH 600x1000 mm</t>
  </si>
  <si>
    <t>VX Porte partielle 600x1000 mm</t>
  </si>
  <si>
    <t>SV VX Partial door 600x1000 mm</t>
  </si>
  <si>
    <t>4028177929074</t>
  </si>
  <si>
    <t>SV VX Deeldeur BxH 600x150 mm</t>
  </si>
  <si>
    <t>VX Porte partielle 600x150 mm</t>
  </si>
  <si>
    <t>SV VX Partial door 600x150 mm</t>
  </si>
  <si>
    <t>4028177928879</t>
  </si>
  <si>
    <t>SV VX Deeldeur BxH 600x200 mm</t>
  </si>
  <si>
    <t>VX Porte partielle 600x200 mm</t>
  </si>
  <si>
    <t>SV VX Partial door 600x200 mm</t>
  </si>
  <si>
    <t>4028177929081</t>
  </si>
  <si>
    <t>SV VX Deeldeur BxH 600x300 mm</t>
  </si>
  <si>
    <t>VX Porte partielle 600x300 mm</t>
  </si>
  <si>
    <t>SV VX Partial door 600x300 mm</t>
  </si>
  <si>
    <t>4028177928848</t>
  </si>
  <si>
    <t>SV VX Deeldeur BxH 600x400 mm</t>
  </si>
  <si>
    <t>VX Porte partielle 600x400 mm</t>
  </si>
  <si>
    <t>SV VX Partial door 600x400 mm</t>
  </si>
  <si>
    <t>4028177929104</t>
  </si>
  <si>
    <t>SV VX Deeldeur BxH 600x600 mm</t>
  </si>
  <si>
    <t>VX Porte partielle 600x600 mm</t>
  </si>
  <si>
    <t>SV VX Partial door 600x600 mm</t>
  </si>
  <si>
    <t>4028177928961</t>
  </si>
  <si>
    <t>SV VX Deeldeur BxH 600x600 mm zichtvenst</t>
  </si>
  <si>
    <t>VX Porte partielle vitrée 600x600 mm</t>
  </si>
  <si>
    <t>SV VX Partial viewing door 600x600 mm</t>
  </si>
  <si>
    <t>4028177928770</t>
  </si>
  <si>
    <t>SV VX Deeldeur BxH 600x800 mm</t>
  </si>
  <si>
    <t>VX Porte partielle 600x800 mm</t>
  </si>
  <si>
    <t>SV VX Partial door 600x800 mm</t>
  </si>
  <si>
    <t>4028177929142</t>
  </si>
  <si>
    <t>SV VX Deeldeur BxH 600x800 mm zichtvenst</t>
  </si>
  <si>
    <t>VX Porte partielle vitrée 600x800 mm</t>
  </si>
  <si>
    <t>SV VX Partial viewing door 600x800 mm</t>
  </si>
  <si>
    <t>4028177929180</t>
  </si>
  <si>
    <t>SV VX Deeldeur BxH 600x2000 mm</t>
  </si>
  <si>
    <t>VX Porte partielle 600x2000 mm</t>
  </si>
  <si>
    <t>SV VX Partial door 600x2000 mm</t>
  </si>
  <si>
    <t>4028177928923</t>
  </si>
  <si>
    <t>SV VX Deeldeur BxH 600x1200 mm</t>
  </si>
  <si>
    <t>VX Porte partielle 600x1200 mm</t>
  </si>
  <si>
    <t>SV VX Partial door 600x1200 mm</t>
  </si>
  <si>
    <t>4028177929067</t>
  </si>
  <si>
    <t>SV VX Deeldeur BxH 600x1400 mm</t>
  </si>
  <si>
    <t>VX Porte partielle 600x1400 mm</t>
  </si>
  <si>
    <t>SV VX Partial door 600x1400 mm</t>
  </si>
  <si>
    <t>4028177928824</t>
  </si>
  <si>
    <t>SV VX Deeldeur BxH 600x1600 mm</t>
  </si>
  <si>
    <t>VX Porte partielle 600x1600 mm</t>
  </si>
  <si>
    <t>SV VX Partial door 600x1600 mm</t>
  </si>
  <si>
    <t>4028177929098</t>
  </si>
  <si>
    <t>SV VX Deeldeur BxH 600x1800 mm</t>
  </si>
  <si>
    <t>VX Porte partielle 600x1800 mm</t>
  </si>
  <si>
    <t>SV VX Partial door 600x1800 mm</t>
  </si>
  <si>
    <t>4028177928978</t>
  </si>
  <si>
    <t>SV VX Deeldeur BxH 800x1000 mm</t>
  </si>
  <si>
    <t>VX Porte partielle 800x1000 mm</t>
  </si>
  <si>
    <t>SV VX Partial door 800x1000 mm</t>
  </si>
  <si>
    <t>4028177928909</t>
  </si>
  <si>
    <t>SV VX Deeldeur BxH 800x150 mm</t>
  </si>
  <si>
    <t>VX Porte partielle 800x150 mm</t>
  </si>
  <si>
    <t>SV VX Partial door 800x150 mm</t>
  </si>
  <si>
    <t>4028177928817</t>
  </si>
  <si>
    <t>SV VX Deeldeur BxH 800x200 mm</t>
  </si>
  <si>
    <t>VX Porte partielle 800x200 mm</t>
  </si>
  <si>
    <t>SV VX Partial door 800x200 mm</t>
  </si>
  <si>
    <t>4028177928985</t>
  </si>
  <si>
    <t>SV VX Deeldeur BxH 800x300 mm</t>
  </si>
  <si>
    <t>VX Porte partielle 800x300 mm</t>
  </si>
  <si>
    <t>SV VX Partial door 800x300 mm</t>
  </si>
  <si>
    <t>4028177928800</t>
  </si>
  <si>
    <t>SV VX Deeldeur BxH 800x400 mm</t>
  </si>
  <si>
    <t>VX Porte partielle 800x400 mm</t>
  </si>
  <si>
    <t>SV VX Partial door 800x400 mm</t>
  </si>
  <si>
    <t>4028177929036</t>
  </si>
  <si>
    <t>SV VX Deeldeur BxH 800x600 mm</t>
  </si>
  <si>
    <t>VX Porte partielle 800x600 mm</t>
  </si>
  <si>
    <t>SV VX Partial door 800x600 mm</t>
  </si>
  <si>
    <t>4028177928930</t>
  </si>
  <si>
    <t>SV VX Deeldeur BxH 800x600 mm zichtvenst</t>
  </si>
  <si>
    <t>VX Porte partielle vitrée 800x600 mm</t>
  </si>
  <si>
    <t>SV VX Partial viewing door 800x600 mm</t>
  </si>
  <si>
    <t>4028177928756</t>
  </si>
  <si>
    <t>SV VX Deeldeur BxH 800x800 mm</t>
  </si>
  <si>
    <t>VX Porte partielle  800x800 mm</t>
  </si>
  <si>
    <t>SV VX Partial door  800x800 mm</t>
  </si>
  <si>
    <t>4028177928916</t>
  </si>
  <si>
    <t>SV VX Deeldeur BxH 800x2000 mm</t>
  </si>
  <si>
    <t>VX Porte partielle 800x2000 mm</t>
  </si>
  <si>
    <t>SV VX Partial door 800x2000 mm</t>
  </si>
  <si>
    <t>4028177929128</t>
  </si>
  <si>
    <t>SV VX Deeldeur BxH 800x1200 mm</t>
  </si>
  <si>
    <t>VX Porte partielle 800x1200 mm</t>
  </si>
  <si>
    <t>SV VX Partial door 800x1200 mm</t>
  </si>
  <si>
    <t>4028177929135</t>
  </si>
  <si>
    <t>SV VX Deeldeur BxH 800x1400 mm</t>
  </si>
  <si>
    <t>VX Porte partielle 800x1400 mm</t>
  </si>
  <si>
    <t>SV VX Partial door 800x1400 mm</t>
  </si>
  <si>
    <t>4028177928794</t>
  </si>
  <si>
    <t>SV VX Deeldeur BxH 800x1600 mm</t>
  </si>
  <si>
    <t>VX Porte partielle 800x1600 mm</t>
  </si>
  <si>
    <t>SV VX Partial door 800x1600 mm</t>
  </si>
  <si>
    <t>4028177929050</t>
  </si>
  <si>
    <t>SV VX Deeldeur BxH 800x1800 mm</t>
  </si>
  <si>
    <t>VX Porte partielle 800x1800 mm</t>
  </si>
  <si>
    <t>SV VX Partial door 800x1800 mm</t>
  </si>
  <si>
    <t>4028177928763</t>
  </si>
  <si>
    <t>SV VX Frontpl. boven IP54 B=400 H=100 mm</t>
  </si>
  <si>
    <t>VX Bandeau finition supérieure IP54, 400x100 mm</t>
  </si>
  <si>
    <t>SV VX Front trim panel IP54, top 400x100</t>
  </si>
  <si>
    <t>4028177929630</t>
  </si>
  <si>
    <t>SV VX Frontpl. boven IP54 B=600 H=100 mm</t>
  </si>
  <si>
    <t>VX Bandeau finition supérieure IP54, 600x100 mm</t>
  </si>
  <si>
    <t>SV VX Front trim panel IP54, top 600x100</t>
  </si>
  <si>
    <t>4028177929623</t>
  </si>
  <si>
    <t>SV VX Frontpl. boven IP54 B=800 H=100 mm</t>
  </si>
  <si>
    <t>VX Bandeau finition supérieure IP54, 800x100 mm</t>
  </si>
  <si>
    <t>SV VX Front trim panel IP54, top 800x100</t>
  </si>
  <si>
    <t>SV VX Frontpl. boven IP54 B=1000 H=300 mm</t>
  </si>
  <si>
    <t>VX Bandeau finition supérieure IP54, 1000x300 mm</t>
  </si>
  <si>
    <t>SV VX Front trim panel IP54, top 1000x300</t>
  </si>
  <si>
    <t>4028177929685</t>
  </si>
  <si>
    <t>SV VX Frontpl. boven IP54 B=1200 H=300 mm</t>
  </si>
  <si>
    <t>VX Bandeau finition supérieure IP54, 1200x300 mm</t>
  </si>
  <si>
    <t>SV VX Front trim panel IP54, top 1200x300</t>
  </si>
  <si>
    <t>4028177929692</t>
  </si>
  <si>
    <t>SV VX Frontpl. boven IP54 B=400 H=300 mm</t>
  </si>
  <si>
    <t>VX Bandeau finition supérieure IP54, 400x300 mm</t>
  </si>
  <si>
    <t>SV VX Front trim panel IP54, top 400x300</t>
  </si>
  <si>
    <t>4028177929647</t>
  </si>
  <si>
    <t>SV VX Frontpl. boven IP54 B=600 H=300 mm</t>
  </si>
  <si>
    <t>VX Bandeau finition supérieure IP54, 600x300 mm</t>
  </si>
  <si>
    <t>SV VX Front trim panel IP54, top 600x300</t>
  </si>
  <si>
    <t>4028177929678</t>
  </si>
  <si>
    <t>SV VX Frontpl. boven IP54 B=800 H=300 mm</t>
  </si>
  <si>
    <t>VX Bandeau finition supérieure IP54, 800x300 mm</t>
  </si>
  <si>
    <t>SV VX Front trim panel IP54, top 800x300</t>
  </si>
  <si>
    <t>4028177929661</t>
  </si>
  <si>
    <t>SV VX Frontpl. onder IP54 B=1000 H=100 mm</t>
  </si>
  <si>
    <t>VX Bandeau finition infér.plein IP54, 1000x100 mm</t>
  </si>
  <si>
    <t>SV VX  Front trim panel IP54,bottom 1000x100</t>
  </si>
  <si>
    <t>4028177929913</t>
  </si>
  <si>
    <t>SV VX Frontpl. onder IP54 B=1200 H=100 mm</t>
  </si>
  <si>
    <t>VX Bandeau finition infér.plein IP54, 1200x100 mm</t>
  </si>
  <si>
    <t>SV VX  Front trim panel IP54,bottom 1200x100</t>
  </si>
  <si>
    <t>4028177929951</t>
  </si>
  <si>
    <t>SV VX Frontpl. onder IP54 B=400 H=100 mm</t>
  </si>
  <si>
    <t>VX Bandeau finition infér.plein IP54, 400x100 mm</t>
  </si>
  <si>
    <t>SV VX  Front trim panel IP54,bottom 400x100</t>
  </si>
  <si>
    <t>4028177929791</t>
  </si>
  <si>
    <t>SV VX Frontpl. onder IP54 B=600 H=100 mm</t>
  </si>
  <si>
    <t>VX Bandeau finition infér.plein IP54, 600x100 mm</t>
  </si>
  <si>
    <t>SV VX  Front trim panel IP54,bottom 600x100</t>
  </si>
  <si>
    <t>4028177929937</t>
  </si>
  <si>
    <t>SV VX Frontpl. onder IP54 B=800 H=100 mm</t>
  </si>
  <si>
    <t>VX Bandeau finition infér.plein IP54, 800x100 mm</t>
  </si>
  <si>
    <t>SV VX  Front trim panel IP54,bottom 800x100</t>
  </si>
  <si>
    <t>4028177929906</t>
  </si>
  <si>
    <t>SV VX Frontpl. onder IP54 B=1000 H=300 mm</t>
  </si>
  <si>
    <t>VX Bandeau finition infér.plein IP54,1000x300 mm</t>
  </si>
  <si>
    <t>SV VX  Front trim panel IP54,bottom 1000x300</t>
  </si>
  <si>
    <t>4028177929920</t>
  </si>
  <si>
    <t>SV VX Frontpl. onder IP54 B=1200 H=300 mm</t>
  </si>
  <si>
    <t>VX Bandeau finition infér.plein IP54, 1200x300 mm</t>
  </si>
  <si>
    <t>SV VX  Front trim panel IP54,bottom 1200x300</t>
  </si>
  <si>
    <t>4028177929968</t>
  </si>
  <si>
    <t>SV VX Frontpl. onder IP54 B=400 H=300 mm</t>
  </si>
  <si>
    <t>VX Bandeau finition infér.plein IP54, 400x300 mm</t>
  </si>
  <si>
    <t>SV VX  Front trim panel IP54,bottom 400x300</t>
  </si>
  <si>
    <t>4028177929821</t>
  </si>
  <si>
    <t>SV VX Frontpl. onder IP54 B=600 H=300 mm</t>
  </si>
  <si>
    <t>VX Bandeau finition infér.plein IP54, 600x300 mm</t>
  </si>
  <si>
    <t>SV VX  Front trim panel IP54,bottom 600x300</t>
  </si>
  <si>
    <t>4028177929975</t>
  </si>
  <si>
    <t>SV VX Frontpl. onder IP54 B=800 H=300 mm</t>
  </si>
  <si>
    <t>VX Bandeau finition infér.plein IP54, 800x300 mm</t>
  </si>
  <si>
    <t>SV VX  Front trim panel IP54,bottom 800x300</t>
  </si>
  <si>
    <t>4028177929845</t>
  </si>
  <si>
    <t>SV VX Frontpl.ond. IP2X/gevent. B=1000H=300 mm</t>
  </si>
  <si>
    <t>VX Bandeau finition infér.ajouré,1000x300 mm</t>
  </si>
  <si>
    <t>SV VX Front trim panel VX, bottom, 1000x300</t>
  </si>
  <si>
    <t>4028177929838</t>
  </si>
  <si>
    <t>SV VX Frontpl.ond. IP2X/gevent.B=1200 H=300 mm</t>
  </si>
  <si>
    <t>VX Bandeau finition infér.ajouré, 1200x300 mm</t>
  </si>
  <si>
    <t>SV VX Front trim panel VX, bottom, 1200x300</t>
  </si>
  <si>
    <t>4028177929944</t>
  </si>
  <si>
    <t>SV VX Frontpl.onder IP2X/gevent.B=400 H=300 mm</t>
  </si>
  <si>
    <t>VX Bandeau finition infér.ajouré, 400x300 mm</t>
  </si>
  <si>
    <t>SV VX Front trim panel VX, bottom, 400x300</t>
  </si>
  <si>
    <t>4028177929852</t>
  </si>
  <si>
    <t>SV VX Frontpl.onder IP2X/gevent.B=600 H=300 mm</t>
  </si>
  <si>
    <t>VX Bandeau finition infér.ajouré, 600x300 mm</t>
  </si>
  <si>
    <t>SV VX Front trim panel VX, bottom, 600x300</t>
  </si>
  <si>
    <t>4028177929814</t>
  </si>
  <si>
    <t>SV VX Frontpl.onder IP2X/gevent.B=800 H=300 mm</t>
  </si>
  <si>
    <t>VX Bandeau finition infér.ajouré, 800x300 mm</t>
  </si>
  <si>
    <t>SV VX Front trim panel VX, bottom, 800x300</t>
  </si>
  <si>
    <t>4028177929807</t>
  </si>
  <si>
    <t>SV VX Zijwand functieruimte vr H2000 D600</t>
  </si>
  <si>
    <t>SV VX Panneau lat.compartiment fonction H2000 P600</t>
  </si>
  <si>
    <t>SV VX Compartment side panel for VX H2000 D600</t>
  </si>
  <si>
    <t>4028177936522</t>
  </si>
  <si>
    <t>SV VX Zijwand functieruimte vr H2000 D800</t>
  </si>
  <si>
    <t>SV VX Panneau lat.compartiment fonction H2000 P800</t>
  </si>
  <si>
    <t>SV VX Compartment side panel for VX H2000 D800</t>
  </si>
  <si>
    <t>4028177936515</t>
  </si>
  <si>
    <t>4028177936508</t>
  </si>
  <si>
    <t>4028177936492</t>
  </si>
  <si>
    <t>SV VX Zijwand functieruimte vr H2200 D600</t>
  </si>
  <si>
    <t>SV VX Panneau lat.compartiment fonction H2200 P600</t>
  </si>
  <si>
    <t>SV VX Compartment side panel for VX H2200 D600</t>
  </si>
  <si>
    <t>4028177936485</t>
  </si>
  <si>
    <t>SV VX Zijwand functieruimte vr H2200 D800</t>
  </si>
  <si>
    <t>SV VX Panneau lat.compartiment fonction H2200 P800</t>
  </si>
  <si>
    <t>SV VX Compartment side panel for VX H2200 D800</t>
  </si>
  <si>
    <t>4028177936478</t>
  </si>
  <si>
    <t>SV VX Kunststof wartelplaat vr zijw.functieruimte</t>
  </si>
  <si>
    <t>SV VX Plaque passe-câbles en plastique</t>
  </si>
  <si>
    <t>SV VX Plastic gland plate</t>
  </si>
  <si>
    <t>4028177938977</t>
  </si>
  <si>
    <t>SV Plaat vr MaxiPLS kabeltrap - VX D=600 mm</t>
  </si>
  <si>
    <t>SV Toit D=600 mm plein MaxiPLS</t>
  </si>
  <si>
    <t>SV Retaining plate for Maxi-PLS - VX D=600 mm</t>
  </si>
  <si>
    <t>SV VX Houder voor Maxi-PLS VX D=600 mm</t>
  </si>
  <si>
    <t>SV VX Plaque de maintien barres Maxi-PLS VX P=600 mm</t>
  </si>
  <si>
    <t>SV VX Retaining plate for Maxi-PLS, VX D=600 mm</t>
  </si>
  <si>
    <t>SV Plaat vr MaxiPLS kabeltrap - VX D=800 mm</t>
  </si>
  <si>
    <t>SV Toit D=800 mm plein MaxiPLS</t>
  </si>
  <si>
    <t>SV Retaining plate for Maxi-PLS - VX D=800 mm</t>
  </si>
  <si>
    <t>SV VX Houder voor Maxi-PLS VX D=800 mm</t>
  </si>
  <si>
    <t>SV VX Plaque de maintien barres Maxi-PLS VX P=800 mm</t>
  </si>
  <si>
    <t>SV VX Retaining plate for Maxi-PLS, VX D=800 mm</t>
  </si>
  <si>
    <t>SV VX,Montagerail tbv ACB - B=400mm</t>
  </si>
  <si>
    <t>SV VX,Rail porteur pour ACB - larg.400mm</t>
  </si>
  <si>
    <t>SV VX ACB support bar, VX W=400</t>
  </si>
  <si>
    <t>4028177937543</t>
  </si>
  <si>
    <t>SV VX,Montagerail tbv ACB - B=600mm</t>
  </si>
  <si>
    <t>SV VX,Rail porteur pour ACB - larg.600mm</t>
  </si>
  <si>
    <t>SV VX ACB support bar, VX W=600</t>
  </si>
  <si>
    <t>4028177937482</t>
  </si>
  <si>
    <t>SV VX,Montagerail tbv ACB - B=800mm</t>
  </si>
  <si>
    <t>SV VX,Rail porteur pour ACB - larg.800mm</t>
  </si>
  <si>
    <t>SV VX ACB support bar, VX W=800</t>
  </si>
  <si>
    <t>4028177937499</t>
  </si>
  <si>
    <t>SV VX,Montagerail tbv ACB - B=1000mm</t>
  </si>
  <si>
    <t>SV VX,Rail porteur pour ACB - larg.1000mm</t>
  </si>
  <si>
    <t>SV VX ACB support bar, VX W=1000</t>
  </si>
  <si>
    <t>4028177937536</t>
  </si>
  <si>
    <t>SV VX,Montagerail tbv ACB - B=1200mm</t>
  </si>
  <si>
    <t>SV VX,Rail porteur pour ACB - larg.1200mm</t>
  </si>
  <si>
    <t>SV VX ACB support bar, VX W=1200</t>
  </si>
  <si>
    <t>4028177937550</t>
  </si>
  <si>
    <t>SV VX Montagebeugel tbv ACB, VX D=600</t>
  </si>
  <si>
    <t>SV VX Equerre de montage disjonct.puiss., VX P=600</t>
  </si>
  <si>
    <t>SV VX Mounting bracket ACB for VX D=600</t>
  </si>
  <si>
    <t>4028177937512</t>
  </si>
  <si>
    <t>SV VX Montagebeugel tbv ACB, VX D=800</t>
  </si>
  <si>
    <t>SV VX Equerre de montage disjonct.puiss., VX P=800</t>
  </si>
  <si>
    <t>SV VX Mounting bracket ACB for VX D=800</t>
  </si>
  <si>
    <t>4028177937505</t>
  </si>
  <si>
    <t>SV VX Functieruimteverdeler , VX B=1000 D=600</t>
  </si>
  <si>
    <t>SV VX Cloison fonctionnelle, VX L=1000 P=600</t>
  </si>
  <si>
    <t>SV VX Compartment divider for VX B=1000 D=600</t>
  </si>
  <si>
    <t>4028177936461</t>
  </si>
  <si>
    <t>SV VX Functieruimteverdeler , VX B=1000 D=800</t>
  </si>
  <si>
    <t>SV VX Cloison fonctionnelle, VX L=1000 P=800</t>
  </si>
  <si>
    <t>SV VX Compartment divider for VX B=1000 D=800</t>
  </si>
  <si>
    <t>4028177936454</t>
  </si>
  <si>
    <t>SV VX Functieruimteverdeler , VX B=1200 D=600</t>
  </si>
  <si>
    <t>SV VX Cloison fonctionnelle, VX L=1200 P=600</t>
  </si>
  <si>
    <t>SV VX Compartment divider for VX B=1200 D=600</t>
  </si>
  <si>
    <t>4028177936447</t>
  </si>
  <si>
    <t>SV VX Functieruimteverdeler , VX B=1200 D=800</t>
  </si>
  <si>
    <t>SV VX Cloison fonctionnelle, VX L=1200 P=800</t>
  </si>
  <si>
    <t>SV VX Compartment divider for VX B=1200 D=800</t>
  </si>
  <si>
    <t>4028177936430</t>
  </si>
  <si>
    <t>SV VX Functieruimteverdeler , VX B=400 D=400</t>
  </si>
  <si>
    <t>SV VX Cloison fonctionnelle, VX L=400 P=400</t>
  </si>
  <si>
    <t>SV VX Compartment divider for VX B=400 D=400</t>
  </si>
  <si>
    <t>4028177936423</t>
  </si>
  <si>
    <t>SV VX Functieruimteverdeler , VX B=400 D=600</t>
  </si>
  <si>
    <t>SV VX Cloison fonctionnelle, VX L=400 P=600</t>
  </si>
  <si>
    <t>SV VX Compartment divider for VX B=400 D=600</t>
  </si>
  <si>
    <t>4028177936416</t>
  </si>
  <si>
    <t>SV VX Functieruimteverdeler , VX B=400 D=800</t>
  </si>
  <si>
    <t>SV VX Cloison fonctionnelle, VX L=400 P=800</t>
  </si>
  <si>
    <t>SV VX Compartment divider for VX B=400 D=800</t>
  </si>
  <si>
    <t>4028177936409</t>
  </si>
  <si>
    <t>SV VX Functieruimteverdeler , VX B=600 D=400</t>
  </si>
  <si>
    <t>SV VX Cloison fonctionnelle, VX L=600 P=400</t>
  </si>
  <si>
    <t>SV VX Compartment divider for VX B=600 D=400</t>
  </si>
  <si>
    <t>4028177936393</t>
  </si>
  <si>
    <t>SV VX Functieruimteverdeler , VX B=600 D=600</t>
  </si>
  <si>
    <t>SV VX Cloison fonctionnelle, VX L=600 P=600</t>
  </si>
  <si>
    <t>SV VX Compartment divider for VX B=600 D=600</t>
  </si>
  <si>
    <t>4028177936386</t>
  </si>
  <si>
    <t>SV VX Functieruimteverdeler , VX B=600 D=800</t>
  </si>
  <si>
    <t>SV VX Cloison fonctionnelle, VX L=600 P=800</t>
  </si>
  <si>
    <t>SV VX Compartment divider for VX B=600 D=800</t>
  </si>
  <si>
    <t>4028177936379</t>
  </si>
  <si>
    <t>SV VX Functieruimteverdeler , VX B=800 D=400</t>
  </si>
  <si>
    <t>SV VX Cloison fonctionnelle, VX L=800 P=400</t>
  </si>
  <si>
    <t>SV VX Compartment divider for VX B=800 D=400</t>
  </si>
  <si>
    <t>4028177936362</t>
  </si>
  <si>
    <t>SV VX Functieruimteverdeler , VX B=800 D=600</t>
  </si>
  <si>
    <t>SV VX Cloison fonctionnelle, VX L=800 P=600</t>
  </si>
  <si>
    <t>SV VX Compartment divider for VX B=800 D=600</t>
  </si>
  <si>
    <t>4028177936355</t>
  </si>
  <si>
    <t>SV VX Functieruimteverdeler , VX B=800 D=800</t>
  </si>
  <si>
    <t>SV VX Cloison fonctionnelle, VX L=800 P=800</t>
  </si>
  <si>
    <t>SV VX Compartment divider for VX B=800 D=800</t>
  </si>
  <si>
    <t>4028177936348</t>
  </si>
  <si>
    <t>SV VX Kunststof wartelpl. functieruimteverdeler B=250</t>
  </si>
  <si>
    <t>SV VX Pl. passe-câbles pour cloison fonct.L=250</t>
  </si>
  <si>
    <t>SV VX Plastic gland plate for comp.divider W=250</t>
  </si>
  <si>
    <t>4028177937727</t>
  </si>
  <si>
    <t>SV VX Kunststof wartelpl. Functieruimteverdeler B=450</t>
  </si>
  <si>
    <t>SV VX Pl. passe-câbles pour cloison fonct.L=450</t>
  </si>
  <si>
    <t>SV VX Plastic gland plate for comp.divider W=450</t>
  </si>
  <si>
    <t>4028177937734</t>
  </si>
  <si>
    <t>SV VX Kunststof wartelpl. Functieruimteverdeler B=650</t>
  </si>
  <si>
    <t>SV VX Pl. passe-câbles pour cloison fonct.L=650</t>
  </si>
  <si>
    <t>SV VX Plastic gland plate for comp.divider W=650</t>
  </si>
  <si>
    <t>4028177937703</t>
  </si>
  <si>
    <t>SV VX Kunststof wartelpl. Functieruimteverdeler B=850</t>
  </si>
  <si>
    <t>SV VX Pl. passe-câbles pour cloison fonct.L=850</t>
  </si>
  <si>
    <t>SV VX Plastic gland plate for comp.divider W=850</t>
  </si>
  <si>
    <t>4028177937710</t>
  </si>
  <si>
    <t>SV VX Deelmpl. met doorvoer 600/150 mm</t>
  </si>
  <si>
    <t>SV VX Pl.de mont. partielle+passage 600/150</t>
  </si>
  <si>
    <t>SV VX Partial mounting plate with duct 600/150 mm</t>
  </si>
  <si>
    <t>4028177935204</t>
  </si>
  <si>
    <t>SV VX Deelmpl. met doorvoer 600/200 mm</t>
  </si>
  <si>
    <t>SV VX Pl.de mont. partielle+passage 600/200</t>
  </si>
  <si>
    <t>SV VX Partial mounting plate with duct 600/2000 mm</t>
  </si>
  <si>
    <t>4028177935372</t>
  </si>
  <si>
    <t>SV VX Deelmpl. met doorvoer 600/300 mm</t>
  </si>
  <si>
    <t>SV VX Pl.de mont. partielle+passage 600/300</t>
  </si>
  <si>
    <t>SV VX Partial mounting plate with duct 600/300 mm</t>
  </si>
  <si>
    <t>4028177935235</t>
  </si>
  <si>
    <t>SV VX Deelmpl. met doorvoer 600/400 mm</t>
  </si>
  <si>
    <t>SV VX Pl.de mont. partielle+passage 600/400</t>
  </si>
  <si>
    <t>SV VX Partial mounting plate with duct 600/40 mm</t>
  </si>
  <si>
    <t>4028177935075</t>
  </si>
  <si>
    <t>SV VX Deelmontageplaat 1000/400 mm</t>
  </si>
  <si>
    <t>SV VX Pl. de montage partielle 1000/400 mm</t>
  </si>
  <si>
    <t>SV VX Partial mounting plate 1000/400 mm</t>
  </si>
  <si>
    <t>4028177935044</t>
  </si>
  <si>
    <t>SV VX Deelmontageplaat 1000/600 mm</t>
  </si>
  <si>
    <t>SV VX Pl. de montage partielle 1000/600 mm</t>
  </si>
  <si>
    <t>SV VX Partial mounting plate 1000/600 mm</t>
  </si>
  <si>
    <t>4028177935242</t>
  </si>
  <si>
    <t>SV VX Deelmontageplaat 1000/800 mm</t>
  </si>
  <si>
    <t>SV VX Pl. de montage partielle 1000/800 mm</t>
  </si>
  <si>
    <t>SV VX Partial mounting plate 1000/800 mm</t>
  </si>
  <si>
    <t>4028177935310</t>
  </si>
  <si>
    <t>SV VX Deelmontageplaat 1200/400 mm</t>
  </si>
  <si>
    <t>SV VX Pl. de montage partielle 1200/400 mm</t>
  </si>
  <si>
    <t>SV VX Partial mounting plate 1200/400 mm</t>
  </si>
  <si>
    <t>4028177935280</t>
  </si>
  <si>
    <t>SV VX Deelmontageplaat 1200/600 mm</t>
  </si>
  <si>
    <t>SV VX Pl. de montage partielle 1200/600 mm</t>
  </si>
  <si>
    <t>SV VX Partial mounting plate 1200/600 mm</t>
  </si>
  <si>
    <t>4028177935341</t>
  </si>
  <si>
    <t>SV VX Deelmontageplaat 1200/800 mm</t>
  </si>
  <si>
    <t>SV VX Pl. de montage partielle 1200/800 mm</t>
  </si>
  <si>
    <t>SV VX Partial mounting plate 1200/800 mm</t>
  </si>
  <si>
    <t>4028177935112</t>
  </si>
  <si>
    <t>SV VX Deelmontageplaat 400/200 mm</t>
  </si>
  <si>
    <t>SV VX Pl. de montage partielle 400/200 mm</t>
  </si>
  <si>
    <t>SV VX Partial mounting plate 400/200 mm</t>
  </si>
  <si>
    <t>4028177935365</t>
  </si>
  <si>
    <t>SV VX Deelmontageplaat 400/300 mm</t>
  </si>
  <si>
    <t>SV VX Pl. de montage partielle 400/300 mm</t>
  </si>
  <si>
    <t>SV VX Partial mounting plate 400/300 mm</t>
  </si>
  <si>
    <t>4028177935082</t>
  </si>
  <si>
    <t>SV VX Deelmontageplaat 400/400 mm</t>
  </si>
  <si>
    <t>SV VX Pl. de montage partielle 400/400 mm</t>
  </si>
  <si>
    <t>SV VX Partial mounting plate 400/400 mm</t>
  </si>
  <si>
    <t>4028177935143</t>
  </si>
  <si>
    <t>SV VX Deelmontageplaat 400/600 mm</t>
  </si>
  <si>
    <t>SV VX Pl. de montage partielle 400/600 mm</t>
  </si>
  <si>
    <t>SV VX Partial mounting plate 400/600 mm</t>
  </si>
  <si>
    <t>4028177935228</t>
  </si>
  <si>
    <t>SV VX Deelmontageplaat 400/800 mm</t>
  </si>
  <si>
    <t>SV VX Pl. de montage partielle 400/800 mm</t>
  </si>
  <si>
    <t>SV VX Partial mounting plate 400/800 mm</t>
  </si>
  <si>
    <t>4028177935136</t>
  </si>
  <si>
    <t>SV VX Deelmontageplaat 600/1000 mm</t>
  </si>
  <si>
    <t>SV VX Pl. de montage partielle 600/1000 mm</t>
  </si>
  <si>
    <t>SV VX Partial mounting plate 600/1000 mm</t>
  </si>
  <si>
    <t>4028177935303</t>
  </si>
  <si>
    <t>SV VX Deelmontageplaat 600/150 mm</t>
  </si>
  <si>
    <t>SV VX Pl. de montage partielle 600/150 mm</t>
  </si>
  <si>
    <t>SV VX Partial mounting plate 600/150 mm</t>
  </si>
  <si>
    <t>4028177935327</t>
  </si>
  <si>
    <t>SV VX Deelmontageplaat 600/200 mm</t>
  </si>
  <si>
    <t>SV VX Pl. de montage partielle 600/200 mm</t>
  </si>
  <si>
    <t>SV VX Partial mounting plate 600/200 mm</t>
  </si>
  <si>
    <t>4028177935334</t>
  </si>
  <si>
    <t>SV VX Deelmontageplaat 600/300 mm</t>
  </si>
  <si>
    <t>SV VX Pl. de montage partielle 600/300 mm</t>
  </si>
  <si>
    <t>SV VX Partial mounting plate 600/300 mm</t>
  </si>
  <si>
    <t>4028177935396</t>
  </si>
  <si>
    <t>SV VX Deelmontageplaat 600/400 mm</t>
  </si>
  <si>
    <t>SV VX Pl. de montage partielle 600/400 mm</t>
  </si>
  <si>
    <t>SV VX Partial mounting plate 600/400 mm</t>
  </si>
  <si>
    <t>4028177935174</t>
  </si>
  <si>
    <t>SV VX Deelmontageplaat 600/600 mm</t>
  </si>
  <si>
    <t>SV VX Pl. de montage partielle 600/600 mm</t>
  </si>
  <si>
    <t>SV VX Partial mounting plate 600/600 mm</t>
  </si>
  <si>
    <t>4028177935358</t>
  </si>
  <si>
    <t>SV VX Deelmontageplaat 600/800 mm</t>
  </si>
  <si>
    <t>SV VX Pl. de montage partielle 600/800 mm</t>
  </si>
  <si>
    <t>SV VX Partial mounting plate 600/800 mm</t>
  </si>
  <si>
    <t>4028177935273</t>
  </si>
  <si>
    <t>SV VX Deelmontageplaat 800/1000 mm</t>
  </si>
  <si>
    <t>SV VX Pl.de mont. partielle 800/1000 mm</t>
  </si>
  <si>
    <t>SV VX Partial mounting plate 800/1000 mm</t>
  </si>
  <si>
    <t>4028177935198</t>
  </si>
  <si>
    <t>SV VX Deelmontageplaat 800/150 mm</t>
  </si>
  <si>
    <t>SV VX Pl.de mont. partielle 800/150 mm</t>
  </si>
  <si>
    <t>SV VX Partial mounting plate 800/150 mm</t>
  </si>
  <si>
    <t>4028177935266</t>
  </si>
  <si>
    <t>SV VX Deelmontageplaat 800/200 mm</t>
  </si>
  <si>
    <t>SV VX Pl.de mont. partielle 800/200 mm</t>
  </si>
  <si>
    <t>SV VX Partial mounting plate 800/200 mm</t>
  </si>
  <si>
    <t>4028177935389</t>
  </si>
  <si>
    <t>SV VX Deelmontageplaat 800/300 mm</t>
  </si>
  <si>
    <t>SV VX Pl.de mont. partielle 800/300 mm</t>
  </si>
  <si>
    <t>SV VX Partial mounting plate 800/300 mm</t>
  </si>
  <si>
    <t>4028177935181</t>
  </si>
  <si>
    <t>SV VX Deelmontageplaat 800/400 mm</t>
  </si>
  <si>
    <t>SV VX Pl.de mont. partielle 800/400 mm</t>
  </si>
  <si>
    <t>SV VX Partial mounting plate 800/400 mm</t>
  </si>
  <si>
    <t>4028177935129</t>
  </si>
  <si>
    <t>SV VX Deelmontageplaat 800/600 mm</t>
  </si>
  <si>
    <t>SV VX Pl.de mont. partielle 800/600 mm</t>
  </si>
  <si>
    <t>SV VX Partial mounting plate 800/600 mm</t>
  </si>
  <si>
    <t>4028177936942</t>
  </si>
  <si>
    <t>SV VX Deelmontageplaat 800/800 mm</t>
  </si>
  <si>
    <t>SV VX Pl.de mont. partielle 800/800 mm</t>
  </si>
  <si>
    <t>SV VX Partial mounting plate 800/800 mm</t>
  </si>
  <si>
    <t>4028177935105</t>
  </si>
  <si>
    <t>SV Afdekking voor Form 2</t>
  </si>
  <si>
    <t>SV VX Recouvrement forme 2 pour armoire VX</t>
  </si>
  <si>
    <t>SV VX Form cover Form 2</t>
  </si>
  <si>
    <t>SV VX Bedradingsplaat VX (B=600/800 mm)</t>
  </si>
  <si>
    <t>SV VX Cache de câblage VX (L=600/800 mm)</t>
  </si>
  <si>
    <t>SV VX Wiring trim panel VX (W=600/800 mm)</t>
  </si>
  <si>
    <t>4028177937529</t>
  </si>
  <si>
    <t>SV VX Bedradingsplaat VX (B=1000/1200 mm)</t>
  </si>
  <si>
    <t>SV VX Cache de câblage VX (L=1000/1200 mm)</t>
  </si>
  <si>
    <t>SV VX Wiring trim panel VX (W=1000/1200 mm)</t>
  </si>
  <si>
    <t>4028177937567</t>
  </si>
  <si>
    <t>SV VX Frame 2x24mod. DIN-rail, B=600 mm</t>
  </si>
  <si>
    <t>SV VX Cadres porteur 2x24mod. Rail DIN, B=600 mm</t>
  </si>
  <si>
    <t>SV VX support frame 2x24mod. DIN, W=600 mm</t>
  </si>
  <si>
    <t>SV VX Frame 2x36mod. DIN-rail, B=800 mm</t>
  </si>
  <si>
    <t>SV VX Cadres porteur 2x36mod. Rail DIN, B=800 mm</t>
  </si>
  <si>
    <t>SV VX support frame 2x36mod. DIN, W=800 mm</t>
  </si>
  <si>
    <t>SV VX Cu-Rail v.v. boringen 50x10 L=385 mm</t>
  </si>
  <si>
    <t>SV VX Barre E-CU 50x10 perfor.integr.L=385</t>
  </si>
  <si>
    <t>SV VX Busbar E-Cu with integral holes L=385 mm</t>
  </si>
  <si>
    <t>4028177951181</t>
  </si>
  <si>
    <t>SV VX Cu-Rail v.v. boringen 50x10 L=585 mm</t>
  </si>
  <si>
    <t>SV VX Barre E-CU 50x10 perfor.integr.L=585</t>
  </si>
  <si>
    <t>SV VX Busbar E-Cu with integral holes L=585 mm</t>
  </si>
  <si>
    <t>4028177951198</t>
  </si>
  <si>
    <t>SV VX Cu-Rail v.v. boringen 50x10 L=785 mm</t>
  </si>
  <si>
    <t>SV VX Barre E-CU 50x10 perfor.integr.L=785</t>
  </si>
  <si>
    <t>SV VX Busbar E-Cu with integral holes L=785 mm</t>
  </si>
  <si>
    <t>4028177951204</t>
  </si>
  <si>
    <t>SV VX Cu-Rail v.v. boringen 50x10 L=985 mm</t>
  </si>
  <si>
    <t>SV VX Barre E-CU 50x10 perfor.integr.L=985</t>
  </si>
  <si>
    <t>SV VX Busbar E-Cu with integral holes L=985 mm</t>
  </si>
  <si>
    <t>4028177951211</t>
  </si>
  <si>
    <t>SV VX Cu-Rail v.v. boringen 50x10 L=1185 mm</t>
  </si>
  <si>
    <t>SV VX Barre E-CU 50x10 perfor.integr.L=1185</t>
  </si>
  <si>
    <t>SV VX Busbar E-Cu with integral holes L=1185 mm</t>
  </si>
  <si>
    <t>4028177951228</t>
  </si>
  <si>
    <t>SV VX Afdekstrook tbv NH Lastsch. VX 1000 mm</t>
  </si>
  <si>
    <t>SV VX Plastron de protect.forme2B,VX 1000 mm</t>
  </si>
  <si>
    <t>SV VX Contact hazard protection cover plate, VX 1000 mm</t>
  </si>
  <si>
    <t>4028177936843</t>
  </si>
  <si>
    <t>SV VX Afdekstrook tbv NH Lastsch. VX 1200 mm</t>
  </si>
  <si>
    <t>SV VX Plastron de protect.forme2B,VX 1200 mm</t>
  </si>
  <si>
    <t>SV VX Contact hazard protection cover plate, VX 1200 mm</t>
  </si>
  <si>
    <t>4028177936836</t>
  </si>
  <si>
    <t>SV VX Afdekstrook tbv NH Lastsch. VX 600 mm</t>
  </si>
  <si>
    <t>SV VX Plastron de protect.forme2B,VX 600 mm</t>
  </si>
  <si>
    <t>SV VX Contact hazard protection cover plate, VX 600 mm</t>
  </si>
  <si>
    <t>4028177936829</t>
  </si>
  <si>
    <t>SV VX Afdekstrook tbv NH Lastsch. VX 800 mm</t>
  </si>
  <si>
    <t>SV VX Plastron de protect.forme2B,VX 800 mm</t>
  </si>
  <si>
    <t>SV VX Contact hazard protection cover plate, VX 800 mm</t>
  </si>
  <si>
    <t>4028177936812</t>
  </si>
  <si>
    <t>SV Blindafdekking Vorm 2B voor VX</t>
  </si>
  <si>
    <t>SV Obturateur forme 2B pour VX</t>
  </si>
  <si>
    <t>SV Blanking cover for VX</t>
  </si>
  <si>
    <t>4028177936805</t>
  </si>
  <si>
    <t>SV VX Railsteun v. railkoperkopp.(dak)30x10</t>
  </si>
  <si>
    <t>SV VX Support de jeu de barres(toit) 30x10mm juxt</t>
  </si>
  <si>
    <t>SV VX Busbar support (roof) baying connection 30x10</t>
  </si>
  <si>
    <t>4028177935631</t>
  </si>
  <si>
    <t>SV VX Railsteun v.railkop.doorv.(dak) 30x10</t>
  </si>
  <si>
    <t>SV VX Support de jeu de barres(toit) 30x10mm</t>
  </si>
  <si>
    <t>SV VX Busbar support (roof) 30x10</t>
  </si>
  <si>
    <t>4028177935648</t>
  </si>
  <si>
    <t>SV VX Railsteun v.railkoperkopp.(dak) 50x10</t>
  </si>
  <si>
    <t>SV VX Support de jeu de barres(toit) 50x10mm juxt</t>
  </si>
  <si>
    <t>SV VX Busbar support (roof) baying connection 50x10</t>
  </si>
  <si>
    <t>4028177935655</t>
  </si>
  <si>
    <t>SV VX Railsteun v.railkoperdoorv.(dak)50x10</t>
  </si>
  <si>
    <t>SV VX Support de jeu de barres(toit) 50x10mm</t>
  </si>
  <si>
    <t>SV VX Busbar support (roof) 50x10</t>
  </si>
  <si>
    <t>4028177935662</t>
  </si>
  <si>
    <t>SV VX Railsteun v.railkoperkopp.(a.z.)50x10</t>
  </si>
  <si>
    <t>SV VX Support de jeu de barres(arrière) 50x10mm juxt</t>
  </si>
  <si>
    <t>SV VX Busbar support (rear) baying connection 50x10</t>
  </si>
  <si>
    <t>4028177935679</t>
  </si>
  <si>
    <t>SV VX Railsteun v.railkoperdoorv.(a.z)50x10</t>
  </si>
  <si>
    <t>SV VX Support de jeu de barres(arrière) 50x10mm</t>
  </si>
  <si>
    <t>SV VX Busbar support (rear) 50x10</t>
  </si>
  <si>
    <t>4028177935686</t>
  </si>
  <si>
    <t>SV VX Eindafdekking railsteun VX</t>
  </si>
  <si>
    <t>SV VX Couvercle extrémité support barres</t>
  </si>
  <si>
    <t>SV VX End cover busbar support</t>
  </si>
  <si>
    <t>4028177936935</t>
  </si>
  <si>
    <t>SV VX Railsteun 30x5/10 (verticaal)</t>
  </si>
  <si>
    <t>SV VX Support jeu de barres 30x5/10(vert.)</t>
  </si>
  <si>
    <t>SV VX Busbar support 30x5/10 (vertical)</t>
  </si>
  <si>
    <t>4028177950382</t>
  </si>
  <si>
    <t>SV VX Railverb.stuk v.railkoper60x10L=195 mm</t>
  </si>
  <si>
    <t>SV VX Jonction longitudinale barres 60x10 mm L=195 mm</t>
  </si>
  <si>
    <t>SV VX Longitudinal connector 60x10 mm L=195 mm</t>
  </si>
  <si>
    <t>4028177936102</t>
  </si>
  <si>
    <t>SV VX Railverb.stuk v.railkoper35x10L=195 mm</t>
  </si>
  <si>
    <t>SV VX Jonction longitudinale barres 35x10 mm L=195 mm</t>
  </si>
  <si>
    <t>SV VX Longitudinal connector 35x10 mm L=195 mm</t>
  </si>
  <si>
    <t>4028177936232</t>
  </si>
  <si>
    <t>SV VX Railverb.stuk v railkop.100x10L=195 mm</t>
  </si>
  <si>
    <t>SV VX Jonction longitudinale barres 100x10 mm L=195 mm</t>
  </si>
  <si>
    <t>SV VX Longitudinal connector 100x10 mm L=195 mm</t>
  </si>
  <si>
    <t>4028177936119</t>
  </si>
  <si>
    <t>SV VX Railverb.stuk v.railkoper55x10L=195 mm</t>
  </si>
  <si>
    <t>SV VX Jonction longitudinale barres 55x10 mm L=195 mm</t>
  </si>
  <si>
    <t>SV VX Longitudinal connector 55x10 mm L=195 mm</t>
  </si>
  <si>
    <t>4028177936225</t>
  </si>
  <si>
    <t>SV VX Railsteun voor  nulgeleider 50x10</t>
  </si>
  <si>
    <t>SV VX Support de jeu de barres unipol.N/PEN</t>
  </si>
  <si>
    <t>SV VX Busbar support (neutral conductor)</t>
  </si>
  <si>
    <t>4028177935983</t>
  </si>
  <si>
    <t xml:space="preserve">SV VX Bevestigingsbeugel PE/PEN </t>
  </si>
  <si>
    <t>SV VX Equerre maintien Terre/Terre-Neutre</t>
  </si>
  <si>
    <t>SV VX angle bracket PE/PEN</t>
  </si>
  <si>
    <t>4028177935976</t>
  </si>
  <si>
    <t>SV Vlamboogkit voor VX, klasse A</t>
  </si>
  <si>
    <t>SV Kit de protection contre les arcs, pr VX, Classe A</t>
  </si>
  <si>
    <t>SV, Arc Flash Kit, Class A</t>
  </si>
  <si>
    <t>SV Vlamboogkit voor VX, klasse B</t>
  </si>
  <si>
    <t>SV Kit de protection contre les arcs, pr VX, Classe B</t>
  </si>
  <si>
    <t>SV, Arc Flash Kit, Class B</t>
  </si>
  <si>
    <t>SV VX Bevestigingsbeugels stabilisatorset</t>
  </si>
  <si>
    <t>SV VX Equerre pour kit de jonct. (stabil.)</t>
  </si>
  <si>
    <t>SV VX Angle bracket (stabiliz.kit)</t>
  </si>
  <si>
    <t>4028177943902</t>
  </si>
  <si>
    <t>SV VX PE/PEN Railkoper E-Cu 30x5 mm L=900</t>
  </si>
  <si>
    <t>SV VX Barre courant Terre/Terre-Neutre 30x5 L=900</t>
  </si>
  <si>
    <t>SV VX PE/PEN busbar E-Cu 30x5 mm L=900</t>
  </si>
  <si>
    <t>4028177934757</t>
  </si>
  <si>
    <t>SV VX PE/PEN Railkoper E-Cu 30x5 mm L=1100</t>
  </si>
  <si>
    <t>SV VX Barre courant Terre/Terre-Neutre 30x5 L=1100</t>
  </si>
  <si>
    <t>SV VX PE/PEN busbar E-Cu 30x5 mm L=1100</t>
  </si>
  <si>
    <t>4028177934870</t>
  </si>
  <si>
    <t>SV VX PE/PEN Railkoper E-Cu 30x5 mm L=300</t>
  </si>
  <si>
    <t>SV VX Barre courant Terre/Terre-Neutre 30x5 L=300</t>
  </si>
  <si>
    <t>SV VX PE/PEN busbar E-Cu 30x5 mm L=300</t>
  </si>
  <si>
    <t>4028177934931</t>
  </si>
  <si>
    <t>SV VX PE/PEN Railkoper E-Cu 30x5 mm L=500</t>
  </si>
  <si>
    <t>SV VX Barre courant Terre/Terre-Neutre 30x5 L=500</t>
  </si>
  <si>
    <t>SV VX PE/PEN busbar E-Cu 30x5 mm L=500</t>
  </si>
  <si>
    <t>4028177934740</t>
  </si>
  <si>
    <t>SV VX PE/PEN Railkoper E-Cu 30x5 mm L=700</t>
  </si>
  <si>
    <t>SV VX Barre courant Terre/Terre-Neutre 30x5 L=700</t>
  </si>
  <si>
    <t>SV VX PE/PEN busbar E-Cu 30x5 mm L=700</t>
  </si>
  <si>
    <t>4028177934887</t>
  </si>
  <si>
    <t>SV VX PE/PEN Koppelplaat E-Cu 30x5 mm L=180</t>
  </si>
  <si>
    <t>SV VX Patte juxtaposit.Terre/Terre-Neutre 30x5 L=180</t>
  </si>
  <si>
    <t>SV VX PE/PEN baying bracket E-Cu 30x5 mm L=180</t>
  </si>
  <si>
    <t>4028177935938</t>
  </si>
  <si>
    <t>SV VX PE/PEN Railkoper E-Cu 30x10 mm L=900</t>
  </si>
  <si>
    <t>SV VX Barre courant Terre/Terre-Neutr.30x10 L=900</t>
  </si>
  <si>
    <t>SV VX PE/PEN busbar E-Cu 30x10 mm L=900</t>
  </si>
  <si>
    <t>4028177934924</t>
  </si>
  <si>
    <t>SV VX PE/PEN Railkoper E-Cu 30x10 mm L=1100</t>
  </si>
  <si>
    <t>SV VX Barre courant Terre/Terre-Neutr.30x10 L=1100</t>
  </si>
  <si>
    <t>SV VX PE/PEN busbar E-Cu 30x10 mm L=1100</t>
  </si>
  <si>
    <t>4028177934917</t>
  </si>
  <si>
    <t>SV VX PE/PEN Railkoper E-Cu 30x10 mm L=300</t>
  </si>
  <si>
    <t>SV VX Barre courant Terre/Terre-Neutr.30x10 L=300</t>
  </si>
  <si>
    <t>SV VX PE/PEN busbar E-Cu 30x10 mm L=300</t>
  </si>
  <si>
    <t>4028177934894</t>
  </si>
  <si>
    <t>SV VX PE/PEN Railkoper E-Cu 30x10 mm L=500</t>
  </si>
  <si>
    <t>SV VX Barre courant Terre/Terre-Neutr.30x10 L=500</t>
  </si>
  <si>
    <t>SV VX PE/PEN busbar E-Cu 30x10 mm L=500</t>
  </si>
  <si>
    <t>4028177934795</t>
  </si>
  <si>
    <t>SV VX PE/PEN Railkoper E-Cu 30x10 mm L=700</t>
  </si>
  <si>
    <t>SV VX Barre courant Terre/Terre-Neutr.30x10 L=700</t>
  </si>
  <si>
    <t>SV VX PE/PEN busbar E-Cu 30x10 mm L=700</t>
  </si>
  <si>
    <t>4028177934764</t>
  </si>
  <si>
    <t>SV VX PE/PEN Koppelplaat E-Cu 30x10 mm L=180</t>
  </si>
  <si>
    <t>SV VX Patte juxtaposit.Terre/Terre-Neutre 30x10 L=180</t>
  </si>
  <si>
    <t xml:space="preserve">SV VX PE/PEN baying bracket E-Cu 30x10 mm L=180 </t>
  </si>
  <si>
    <t>4028177935952</t>
  </si>
  <si>
    <t>SV VX PE/PEN Railkoper E-Cu 40x10 mm L=900</t>
  </si>
  <si>
    <t>SV VX Barre courant Terre/Terre-Neutr.40x10 L=900</t>
  </si>
  <si>
    <t>SV VX PE/PEN busbar E-Cu 40x10 mm L=900</t>
  </si>
  <si>
    <t>4028177934900</t>
  </si>
  <si>
    <t>SV VX PE/PEN Railkoper E-Cu 40x10 mm L=1100</t>
  </si>
  <si>
    <t>SV VX Barre courant Terre/Terre-Neutr.40x10 L=1100</t>
  </si>
  <si>
    <t>SV VX PE/PEN busbar E-Cu 40x10 mm L=1100</t>
  </si>
  <si>
    <t>4028177934832</t>
  </si>
  <si>
    <t>SV VX PE/PEN Railkoper E-Cu 40x10 mm L=300</t>
  </si>
  <si>
    <t>SV VX Barre courant Terre/Terre-Neutr.40x10 L=300</t>
  </si>
  <si>
    <t>SV VX PE/PEN busbar E-Cu 40x10 mm L=300</t>
  </si>
  <si>
    <t>4028177934856</t>
  </si>
  <si>
    <t>SV VX PE/PEN Railkoper E-Cu 40x10 mm L=500</t>
  </si>
  <si>
    <t>SV VX Barre courant Terre/Terre-Neutr.40x10 L=500</t>
  </si>
  <si>
    <t>SV VX PE/PEN busbar E-Cu 40x10 mm L=500</t>
  </si>
  <si>
    <t>4028177934863</t>
  </si>
  <si>
    <t>SV VX PE/PEN Railkoper E-Cu 40x10 mm L=700</t>
  </si>
  <si>
    <t>SV VX Barre courant Terre/Terre-Neutr.40x10 L=700</t>
  </si>
  <si>
    <t>SV VX PE/PEN busbar E-Cu 40x10 mm L=700</t>
  </si>
  <si>
    <t>4028177934849</t>
  </si>
  <si>
    <t>SV VX PE/PEN Koppelplaat E-Cu 40x10 mm L=180</t>
  </si>
  <si>
    <t>SV VX Patte juxtaposit.Terre/Terre-Neutr. 40x10 L=180</t>
  </si>
  <si>
    <t>SV VX PE/PEN baying bracket E-Cu 40x10 L=180</t>
  </si>
  <si>
    <t>4028177935945</t>
  </si>
  <si>
    <t>SV VX PE/PEN Railkoper E-Cu 80x10 mm L=900</t>
  </si>
  <si>
    <t>SV VX Barre courant Terre/Terre-Neutr.80x10 L=900</t>
  </si>
  <si>
    <t>SV VX PE/PEN busbar E-Cu 80x10 mm L=900</t>
  </si>
  <si>
    <t>4028177934801</t>
  </si>
  <si>
    <t>SV VX PE/PEN Railkoper E-Cu 80x10 mm L=1100</t>
  </si>
  <si>
    <t>SV VX Barre courant Terre/Terre-Neutr.80x10 L=1100</t>
  </si>
  <si>
    <t>SV VX PE/PEN busbar E-Cu 80x10 mm L=1100</t>
  </si>
  <si>
    <t>4028177934733</t>
  </si>
  <si>
    <t>SV VX PE/PEN Railkoper E-Cu 80x10 mm L=300</t>
  </si>
  <si>
    <t>SV VX Barre courant Terre/Terre-Neutr.80x10 L=300</t>
  </si>
  <si>
    <t>SV VX PE/PEN busbar E-Cu 80x10 mm L=300</t>
  </si>
  <si>
    <t>4028177934771</t>
  </si>
  <si>
    <t>SV VX PE/PEN Railkoper E-Cu 80x10 mm L=500</t>
  </si>
  <si>
    <t>SV VX Barre courant Terre/Terre-Neutr.80x10 L=500</t>
  </si>
  <si>
    <t>SV VX PE/PEN busbar E-Cu 80x10 mm L=500</t>
  </si>
  <si>
    <t>4028177934788</t>
  </si>
  <si>
    <t>SV VX PE/PEN-Railkoper E-Cu 80x10 mm L=700</t>
  </si>
  <si>
    <t>SV VX Barre courant Terre/Terre-Neutr.80x10 L=700</t>
  </si>
  <si>
    <t>SV VX PE/PEN busbar E-Cu 80x10 mm L=700</t>
  </si>
  <si>
    <t>4028177934825</t>
  </si>
  <si>
    <t>SV VX PE/PEN Koppelplaat E-Cu 80x10 mm L=180</t>
  </si>
  <si>
    <t>SV VX Patte juxtaposit.Terre/Terre-Neutr.80x10 L=180</t>
  </si>
  <si>
    <t>SV VX PE/PEN baying bracket E-Cu 80x10 mm L=180</t>
  </si>
  <si>
    <t>4028177935969</t>
  </si>
  <si>
    <t>SV VX Aansluitset voor Flat-PLS M8</t>
  </si>
  <si>
    <t>SV VX Kit de raccordement M8 Flat-PLS</t>
  </si>
  <si>
    <t>SV VX Connection set M8</t>
  </si>
  <si>
    <t>4028177947276</t>
  </si>
  <si>
    <t>SV VX Aansluitset voor Flat-PLS M10</t>
  </si>
  <si>
    <t>SV VX Kit de raccordement M10 Flat-PLS</t>
  </si>
  <si>
    <t>SV VX Connection set M10</t>
  </si>
  <si>
    <t>4028177947290</t>
  </si>
  <si>
    <t>SV VX Koper opvulstuk  tbv aansluitset</t>
  </si>
  <si>
    <t>SV VX Obturateur pour kit de raccordement</t>
  </si>
  <si>
    <t>SV VX Filler piece for connection set</t>
  </si>
  <si>
    <t>4028177947283</t>
  </si>
  <si>
    <t>SV VX Bout M10x45mm</t>
  </si>
  <si>
    <t>SV VX Vis M10 x 45mm</t>
  </si>
  <si>
    <t>SV VX Screw M10x45</t>
  </si>
  <si>
    <t>4028177950245</t>
  </si>
  <si>
    <t>SV VX Bout M10x55mm</t>
  </si>
  <si>
    <t>SV VX Vis M10 x 55mm</t>
  </si>
  <si>
    <t>SV VX Screw M10x55</t>
  </si>
  <si>
    <t>4028177950252</t>
  </si>
  <si>
    <t>SV Verbindingsset E-Cu special</t>
  </si>
  <si>
    <t>SV T-Connection E-Cu Special</t>
  </si>
  <si>
    <t>SV T-Verbindingsset E-Cu special</t>
  </si>
  <si>
    <t>CS Montageplaat 600B 1200H</t>
  </si>
  <si>
    <t>CS Plaque de montage 600L 1200H</t>
  </si>
  <si>
    <t>CS Mounting plates for CS New Basic enclosure, WH: 600x1200 mm</t>
  </si>
  <si>
    <t>76169990</t>
  </si>
  <si>
    <t>CS Montageplaat 800B 1200H</t>
  </si>
  <si>
    <t>CS Plaque de montage 800L 1200H</t>
  </si>
  <si>
    <t>CS Mounting plates for CS New Basic enclosure, WH: 800x1200 mm</t>
  </si>
  <si>
    <t>CS Montageplaat 1200B 1200H</t>
  </si>
  <si>
    <t>CS Plaque de montage 1200L 1200H</t>
  </si>
  <si>
    <t>CS Mounting plates for CS New Basic enclosure, WH: 1200x1200 mm</t>
  </si>
  <si>
    <t>CS Toptec Stand-Alone 600x1800x600 mm</t>
  </si>
  <si>
    <t>CS Toptec Implantation isolée 600x1800x600 mm</t>
  </si>
  <si>
    <t>CS Toptec for stand-alone sitting 600x1800x600</t>
  </si>
  <si>
    <t>CS NewBasic 600x1200x500 mm alu 1D</t>
  </si>
  <si>
    <t>CS New Basic 600x1200x500 mm alu 1P</t>
  </si>
  <si>
    <t>CS New Basic enclosure, WHD: 600x1200x500 mm, aluminum</t>
  </si>
  <si>
    <t>CS NewBasic 800x1200x500 mm alu 1D</t>
  </si>
  <si>
    <t>CS New Basic 800x1200x500 mm alu 1P</t>
  </si>
  <si>
    <t>CS New Basic enclosure, WHD: 800x1200x500 mm, aluminum</t>
  </si>
  <si>
    <t>CS NewBasic 1200x1200x500 mm alu 2D mMiddst</t>
  </si>
  <si>
    <t>CS New Basic 1200x1200x500 mm alu 2P aTrav</t>
  </si>
  <si>
    <t>CS New Basic enclosure, WHD: 1200x1200x500 mm, aluminum</t>
  </si>
  <si>
    <t>CS Halfprofielcylinder 40mm</t>
  </si>
  <si>
    <t>CS Demi-cylindre fermeture indiv</t>
  </si>
  <si>
    <t>CS Semi-cylinder for lock inserts, regarding to DIN 18 252</t>
  </si>
  <si>
    <t>CS Halfprofielcyl. gelijk sl. per VE=2</t>
  </si>
  <si>
    <t>CS Demi-cylindre fermeture indiv UE=2</t>
  </si>
  <si>
    <t>CS Wandbehuizing alu 370x522 5x210 mm</t>
  </si>
  <si>
    <t>CS Coffret mural alu 370x522 5x210 mm</t>
  </si>
  <si>
    <t>CS Wall-mounted enclosure, WHD: 370x522x210 mm, aluminum, with mounting plate</t>
  </si>
  <si>
    <t>CS Wandbehuizing alu 420x560 5x210 mm</t>
  </si>
  <si>
    <t>CS Coffret mural alu 420x560 5x210 mm</t>
  </si>
  <si>
    <t>CS Wall-mounted enclosure, WHD: 420x560x210 mm, aluminum, with mounting plate</t>
  </si>
  <si>
    <t>CS Wandbehuizing alu 530x700x265 mm</t>
  </si>
  <si>
    <t>CS Coffret mural alu 530x700x265 mm</t>
  </si>
  <si>
    <t>CS Wall-mounted enclosure, WHD: 530x700x265 mm, aluminum, with mounting plate</t>
  </si>
  <si>
    <t>CS Wandbehuizing alu 630x780x335 mm</t>
  </si>
  <si>
    <t>CS Coffret mural alu 630x780x335 mm</t>
  </si>
  <si>
    <t>CS Wall-mounted enclosure, WHD: 630x780x380 mm, aluminum, with mounting plate</t>
  </si>
  <si>
    <t>AX Outdoor behuizing 421x550x308 mm</t>
  </si>
  <si>
    <t>AX Logement Outdoor 421x550x308 mm</t>
  </si>
  <si>
    <t>AX Outdoor-housing 421x550x308 mm</t>
  </si>
  <si>
    <t>AX Outdoor behuizing 621x650x308 mm</t>
  </si>
  <si>
    <t>AX Logement Outdoor 621x650x308 mm</t>
  </si>
  <si>
    <t>AX Outdoor-housing 621x650x308 mm</t>
  </si>
  <si>
    <t>AX Outdoor behuizing 721x750x448 mm</t>
  </si>
  <si>
    <t>AX Logement Outdoor 721x750x448 mm</t>
  </si>
  <si>
    <t>AX Outdoor-housing 721x750x448 mm</t>
  </si>
  <si>
    <t>CS Adapter tbv Toptec met sparing koeler</t>
  </si>
  <si>
    <t>CS Plaque d'adaptation Toptec</t>
  </si>
  <si>
    <t>CS Adapter plate for Toptec</t>
  </si>
  <si>
    <t>CS Toptec Stand-Alone 800x1200x800 mm</t>
  </si>
  <si>
    <t>CS Toptec Implantation isolée 800x1200x800 mm</t>
  </si>
  <si>
    <t>CS Toptec for stand-alone sitting 800x1200x800 mm</t>
  </si>
  <si>
    <t>CS Toptec Stand-Alone met opening  800x1200x800 mm</t>
  </si>
  <si>
    <t>CS Toptec Implantation isolée avec overture 800x1200x800 mm</t>
  </si>
  <si>
    <t>CS Toptec for stand-alone sitting with cut-out 800x1200x800 mm</t>
  </si>
  <si>
    <t>CS Toptec Stand-Alone 800x1600x800 mm</t>
  </si>
  <si>
    <t>CS Toptec Implantation isolée 800x1600x800 mm</t>
  </si>
  <si>
    <t>CS Toptec for stand-alone sitting  800x1600x800 mm</t>
  </si>
  <si>
    <t>CS Toptec Stand-Alone met opening  800x1600x800 mm</t>
  </si>
  <si>
    <t>CS Toptec Implantation isolée avec overture 800x1600x800 mm</t>
  </si>
  <si>
    <t>CS Toptec for stand-alone sitting  with cut-out 800x1600x800 mm</t>
  </si>
  <si>
    <t>CS Toptec Stand-Alone 800x1800x800 mm</t>
  </si>
  <si>
    <t>CS Toptec Implantation isolée 800x1800x800 mm</t>
  </si>
  <si>
    <t>CS Toptec for stand-alone sitting  800x1800x800 mm</t>
  </si>
  <si>
    <t>CS Toptec Stand-Alone met opening  800x1800x800 mm</t>
  </si>
  <si>
    <t>CS Toptec Implantation isolée avec overture 800x1800x800 mm</t>
  </si>
  <si>
    <t>CS Toptec for stand-alone sitting with cut-out  800x1800x800 mm</t>
  </si>
  <si>
    <t>Y189737</t>
  </si>
  <si>
    <t>VX IT ST 800x2000x1000 mm 42HE Serverrack-Dubbele deuren voor&amp;achter</t>
  </si>
  <si>
    <t>VX IT ST 800x2000x1000 mm 42HE Rack Serveur-Double portes avant&amp;arrière</t>
  </si>
  <si>
    <t>VX IT ST 800x2000x1000 mm 42U Serverrack-Double doors front&amp;back</t>
  </si>
  <si>
    <t>Y189739</t>
  </si>
  <si>
    <t>VX IT ST 800x2000x800 mm, 42U, Rack Serveur-Double portes avant&amp;arrière</t>
  </si>
  <si>
    <t>VX IT ST 800x2000x800 mm 42U Serverrack-Double doors front&amp;back</t>
  </si>
  <si>
    <t>Y190831</t>
  </si>
  <si>
    <t>VX IT ST 800x2000x1200 mm 42HE Serverrack-Dubbele deuren voor&amp;achter</t>
  </si>
  <si>
    <t>VX IT ST 800x2000x1200 mm 42U Rack Serveur-Double portes avant&amp;arrière</t>
  </si>
  <si>
    <t>VX IT ST 800x2000x1200 mm 42U Serverrack-Double doors front&amp;back</t>
  </si>
  <si>
    <t>Y190832</t>
  </si>
  <si>
    <t>VX IT ST 800x2200x800 mm 47HE Serverrack-Dubbele deuren voor&amp;achter</t>
  </si>
  <si>
    <t>VX IT ST 800x2200x800 mm 47U Rack Serveur-Double portes avant&amp;arrière</t>
  </si>
  <si>
    <t>VX IT ST 800x2200x800 mm 47U Serverrack-Double doors front&amp;back</t>
  </si>
  <si>
    <t>Y190833</t>
  </si>
  <si>
    <t>VX IT ST 800x2200x1000 mm 47HE Serverrack-Dubbele deuren voor&amp;achter</t>
  </si>
  <si>
    <t>VX IT ST 800x2200x1000 mm 47U Rack Serveur-Double portes avant&amp;arrière</t>
  </si>
  <si>
    <t>VX IT ST 800x2200x1000 mm 47U Serverrack-Double doors front&amp;back</t>
  </si>
  <si>
    <t>Y190834</t>
  </si>
  <si>
    <t>VX IT ST 800x2200x1200 mm 47HE Serverrack-Dubbele deuren voor&amp;achter</t>
  </si>
  <si>
    <t>VX IT ST 800x2200x1200 mm 47U Rack Serveur-Double portes avant&amp;arrière</t>
  </si>
  <si>
    <t>VX IT ST 800x2200x1200 mm 47U Serverrack-Double doors front&amp;back</t>
  </si>
  <si>
    <t>Omschrijving</t>
  </si>
  <si>
    <t>SZ Internal Door AX 380x380 mm</t>
  </si>
  <si>
    <t>SZ Internal Door AX 400x500 mm</t>
  </si>
  <si>
    <t>SZ Internal Door AX 500x500 mm</t>
  </si>
  <si>
    <t>SZ Internal Door AX 600x600 mm</t>
  </si>
  <si>
    <t>VX IT ST 800x2000x800 mm, 42U, Server Rack - Dubbele deuren voor&amp;achter</t>
  </si>
  <si>
    <t>Deze database wordt ter beschikking gesteld ter informatie. Fouten vormen geen reden tot aanspraak op schadevergoeding.</t>
  </si>
  <si>
    <t>Quick Search Screen</t>
  </si>
  <si>
    <t>Cette database est pour votre information. Les modifications et erreurs éventuelles n'engagent en aucun cas la responsabilité de Rittal.</t>
  </si>
  <si>
    <t>Bestelnummer
Référence</t>
  </si>
  <si>
    <t>Vul het gewenste artikelnummer in                                                                                                                                                                                                             Introduisez ici le numéro d'article de votre choix</t>
  </si>
  <si>
    <t>Doc Cat.35 pg.</t>
  </si>
  <si>
    <t>Doc Cat.36 pg.</t>
  </si>
  <si>
    <t>Afmetingen /
Dimensions</t>
  </si>
  <si>
    <t>B / L</t>
  </si>
  <si>
    <t>mm</t>
  </si>
  <si>
    <t>H / H</t>
  </si>
  <si>
    <t>D / P</t>
  </si>
  <si>
    <t>Recupel Cat.</t>
  </si>
  <si>
    <t>Gewicht / Poids</t>
  </si>
  <si>
    <t>kg</t>
  </si>
  <si>
    <t>EAN-nr.</t>
  </si>
  <si>
    <t>Prijs / Prix</t>
  </si>
  <si>
    <t>€</t>
  </si>
  <si>
    <t>Legende onderaan / en bas</t>
  </si>
  <si>
    <t>Legende</t>
  </si>
  <si>
    <r>
      <t xml:space="preserve">Alle </t>
    </r>
    <r>
      <rPr>
        <u/>
        <sz val="9"/>
        <color theme="0" tint="-0.499984740745262"/>
        <rFont val="Arial"/>
        <family val="2"/>
      </rPr>
      <t>prijsaanvragen</t>
    </r>
    <r>
      <rPr>
        <sz val="9"/>
        <color theme="0" tint="-0.499984740745262"/>
        <rFont val="Arial"/>
        <family val="2"/>
      </rPr>
      <t xml:space="preserve"> via / Toutes </t>
    </r>
    <r>
      <rPr>
        <u/>
        <sz val="9"/>
        <color theme="0" tint="-0.499984740745262"/>
        <rFont val="Arial"/>
        <family val="2"/>
      </rPr>
      <t>demandes de prix</t>
    </r>
    <r>
      <rPr>
        <sz val="9"/>
        <color theme="0" tint="-0.499984740745262"/>
        <rFont val="Arial"/>
        <family val="2"/>
      </rPr>
      <t xml:space="preserve"> par / </t>
    </r>
    <r>
      <rPr>
        <sz val="9"/>
        <color rgb="FF0070C0"/>
        <rFont val="Arial"/>
        <family val="2"/>
      </rPr>
      <t>sales@rittal.be</t>
    </r>
    <r>
      <rPr>
        <sz val="9"/>
        <color theme="0" tint="-0.499984740745262"/>
        <rFont val="Arial"/>
        <family val="2"/>
      </rPr>
      <t xml:space="preserve"> of|ou 09 353 91 45</t>
    </r>
  </si>
  <si>
    <t>VE</t>
  </si>
  <si>
    <t>verpakkingseenheid</t>
  </si>
  <si>
    <t>UE</t>
  </si>
  <si>
    <t>unité d'emballage</t>
  </si>
  <si>
    <r>
      <rPr>
        <u/>
        <sz val="9"/>
        <color theme="0" tint="-0.499984740745262"/>
        <rFont val="Arial"/>
        <family val="2"/>
      </rPr>
      <t>Recupel</t>
    </r>
    <r>
      <rPr>
        <sz val="9"/>
        <color theme="0" tint="-0.499984740745262"/>
        <rFont val="Arial"/>
        <family val="2"/>
      </rPr>
      <t xml:space="preserve"> wordt aangerekend volgens de algemeen geldende tarieven / </t>
    </r>
    <r>
      <rPr>
        <u/>
        <sz val="9"/>
        <color theme="0" tint="-0.499984740745262"/>
        <rFont val="Arial"/>
        <family val="2"/>
      </rPr>
      <t>Recupel</t>
    </r>
    <r>
      <rPr>
        <sz val="9"/>
        <color theme="0" tint="-0.499984740745262"/>
        <rFont val="Arial"/>
        <family val="2"/>
      </rPr>
      <t xml:space="preserve"> est facturé selon les tarifs en vigueur / </t>
    </r>
    <r>
      <rPr>
        <sz val="9"/>
        <color rgb="FF0070C0"/>
        <rFont val="Arial"/>
        <family val="2"/>
      </rPr>
      <t>www.recupel.be</t>
    </r>
  </si>
  <si>
    <t>each / stuk / pièce</t>
  </si>
  <si>
    <t>packing unit</t>
  </si>
  <si>
    <t>op aanvraag / sur demande</t>
  </si>
  <si>
    <t>Handboek 35 / Catalogue 35</t>
  </si>
  <si>
    <r>
      <rPr>
        <u/>
        <sz val="9"/>
        <color theme="0" tint="-0.499984740745262"/>
        <rFont val="Arial"/>
        <family val="2"/>
      </rPr>
      <t>Productafbeeldingen</t>
    </r>
    <r>
      <rPr>
        <sz val="9"/>
        <color theme="0" tint="-0.499984740745262"/>
        <rFont val="Arial"/>
        <family val="2"/>
      </rPr>
      <t xml:space="preserve"> zijn te verkrijgen via aanvraag / Les </t>
    </r>
    <r>
      <rPr>
        <u/>
        <sz val="9"/>
        <color theme="0" tint="-0.499984740745262"/>
        <rFont val="Arial"/>
        <family val="2"/>
      </rPr>
      <t>images des produits</t>
    </r>
    <r>
      <rPr>
        <sz val="9"/>
        <color theme="0" tint="-0.499984740745262"/>
        <rFont val="Arial"/>
        <family val="2"/>
      </rPr>
      <t xml:space="preserve"> sont disponibles sur demande / </t>
    </r>
    <r>
      <rPr>
        <sz val="9"/>
        <color rgb="FF0070C0"/>
        <rFont val="Arial"/>
        <family val="2"/>
      </rPr>
      <t>marketing@rittal.be</t>
    </r>
  </si>
  <si>
    <t>Handboek 36 / Catalogue 36</t>
  </si>
  <si>
    <t>AX</t>
  </si>
  <si>
    <t>Handboek AX / Catalogue AX</t>
  </si>
  <si>
    <t>VX</t>
  </si>
  <si>
    <t>Handboek VX / Catalogue VX</t>
  </si>
  <si>
    <t>VXA</t>
  </si>
  <si>
    <t>VX Addendum / Addendum VX</t>
  </si>
  <si>
    <t>Met deze uitgave vervallen alle vorige noteringen. Wijzigingen voorbehouden. / Cette liste de prix remplace et annule toutes listes précédentes.Sous réserve de toute modification.</t>
  </si>
  <si>
    <t>Raadpleeg onze verkoop- en leveringsvoorwaarden. /  Consulter nos conditions de vente et de livraison.</t>
  </si>
  <si>
    <t>VX IT ADO Deurset plaatstaal 800x2000</t>
  </si>
  <si>
    <t>VX IT ADO Deurset plaatstaal 600x2000</t>
  </si>
  <si>
    <t>VX IT Zichtdeur 600x2000mm ADO</t>
  </si>
  <si>
    <t>VX IT Zichtdeur 600x2200mm ADO</t>
  </si>
  <si>
    <t>VX IT Zichtdeur 800x2200mm ADO</t>
  </si>
  <si>
    <t>VX IT ADO Plaatstalen deur 600x2000mm</t>
  </si>
  <si>
    <t>VX IT ADO Plaatstalen deur 800x2000mm</t>
  </si>
  <si>
    <t>VX IT ADO Deurset plaatstaal 600x2200</t>
  </si>
  <si>
    <t>VX IT ADO Deurset plaatstaal 800x2200</t>
  </si>
  <si>
    <t>VX IT Porte Vitrée 600x2000mm ADO</t>
  </si>
  <si>
    <t>VX IT Porte Vitrée 600x2200mm ADO</t>
  </si>
  <si>
    <t>VX IT Porte Vitrée 800x2200mm ADO</t>
  </si>
  <si>
    <t>VX IT ADO porte en tôle d'acier 600x2000mm</t>
  </si>
  <si>
    <t>VX IT ADO porte en tôle d'acier 800x2000mm</t>
  </si>
  <si>
    <t>VX IT ADO Porte en tôle d'acier en deux parties 600x2000</t>
  </si>
  <si>
    <t>VX IT ADO Porte en tôle d'acier en deux parties 800x2000</t>
  </si>
  <si>
    <t>VX IT ADO Porte en tôle d'acier en deux parties 600x2200</t>
  </si>
  <si>
    <t>VX IT ADO Porte en tôle d'acier en deux parties 800x2200</t>
  </si>
  <si>
    <t>VX IT Glazed door 600x2000mm ADO</t>
  </si>
  <si>
    <t>VX IT Glazed door 600x2200mm ADO</t>
  </si>
  <si>
    <t>VX IT Glazed door 800x2200mm ADO</t>
  </si>
  <si>
    <t>VX IT ADO Metal Door 600x2000mm</t>
  </si>
  <si>
    <t>VX IT ADO Metal Door 800x2000mm</t>
  </si>
  <si>
    <t>VX IT ADO double metal door 800x2000</t>
  </si>
  <si>
    <t>VX IT ADO double metal door 600x2200</t>
  </si>
  <si>
    <t>VX IT ADO double metal door 800x2200</t>
  </si>
  <si>
    <t>VX IT ADO double metal door 600x2000</t>
  </si>
  <si>
    <t xml:space="preserve">CM Kabelopvangrail 499L v 600B  </t>
  </si>
  <si>
    <t xml:space="preserve">CM Kabelopvangrail 699L v 800B  </t>
  </si>
  <si>
    <t xml:space="preserve">CM Kabelopvangrail 899L v 1000B  </t>
  </si>
  <si>
    <t xml:space="preserve">CM Kabelopvangrail 1099L v 1200B  </t>
  </si>
  <si>
    <t xml:space="preserve">RAS Speciale Olie PN ISO VG32, 1ltr  </t>
  </si>
  <si>
    <t>SZ Wartelplaat metaal Gr1 gesloten</t>
  </si>
  <si>
    <t>SZ Wartelplaat metaal Gr3 gesloten</t>
  </si>
  <si>
    <t>SZ Wartelplaat metaal Gr4 gesloten</t>
  </si>
  <si>
    <t>SZ Wartelplaat metaal Gr5 gesloten</t>
  </si>
  <si>
    <t>SK LCP Inline CW gelijkliggend, 30kW</t>
  </si>
  <si>
    <t>SK LCP Inline CWG gelijkliggend, 28kW</t>
  </si>
  <si>
    <t>SK Flowcontroller</t>
  </si>
  <si>
    <t>SK Inverter</t>
  </si>
  <si>
    <t>SK HD Afdichtingsraam 3214700</t>
  </si>
  <si>
    <t>SK HD Afdichtingsraam 3215700</t>
  </si>
  <si>
    <t>TS Deur 400x2000 RAL7035</t>
  </si>
  <si>
    <t>TS Deur 400x1800 RAL 7035</t>
  </si>
  <si>
    <t>TS Achterwand 400x2000 RAL7035</t>
  </si>
  <si>
    <t>TS Achterwand 400x1800 RAL 7035</t>
  </si>
  <si>
    <t>PS Montageplaat bevestigingsset ook ES</t>
  </si>
  <si>
    <t>SK Adapterframe t.b.v. dak-ventilator</t>
  </si>
  <si>
    <t>VX Montageplaat 1200x2000</t>
  </si>
  <si>
    <t>VX Montageplaat 1200x2200</t>
  </si>
  <si>
    <t>VX Montageplaat 400x1800</t>
  </si>
  <si>
    <t>VX Montageplaat 400x2000</t>
  </si>
  <si>
    <t>VX Montageplaat 600x1200</t>
  </si>
  <si>
    <t>VX Montageplaat 600x1400</t>
  </si>
  <si>
    <t>VX Montageplaat 600x1600</t>
  </si>
  <si>
    <t>VX Montageplaat 600x1800</t>
  </si>
  <si>
    <t>VX Montageplaat 600x2000</t>
  </si>
  <si>
    <t>VX Montageplaat 600x2200</t>
  </si>
  <si>
    <t>VX Montageplaat 800x1200</t>
  </si>
  <si>
    <t>VX Montageplaat 800x1400</t>
  </si>
  <si>
    <t>VX Montageplaat 800x1600</t>
  </si>
  <si>
    <t>VX Montageplaat 800x1800</t>
  </si>
  <si>
    <t>VX Montageplaat 800x2000</t>
  </si>
  <si>
    <t>VX Montageplaat 800x2200</t>
  </si>
  <si>
    <t>VX Dakplaat 1000x400 RAL7035</t>
  </si>
  <si>
    <t>VX Dakplaat 1000x500 RAL7035</t>
  </si>
  <si>
    <t>VX Dakplaat 1200x400 RAL7035</t>
  </si>
  <si>
    <t>VX Dakplaat 1200x500 RAL7035</t>
  </si>
  <si>
    <t>VX Dakplaat 1200x600 RAL7035</t>
  </si>
  <si>
    <t>VX Dakplaat 1200x800 RAL7035</t>
  </si>
  <si>
    <t>VX Dakplaat 400x500 RAL7035</t>
  </si>
  <si>
    <t>VX Dakplaat 600x400 RAL7035</t>
  </si>
  <si>
    <t>VX Dakplaat 600x500 RAL7035</t>
  </si>
  <si>
    <t>VX Dakplaat 800x400 RAL7035</t>
  </si>
  <si>
    <t>VX Dakplaat 800x500 RAL7035</t>
  </si>
  <si>
    <t>VX Achterwand 1000x2000 RAL7035</t>
  </si>
  <si>
    <t>VX Achterwand 1000x1800 RAL7035</t>
  </si>
  <si>
    <t>VX Achterwand 1200x2000 RAL7035</t>
  </si>
  <si>
    <t>VX Achterwand 1200x1200 RAL7035</t>
  </si>
  <si>
    <t>VX Achterwand 1200x2200 RAL7035</t>
  </si>
  <si>
    <t>VX Achterwand 1200x1400 RAL7035</t>
  </si>
  <si>
    <t>VX Achterwand 1200x1600 RAL7035</t>
  </si>
  <si>
    <t>VX Achterwand 1200x1800 RAL7035</t>
  </si>
  <si>
    <t>VX Achterwand 400x2000 RAL7035</t>
  </si>
  <si>
    <t>VX Achterwand 400x1800 RAL7035</t>
  </si>
  <si>
    <t>VX Achterwand 600x2000 RAL7035</t>
  </si>
  <si>
    <t>VX Achterwand 600x1200 RAL7035</t>
  </si>
  <si>
    <t>VX Achterwand 600x2200 RAL7035</t>
  </si>
  <si>
    <t>VX Achterwand 600x1400 RAL7035</t>
  </si>
  <si>
    <t>VX Achterwand 600x1600 RAL7035</t>
  </si>
  <si>
    <t>VX Achterwand 600x1800 RAL7035</t>
  </si>
  <si>
    <t>VX Achterwand 800x2000 RAL7035</t>
  </si>
  <si>
    <t>VX Achterwand 800x1200 RAL7035</t>
  </si>
  <si>
    <t>VX Achterwand 800x2200 RAL7035</t>
  </si>
  <si>
    <t>VX Achterwand 800x1400 RAL7035</t>
  </si>
  <si>
    <t>VX Achterwand 800x1600 RAL7035</t>
  </si>
  <si>
    <t>VX Achterwand 800x1800 RAL7035</t>
  </si>
  <si>
    <t>VX Deur 1000x1800 RAL 7035</t>
  </si>
  <si>
    <t>VX Deur 400x2000 RAL 7035</t>
  </si>
  <si>
    <t>VX Deur 400x1800 RAL 7035</t>
  </si>
  <si>
    <t>VX Deur 600x2000 RAL 7035</t>
  </si>
  <si>
    <t>VX Deur 600x1200 RAL 7035</t>
  </si>
  <si>
    <t>VX Deur 600x2200 RAL 7035</t>
  </si>
  <si>
    <t>VX Deur 600x1400 RAL 7035</t>
  </si>
  <si>
    <t>VX Deur 600x1600 RAL 7035</t>
  </si>
  <si>
    <t>VX Deur 600x1800 RAL 7035</t>
  </si>
  <si>
    <t>VX Deur 800x2000 RAL 7035</t>
  </si>
  <si>
    <t>VX Deur 800x1200 RAL 7035</t>
  </si>
  <si>
    <t>VX Deur 800x2200 RAL 7035</t>
  </si>
  <si>
    <t>VX Deur 800x1400 RAL 7035</t>
  </si>
  <si>
    <t>VX Deur 800x1600 RAL 7035</t>
  </si>
  <si>
    <t>VX Deur 800x1800 RAL 7035</t>
  </si>
  <si>
    <t>VX Deur rechts 1200x2000 RAL 7035</t>
  </si>
  <si>
    <t>VX Deur rechts 1200x1200 RAL 7035</t>
  </si>
  <si>
    <t>VX Deur rechts 1200x2200 RAL 7035</t>
  </si>
  <si>
    <t>VX Deur rechts 1200x1400 RAL 7035</t>
  </si>
  <si>
    <t>VX Deur rechts 1200x1600 RAL 7035</t>
  </si>
  <si>
    <t>VX Deur rechts 600x1800 RAL 7035</t>
  </si>
  <si>
    <t>VX Deur rechts 800x1800 RAL 7035</t>
  </si>
  <si>
    <t>VX Stangensluiting kasthoogte 1200 mm</t>
  </si>
  <si>
    <t>VX Stangensluiting kasthoogte 1400 mm</t>
  </si>
  <si>
    <t>VX Stangensluiting kasthoogte 1600 mm</t>
  </si>
  <si>
    <t>VX Stangensluiting kasthoogte 1800 mm</t>
  </si>
  <si>
    <t>VX Stangensluiting kasthoogte 2000 mm</t>
  </si>
  <si>
    <t>VX Stangensluiting kasthoogte 2200 mm</t>
  </si>
  <si>
    <t>VX Deur links 1200x1200 RAL 7035</t>
  </si>
  <si>
    <t>VX Deur links 1200x2200 RAL 7035</t>
  </si>
  <si>
    <t>VX Deur links 1200x1400 RAL 7035</t>
  </si>
  <si>
    <t>VX Deur links 1200x1600 RAL 7035</t>
  </si>
  <si>
    <t>VX Deur links 600x1800 RAL 7035</t>
  </si>
  <si>
    <t>VX Deur links 800x1800 RAL 7035</t>
  </si>
  <si>
    <t>VX Stangensluiting nevendeur H=1200 mm</t>
  </si>
  <si>
    <t>VX Stangensluiting nevendeur H=1400 mm</t>
  </si>
  <si>
    <t>VX Stangensluiting nevendeur H=1600 mm</t>
  </si>
  <si>
    <t>VX Stangensluiting nevendeur H=1800 mm</t>
  </si>
  <si>
    <t>VX Stangensluiting nevendeur H=2000 mm</t>
  </si>
  <si>
    <t>VX Stangensluiting nevendeur H=2200 mm</t>
  </si>
  <si>
    <t>VX Middensluitstuk</t>
  </si>
  <si>
    <t>VX Toebehoren basiskast</t>
  </si>
  <si>
    <t>VX Sluiting dubbeldeur</t>
  </si>
  <si>
    <t>VX Toebehoren scheidingssch.afdekkap</t>
  </si>
  <si>
    <t>VX Dakplaat 800x400 RVS 1.4301</t>
  </si>
  <si>
    <t>VX Dakplaat 1200x400 RVS 1.4301</t>
  </si>
  <si>
    <t>VX Dakplaat 600x500 RVS 1.4301</t>
  </si>
  <si>
    <t>VX Dakplaat 800x500 RVS 1.4301</t>
  </si>
  <si>
    <t>VX Dakplaat 1200x500 RVS 1.4301</t>
  </si>
  <si>
    <t>VX Dakplaat 600x600 RVS 1.4301</t>
  </si>
  <si>
    <t>VX Dakplaat 800x600 RVS 1.4301</t>
  </si>
  <si>
    <t>VX Dakplaat 1200x600 RVS 1.4301</t>
  </si>
  <si>
    <t>VX Achterwand 800x1800 RVS 1.4301</t>
  </si>
  <si>
    <t>VX Achterwand 1200x1800 RVS 1.4301</t>
  </si>
  <si>
    <t>VX Achterwand 600x1800 RVS 1.4301</t>
  </si>
  <si>
    <t>VX Achterwand 600x2000 RVS 1.4301</t>
  </si>
  <si>
    <t>VX Achterwand 800x2000 RVS 1.4301</t>
  </si>
  <si>
    <t>VX Achterwand 1200x2000 RVS 1.4301</t>
  </si>
  <si>
    <t>VX Deur 600x1800 RVS 1.4301</t>
  </si>
  <si>
    <t>VX Deur 800x1800 RVS 1.4301</t>
  </si>
  <si>
    <t>VX Deur 600x2000 RVS 1.4301</t>
  </si>
  <si>
    <t>VX Deur 800x2000 RVS 1.4301</t>
  </si>
  <si>
    <t>VX Deur rechts 1200x2000 RVS 1.4301</t>
  </si>
  <si>
    <t>VX Deur links 1200x1800 RVS 1.4301</t>
  </si>
  <si>
    <t>VX Deur links 1200x2000 RVS 1.4301</t>
  </si>
  <si>
    <t>VX Toebehoren sokkel plaatstaal</t>
  </si>
  <si>
    <t>VX Toebehoren sokkel RVS</t>
  </si>
  <si>
    <t>VX Afdekkap sokkel 100 mm 1xL+1xR zwart</t>
  </si>
  <si>
    <t>VX Afdekkap sokkel 200 mm 1xL+1xR zwart</t>
  </si>
  <si>
    <t>VX Schroef voor koppelblokken VE=20</t>
  </si>
  <si>
    <t>VX Toebehoren deelmontageplaat</t>
  </si>
  <si>
    <t>VX Toebehoren zijwanden RVS</t>
  </si>
  <si>
    <t>VX Bevest. element stangensluiting VE=48</t>
  </si>
  <si>
    <t>VX Montageplaatbevestiging RVS</t>
  </si>
  <si>
    <t>VX Toebehoren bevestiging achterwand RVS</t>
  </si>
  <si>
    <t>VX Slotafdekking RVS</t>
  </si>
  <si>
    <t>VX Montageblok sokkelsyst. VX 200mm VE=4</t>
  </si>
  <si>
    <t>VX IT Aluminium-zichtdeur 600x1800</t>
  </si>
  <si>
    <t>VX IT Aluminium-zichtdeur 600x2000</t>
  </si>
  <si>
    <t>VX IT Aluminium-zichtdeur 600x2200</t>
  </si>
  <si>
    <t>VX IT Aluminium-zichtdeur 600x800</t>
  </si>
  <si>
    <t>VX IT Aluminium-zichtdeur 800x1200</t>
  </si>
  <si>
    <t>VX IT Aluminium-zichtdeur 800x1800</t>
  </si>
  <si>
    <t>VX IT Aluminium-zichtdeur 800x2200</t>
  </si>
  <si>
    <t>VX-IT Deurset plaatstaal 600x1800</t>
  </si>
  <si>
    <t>VX-IT Deurset geperforeerd 600x2000</t>
  </si>
  <si>
    <t>VX-IT Deurset geperforeerd 600x2200</t>
  </si>
  <si>
    <t>VX-IT Deurset plaatstaal 800x1800</t>
  </si>
  <si>
    <t>VX-IT Deurset plaatstaal 800x2200</t>
  </si>
  <si>
    <t>VX-IT Deurset geperf. gedeeld 800*2200</t>
  </si>
  <si>
    <t>VX-IT Design Deur geperforeerd 600x2000</t>
  </si>
  <si>
    <t>VX-IT Design Deur geperforeerd 800x1200</t>
  </si>
  <si>
    <t>VX IT Plaatstalendeur 600x1200</t>
  </si>
  <si>
    <t>VX IT Plaatstalendeur 600x1800</t>
  </si>
  <si>
    <t>VX IT Plaatstalendeur 600x2000</t>
  </si>
  <si>
    <t>VX IT Plaatstalendeur 600x800</t>
  </si>
  <si>
    <t>VX-IT Deur geperforeerd 800x1200</t>
  </si>
  <si>
    <t>VX IT Plaatstalendeur 800x1200</t>
  </si>
  <si>
    <t>VX IT Stangensluiting 1800mm</t>
  </si>
  <si>
    <t>VX IT Stangensluiting 2000mm</t>
  </si>
  <si>
    <t>VX IT Stangensluiting 2200mm</t>
  </si>
  <si>
    <t>VX Scharnier voor deeldeur</t>
  </si>
  <si>
    <t>VX IT Toebehoren zijwand eendelig</t>
  </si>
  <si>
    <t>VX IT Toebehoren zijwand gedeeld</t>
  </si>
  <si>
    <t>KX Toebehoren KL/BG 600/800 mm</t>
  </si>
  <si>
    <t>KX Toebehoren EB plaatstaal</t>
  </si>
  <si>
    <t>AX Scharnieren 130gr v AX VE=2</t>
  </si>
  <si>
    <t>AX Deur 300x400 mm BxH tbv AX 1034000</t>
  </si>
  <si>
    <t>AX Deur 600x380 mm BxH tbv AX 1039000</t>
  </si>
  <si>
    <t>AX Deur 380x380 mm BxH tbv AX 1380000</t>
  </si>
  <si>
    <t>AX Deur 380x300 mm BxH tbv AX 1031000</t>
  </si>
  <si>
    <t>AX Deur 300x300 mm BxH tbv AX 1033000</t>
  </si>
  <si>
    <t>AX Deur 600x1200 mm BxH tbv AX 1260000</t>
  </si>
  <si>
    <t>AX Deur 800x1200 mm BxH tbv AX 1280000</t>
  </si>
  <si>
    <t>AX Deur 500x500 mm BxH tbv AX 1050000</t>
  </si>
  <si>
    <t>AX Deur 600x600 mm BxH tbv AX 1060000</t>
  </si>
  <si>
    <t>AX Deur 800x1000 mm BxH tbv AX 1180000</t>
  </si>
  <si>
    <t>AX Deur 380x600 mm BxH tbv AX 1038000</t>
  </si>
  <si>
    <t>AX Deur 400x500 mm BxH tbv AX 1045000</t>
  </si>
  <si>
    <t>AX Deur 400x800 mm BxH tbv AX 1037000</t>
  </si>
  <si>
    <t>AX Deur 500x700 mm BxH tbv AX 1057000</t>
  </si>
  <si>
    <t>AX Wartelplaat BxD 401x221 uitv. 6</t>
  </si>
  <si>
    <t>HD MPL 160x275 mm BxH</t>
  </si>
  <si>
    <t>AX IT Toebehorenzak</t>
  </si>
  <si>
    <t>AX Slotafdekking voor stangensluiting</t>
  </si>
  <si>
    <t>AX Knevelsluiting AX Kunststof</t>
  </si>
  <si>
    <t>KX Toebehoren BG plaatstaal</t>
  </si>
  <si>
    <t>AX Espagnoletsluiting 1200mm</t>
  </si>
  <si>
    <t>AX Espagnoletsluiting 1400 mm</t>
  </si>
  <si>
    <t>TX CableNet voorgem. B800xH1300xD800 mm</t>
  </si>
  <si>
    <t>TX CableNet voorgem. B800xH2100xD800 mm</t>
  </si>
  <si>
    <t>KX Toebehoren EB roestvaststaal</t>
  </si>
  <si>
    <t xml:space="preserve">AX Bedienbehuiz.650x450x155 mm deur az  </t>
  </si>
  <si>
    <t>AX Coffret de commande : 650x450x155 mm</t>
  </si>
  <si>
    <t>AX Command panel with handle strips, WHD: 650x450x155 mm, sheet steel</t>
  </si>
  <si>
    <t>SK Blue e+, Wandkoelagregaat 500W z. Condensverd</t>
  </si>
  <si>
    <t>SK Blue E+, wandkoeler 750W</t>
  </si>
  <si>
    <t>SK Blue E+, Clim Lat, 750W</t>
  </si>
  <si>
    <t xml:space="preserve">SK Blue E+ Cooling Unit 750W </t>
  </si>
  <si>
    <t>Cover</t>
  </si>
  <si>
    <t>39269097</t>
  </si>
  <si>
    <t>85369010</t>
  </si>
  <si>
    <t>85389099</t>
  </si>
  <si>
    <t>79070000</t>
  </si>
  <si>
    <t>4028177583931</t>
  </si>
  <si>
    <t>4028177421257</t>
  </si>
  <si>
    <t>4028177000056</t>
  </si>
  <si>
    <t>4028177583924</t>
  </si>
  <si>
    <t>4028177000100</t>
  </si>
  <si>
    <t>4028177421271</t>
  </si>
  <si>
    <t>4028177000148</t>
  </si>
  <si>
    <t>4028177421288</t>
  </si>
  <si>
    <t>4028177000193</t>
  </si>
  <si>
    <t>4028177000254</t>
  </si>
  <si>
    <t>4028177000315</t>
  </si>
  <si>
    <t>4028177000360</t>
  </si>
  <si>
    <t>4028177421325</t>
  </si>
  <si>
    <t>4028177000438</t>
  </si>
  <si>
    <t>4028177532328</t>
  </si>
  <si>
    <t>4028177000476</t>
  </si>
  <si>
    <t>4028177244306</t>
  </si>
  <si>
    <t>4028177000520</t>
  </si>
  <si>
    <t>4028177583917</t>
  </si>
  <si>
    <t>4028177000575</t>
  </si>
  <si>
    <t>4028177000612</t>
  </si>
  <si>
    <t>4028177000650</t>
  </si>
  <si>
    <t>4028177421394</t>
  </si>
  <si>
    <t>4028177000698</t>
  </si>
  <si>
    <t>4028177602373</t>
  </si>
  <si>
    <t>4028177567597</t>
  </si>
  <si>
    <t>4028177967465</t>
  </si>
  <si>
    <t>4028177967458</t>
  </si>
  <si>
    <t>4028177567603</t>
  </si>
  <si>
    <t>4028177567627</t>
  </si>
  <si>
    <t>4028177567634</t>
  </si>
  <si>
    <t>4028177567610</t>
  </si>
  <si>
    <t>4028177967441</t>
  </si>
  <si>
    <t>4028177967434</t>
  </si>
  <si>
    <t>4028177815674</t>
  </si>
  <si>
    <t>4028177815667</t>
  </si>
  <si>
    <t>4028177567641</t>
  </si>
  <si>
    <t>4028177567658</t>
  </si>
  <si>
    <t>4028177918535</t>
  </si>
  <si>
    <t>4028177918528</t>
  </si>
  <si>
    <t>4028177567665</t>
  </si>
  <si>
    <t>4028177971158</t>
  </si>
  <si>
    <t>94039910</t>
  </si>
  <si>
    <t>4028177971165</t>
  </si>
  <si>
    <t>4028177971141</t>
  </si>
  <si>
    <t>4028177971134</t>
  </si>
  <si>
    <t>4028177006348</t>
  </si>
  <si>
    <t>94037000</t>
  </si>
  <si>
    <t>4028177006409</t>
  </si>
  <si>
    <t>4028177006478</t>
  </si>
  <si>
    <t>4028177006546</t>
  </si>
  <si>
    <t>4028177006614</t>
  </si>
  <si>
    <t>4028177006652</t>
  </si>
  <si>
    <t>4028177006706</t>
  </si>
  <si>
    <t>4028177006768</t>
  </si>
  <si>
    <t>4028177006829</t>
  </si>
  <si>
    <t>4028177006881</t>
  </si>
  <si>
    <t>4028177006928</t>
  </si>
  <si>
    <t>4028177006997</t>
  </si>
  <si>
    <t>4028177007048</t>
  </si>
  <si>
    <t>4028177007086</t>
  </si>
  <si>
    <t>4028177940437</t>
  </si>
  <si>
    <t>4028177940420</t>
  </si>
  <si>
    <t>4028177951464</t>
  </si>
  <si>
    <t>4028177951457</t>
  </si>
  <si>
    <t>4028177952843</t>
  </si>
  <si>
    <t>4028177138483</t>
  </si>
  <si>
    <t>4028177952836</t>
  </si>
  <si>
    <t>39263000</t>
  </si>
  <si>
    <t>4028177965874</t>
  </si>
  <si>
    <t>4028177965867</t>
  </si>
  <si>
    <t>4028177965850</t>
  </si>
  <si>
    <t>84879090</t>
  </si>
  <si>
    <t>4028177008441</t>
  </si>
  <si>
    <t>4028177008465</t>
  </si>
  <si>
    <t>4028177008489</t>
  </si>
  <si>
    <t>4028177008502</t>
  </si>
  <si>
    <t>4028177008526</t>
  </si>
  <si>
    <t>4028177008540</t>
  </si>
  <si>
    <t>4028177009912</t>
  </si>
  <si>
    <t>4028177009950</t>
  </si>
  <si>
    <t>73182900</t>
  </si>
  <si>
    <t>4028177010932</t>
  </si>
  <si>
    <t>4028177010970</t>
  </si>
  <si>
    <t>4028177011014</t>
  </si>
  <si>
    <t>83021000</t>
  </si>
  <si>
    <t>4028177011151</t>
  </si>
  <si>
    <t>4028177011175</t>
  </si>
  <si>
    <t>4028177970083</t>
  </si>
  <si>
    <t>4028177970045</t>
  </si>
  <si>
    <t>4028177970038</t>
  </si>
  <si>
    <t>4028177639737</t>
  </si>
  <si>
    <t>4028177639744</t>
  </si>
  <si>
    <t>4028177639751</t>
  </si>
  <si>
    <t>4028177639768</t>
  </si>
  <si>
    <t>4028177639775</t>
  </si>
  <si>
    <t>4028177958661</t>
  </si>
  <si>
    <t>4028177958678</t>
  </si>
  <si>
    <t>4028177958685</t>
  </si>
  <si>
    <t>4028177958692</t>
  </si>
  <si>
    <t>4028177965942</t>
  </si>
  <si>
    <t>4028177012684</t>
  </si>
  <si>
    <t>4028177012707</t>
  </si>
  <si>
    <t>4028177012721</t>
  </si>
  <si>
    <t>4028177012745</t>
  </si>
  <si>
    <t>4028177012769</t>
  </si>
  <si>
    <t>4028177012783</t>
  </si>
  <si>
    <t>4028177012806</t>
  </si>
  <si>
    <t>4028177012820</t>
  </si>
  <si>
    <t>4028177012998</t>
  </si>
  <si>
    <t>4028177013117</t>
  </si>
  <si>
    <t>4028177013131</t>
  </si>
  <si>
    <t>4028177013254</t>
  </si>
  <si>
    <t>4028177802230</t>
  </si>
  <si>
    <t>73181900</t>
  </si>
  <si>
    <t>4028177014114</t>
  </si>
  <si>
    <t>73181692</t>
  </si>
  <si>
    <t>4028177187344</t>
  </si>
  <si>
    <t>4028177014152</t>
  </si>
  <si>
    <t>4028177488847</t>
  </si>
  <si>
    <t>4028177187351</t>
  </si>
  <si>
    <t>4028177490161</t>
  </si>
  <si>
    <t>39191019</t>
  </si>
  <si>
    <t>4028177018938</t>
  </si>
  <si>
    <t>4028177018952</t>
  </si>
  <si>
    <t>4028177018976</t>
  </si>
  <si>
    <t>4028177324305</t>
  </si>
  <si>
    <t>4028177324312</t>
  </si>
  <si>
    <t>4028177324329</t>
  </si>
  <si>
    <t>4028177324336</t>
  </si>
  <si>
    <t>4028177324374</t>
  </si>
  <si>
    <t>4028177324343</t>
  </si>
  <si>
    <t>4028177324381</t>
  </si>
  <si>
    <t>4028177324398</t>
  </si>
  <si>
    <t>4028177324367</t>
  </si>
  <si>
    <t>4028177324404</t>
  </si>
  <si>
    <t>4028177324411</t>
  </si>
  <si>
    <t>4028177324435</t>
  </si>
  <si>
    <t>4028177020788</t>
  </si>
  <si>
    <t>83015000</t>
  </si>
  <si>
    <t>4028177597815</t>
  </si>
  <si>
    <t>4028177020849</t>
  </si>
  <si>
    <t>4028177020863</t>
  </si>
  <si>
    <t>83017000</t>
  </si>
  <si>
    <t>4028177020887</t>
  </si>
  <si>
    <t>4028177970090</t>
  </si>
  <si>
    <t>4028177020948</t>
  </si>
  <si>
    <t>4028177020955</t>
  </si>
  <si>
    <t>4028177020962</t>
  </si>
  <si>
    <t>4028177526815</t>
  </si>
  <si>
    <t>4028177526822</t>
  </si>
  <si>
    <t>4028177020986</t>
  </si>
  <si>
    <t>4028177020993</t>
  </si>
  <si>
    <t>4028177021006</t>
  </si>
  <si>
    <t>4028177021020</t>
  </si>
  <si>
    <t>4028177021044</t>
  </si>
  <si>
    <t>4028177021068</t>
  </si>
  <si>
    <t>4028177021082</t>
  </si>
  <si>
    <t>4028177021105</t>
  </si>
  <si>
    <t>4028177021266</t>
  </si>
  <si>
    <t>4028177108134</t>
  </si>
  <si>
    <t>4028177021280</t>
  </si>
  <si>
    <t>4028177108158</t>
  </si>
  <si>
    <t>4028177021303</t>
  </si>
  <si>
    <t>4028177021327</t>
  </si>
  <si>
    <t>4028177108172</t>
  </si>
  <si>
    <t>4028177021495</t>
  </si>
  <si>
    <t>73182200</t>
  </si>
  <si>
    <t>4028177021518</t>
  </si>
  <si>
    <t>4028177021747</t>
  </si>
  <si>
    <t>4028177021853</t>
  </si>
  <si>
    <t>4028177021877</t>
  </si>
  <si>
    <t>4028177021891</t>
  </si>
  <si>
    <t>4028177021914</t>
  </si>
  <si>
    <t>4028177021938</t>
  </si>
  <si>
    <t>4028177021952</t>
  </si>
  <si>
    <t>4028177021976</t>
  </si>
  <si>
    <t>4028177021990</t>
  </si>
  <si>
    <t>4028177022010</t>
  </si>
  <si>
    <t>4028177022034</t>
  </si>
  <si>
    <t>4028177022058</t>
  </si>
  <si>
    <t>4028177022072</t>
  </si>
  <si>
    <t>4028177022096</t>
  </si>
  <si>
    <t>4028177022119</t>
  </si>
  <si>
    <t>4028177022133</t>
  </si>
  <si>
    <t>74198090</t>
  </si>
  <si>
    <t>4028177022157</t>
  </si>
  <si>
    <t>4028177022171</t>
  </si>
  <si>
    <t>4028177163249</t>
  </si>
  <si>
    <t>4028177022201</t>
  </si>
  <si>
    <t>4028177022218</t>
  </si>
  <si>
    <t>4028177022225</t>
  </si>
  <si>
    <t>4028177163256</t>
  </si>
  <si>
    <t>4028177163263</t>
  </si>
  <si>
    <t>4028177953574</t>
  </si>
  <si>
    <t>4028177953581</t>
  </si>
  <si>
    <t>4028177953598</t>
  </si>
  <si>
    <t>85311095</t>
  </si>
  <si>
    <t>4028177953604</t>
  </si>
  <si>
    <t>4028177953611</t>
  </si>
  <si>
    <t>4028177953628</t>
  </si>
  <si>
    <t>4028177953635</t>
  </si>
  <si>
    <t>4028177953642</t>
  </si>
  <si>
    <t>4028177953659</t>
  </si>
  <si>
    <t>94054990</t>
  </si>
  <si>
    <t>4028177953666</t>
  </si>
  <si>
    <t>4028177953673</t>
  </si>
  <si>
    <t>4028177953680</t>
  </si>
  <si>
    <t>4028177953697</t>
  </si>
  <si>
    <t>4028177953703</t>
  </si>
  <si>
    <t>4028177953710</t>
  </si>
  <si>
    <t>4028177953727</t>
  </si>
  <si>
    <t>4028177953734</t>
  </si>
  <si>
    <t>4028177953741</t>
  </si>
  <si>
    <t>4028177957046</t>
  </si>
  <si>
    <t>4028177953758</t>
  </si>
  <si>
    <t>85318070</t>
  </si>
  <si>
    <t>4028177953765</t>
  </si>
  <si>
    <t>4028177022232</t>
  </si>
  <si>
    <t>4028177219786</t>
  </si>
  <si>
    <t>4028177219830</t>
  </si>
  <si>
    <t>4028177219847</t>
  </si>
  <si>
    <t>4028177219854</t>
  </si>
  <si>
    <t>4028177219861</t>
  </si>
  <si>
    <t>4028177219878</t>
  </si>
  <si>
    <t>85392198</t>
  </si>
  <si>
    <t>4028177229983</t>
  </si>
  <si>
    <t>4028177249875</t>
  </si>
  <si>
    <t>4028177437159</t>
  </si>
  <si>
    <t>4028177953772</t>
  </si>
  <si>
    <t>4028177953789</t>
  </si>
  <si>
    <t>4028177957640</t>
  </si>
  <si>
    <t>4028177953796</t>
  </si>
  <si>
    <t>4028177319295</t>
  </si>
  <si>
    <t>4028177702059</t>
  </si>
  <si>
    <t>4028177325869</t>
  </si>
  <si>
    <t>4028177220294</t>
  </si>
  <si>
    <t>4028177220300</t>
  </si>
  <si>
    <t>4028177367661</t>
  </si>
  <si>
    <t>4028177497146</t>
  </si>
  <si>
    <t>4028177966543</t>
  </si>
  <si>
    <t>4028177529403</t>
  </si>
  <si>
    <t>4028177529410</t>
  </si>
  <si>
    <t>4028177529434</t>
  </si>
  <si>
    <t>4028177529441</t>
  </si>
  <si>
    <t>4028177698932</t>
  </si>
  <si>
    <t>76042990</t>
  </si>
  <si>
    <t>4028177318236</t>
  </si>
  <si>
    <t>4028177698949</t>
  </si>
  <si>
    <t>4028177318243</t>
  </si>
  <si>
    <t>4028177318250</t>
  </si>
  <si>
    <t>4028177318267</t>
  </si>
  <si>
    <t>4028177698918</t>
  </si>
  <si>
    <t>4028177698925</t>
  </si>
  <si>
    <t>4028177340138</t>
  </si>
  <si>
    <t>4028177965737</t>
  </si>
  <si>
    <t>4028177965683</t>
  </si>
  <si>
    <t>4028177965690</t>
  </si>
  <si>
    <t>4028177965706</t>
  </si>
  <si>
    <t>4028177965713</t>
  </si>
  <si>
    <t>4028177965720</t>
  </si>
  <si>
    <t>4028177022263</t>
  </si>
  <si>
    <t>4028177267909</t>
  </si>
  <si>
    <t>4028177220348</t>
  </si>
  <si>
    <t>4028177022287</t>
  </si>
  <si>
    <t>4028177022300</t>
  </si>
  <si>
    <t>4028177552210</t>
  </si>
  <si>
    <t>4028177810013</t>
  </si>
  <si>
    <t>4028177810006</t>
  </si>
  <si>
    <t>4028177809987</t>
  </si>
  <si>
    <t>4028177820753</t>
  </si>
  <si>
    <t>4028177809963</t>
  </si>
  <si>
    <t>4028177809956</t>
  </si>
  <si>
    <t>4028177809949</t>
  </si>
  <si>
    <t>4028177809932</t>
  </si>
  <si>
    <t>4028177809994</t>
  </si>
  <si>
    <t>4028177810082</t>
  </si>
  <si>
    <t>4028177810075</t>
  </si>
  <si>
    <t>4028177810068</t>
  </si>
  <si>
    <t>4028177810051</t>
  </si>
  <si>
    <t>4028177810044</t>
  </si>
  <si>
    <t>4028177810037</t>
  </si>
  <si>
    <t>4028177810020</t>
  </si>
  <si>
    <t>4028177022553</t>
  </si>
  <si>
    <t>74198010</t>
  </si>
  <si>
    <t>4028177022560</t>
  </si>
  <si>
    <t>4028177022577</t>
  </si>
  <si>
    <t>4028177022584</t>
  </si>
  <si>
    <t>4028177022591</t>
  </si>
  <si>
    <t>4028177022607</t>
  </si>
  <si>
    <t>4028177022614</t>
  </si>
  <si>
    <t>4028177163287</t>
  </si>
  <si>
    <t>4028177022638</t>
  </si>
  <si>
    <t>4028177149649</t>
  </si>
  <si>
    <t>4028177022645</t>
  </si>
  <si>
    <t>4028177445499</t>
  </si>
  <si>
    <t>4028177358195</t>
  </si>
  <si>
    <t>4028177022652</t>
  </si>
  <si>
    <t>4028177022690</t>
  </si>
  <si>
    <t>4028177022713</t>
  </si>
  <si>
    <t>4028177966178</t>
  </si>
  <si>
    <t>4028177022775</t>
  </si>
  <si>
    <t>4028177022799</t>
  </si>
  <si>
    <t>4028177463011</t>
  </si>
  <si>
    <t>4028177463028</t>
  </si>
  <si>
    <t>4028177463035</t>
  </si>
  <si>
    <t>4028177319318</t>
  </si>
  <si>
    <t>4028177463042</t>
  </si>
  <si>
    <t>82055980</t>
  </si>
  <si>
    <t>4028177022980</t>
  </si>
  <si>
    <t>4028177498938</t>
  </si>
  <si>
    <t>4028177023093</t>
  </si>
  <si>
    <t>4028177701984</t>
  </si>
  <si>
    <t>32129000</t>
  </si>
  <si>
    <t>4028177185258</t>
  </si>
  <si>
    <t>4028177185265</t>
  </si>
  <si>
    <t>4028177518797</t>
  </si>
  <si>
    <t>4028177023185</t>
  </si>
  <si>
    <t>4028177023741</t>
  </si>
  <si>
    <t>4028177516960</t>
  </si>
  <si>
    <t>4028177023765</t>
  </si>
  <si>
    <t>4028177220331</t>
  </si>
  <si>
    <t>4028177023789</t>
  </si>
  <si>
    <t>4028177023802</t>
  </si>
  <si>
    <t>4028177023826</t>
  </si>
  <si>
    <t>4028177023840</t>
  </si>
  <si>
    <t>4028177023864</t>
  </si>
  <si>
    <t>4028177023888</t>
  </si>
  <si>
    <t>4028177023901</t>
  </si>
  <si>
    <t>83016000</t>
  </si>
  <si>
    <t>4028177024427</t>
  </si>
  <si>
    <t>4028177024441</t>
  </si>
  <si>
    <t>4028177024465</t>
  </si>
  <si>
    <t>4028177024489</t>
  </si>
  <si>
    <t>4028177024502</t>
  </si>
  <si>
    <t>4028177024526</t>
  </si>
  <si>
    <t>4028177024540</t>
  </si>
  <si>
    <t>4028177024564</t>
  </si>
  <si>
    <t>4028177024601</t>
  </si>
  <si>
    <t>4028177024625</t>
  </si>
  <si>
    <t>4028177024649</t>
  </si>
  <si>
    <t>4028177024694</t>
  </si>
  <si>
    <t>4028177024717</t>
  </si>
  <si>
    <t>4028177516311</t>
  </si>
  <si>
    <t>85369095</t>
  </si>
  <si>
    <t>4028177516328</t>
  </si>
  <si>
    <t>4028177516335</t>
  </si>
  <si>
    <t>4028177311695</t>
  </si>
  <si>
    <t>4028177490659</t>
  </si>
  <si>
    <t>4028177490666</t>
  </si>
  <si>
    <t>4028177490680</t>
  </si>
  <si>
    <t>4028177490703</t>
  </si>
  <si>
    <t>4028177490727</t>
  </si>
  <si>
    <t>4028177490734</t>
  </si>
  <si>
    <t>4028177490758</t>
  </si>
  <si>
    <t>4028177490802</t>
  </si>
  <si>
    <t>4028177490819</t>
  </si>
  <si>
    <t>4028177490833</t>
  </si>
  <si>
    <t>4028177490840</t>
  </si>
  <si>
    <t>4028177490888</t>
  </si>
  <si>
    <t>4028177803732</t>
  </si>
  <si>
    <t>85366990</t>
  </si>
  <si>
    <t>4028177550216</t>
  </si>
  <si>
    <t>85444290</t>
  </si>
  <si>
    <t>4028177550223</t>
  </si>
  <si>
    <t>4028177550230</t>
  </si>
  <si>
    <t>4028177550247</t>
  </si>
  <si>
    <t>4028177024731</t>
  </si>
  <si>
    <t>4028177024779</t>
  </si>
  <si>
    <t>4028177440968</t>
  </si>
  <si>
    <t>4028177025042</t>
  </si>
  <si>
    <t>4028177025066</t>
  </si>
  <si>
    <t>4028177025080</t>
  </si>
  <si>
    <t>4028177025684</t>
  </si>
  <si>
    <t>4028177462977</t>
  </si>
  <si>
    <t>4028177220324</t>
  </si>
  <si>
    <t>4028177806931</t>
  </si>
  <si>
    <t>4028177806948</t>
  </si>
  <si>
    <t>4028177806955</t>
  </si>
  <si>
    <t>4028177806962</t>
  </si>
  <si>
    <t>4028177811348</t>
  </si>
  <si>
    <t>4028177806979</t>
  </si>
  <si>
    <t>4028177809864</t>
  </si>
  <si>
    <t>4028177806986</t>
  </si>
  <si>
    <t>4028177811300</t>
  </si>
  <si>
    <t>4028177809093</t>
  </si>
  <si>
    <t>4028177809109</t>
  </si>
  <si>
    <t>4028177809116</t>
  </si>
  <si>
    <t>4028177809123</t>
  </si>
  <si>
    <t>4028177956872</t>
  </si>
  <si>
    <t>4028177809130</t>
  </si>
  <si>
    <t>4028177809147</t>
  </si>
  <si>
    <t>4028177809178</t>
  </si>
  <si>
    <t>85365080</t>
  </si>
  <si>
    <t>4028177809154</t>
  </si>
  <si>
    <t>4028177918986</t>
  </si>
  <si>
    <t>39206212</t>
  </si>
  <si>
    <t>4028177811379</t>
  </si>
  <si>
    <t>4028177811362</t>
  </si>
  <si>
    <t>4028177918795</t>
  </si>
  <si>
    <t>4028177918801</t>
  </si>
  <si>
    <t>4028177956902</t>
  </si>
  <si>
    <t>4028177956896</t>
  </si>
  <si>
    <t>4028177956889</t>
  </si>
  <si>
    <t>4028177956865</t>
  </si>
  <si>
    <t>4028177956858</t>
  </si>
  <si>
    <t>4028177956841</t>
  </si>
  <si>
    <t>4028177956834</t>
  </si>
  <si>
    <t>4028177214811</t>
  </si>
  <si>
    <t>4028177463004</t>
  </si>
  <si>
    <t>4028177025820</t>
  </si>
  <si>
    <t>4028177025875</t>
  </si>
  <si>
    <t>4028177025899</t>
  </si>
  <si>
    <t>4028177025912</t>
  </si>
  <si>
    <t>4028177025936</t>
  </si>
  <si>
    <t>4028177970366</t>
  </si>
  <si>
    <t>4028177026032</t>
  </si>
  <si>
    <t>4028177026117</t>
  </si>
  <si>
    <t>4028177026131</t>
  </si>
  <si>
    <t>4028177026155</t>
  </si>
  <si>
    <t>4028177026193</t>
  </si>
  <si>
    <t>4028177026575</t>
  </si>
  <si>
    <t>4028177026599</t>
  </si>
  <si>
    <t>4028177026612</t>
  </si>
  <si>
    <t>4028177026636</t>
  </si>
  <si>
    <t>4028177026735</t>
  </si>
  <si>
    <t>4028177026759</t>
  </si>
  <si>
    <t>4028177026896</t>
  </si>
  <si>
    <t>4028177940581</t>
  </si>
  <si>
    <t>4028177149779</t>
  </si>
  <si>
    <t>4028177026933</t>
  </si>
  <si>
    <t>4028177027145</t>
  </si>
  <si>
    <t>4028177938380</t>
  </si>
  <si>
    <t>4028177460904</t>
  </si>
  <si>
    <t>4028177165250</t>
  </si>
  <si>
    <t>4028177165267</t>
  </si>
  <si>
    <t>4028177165274</t>
  </si>
  <si>
    <t>4028177027497</t>
  </si>
  <si>
    <t>4028177027510</t>
  </si>
  <si>
    <t>4028177027534</t>
  </si>
  <si>
    <t>4028177027558</t>
  </si>
  <si>
    <t>4028177027572</t>
  </si>
  <si>
    <t>4028177526013</t>
  </si>
  <si>
    <t>4028177566033</t>
  </si>
  <si>
    <t>4028177566040</t>
  </si>
  <si>
    <t>4028177027770</t>
  </si>
  <si>
    <t>4028177510142</t>
  </si>
  <si>
    <t>4028177510166</t>
  </si>
  <si>
    <t>4028177510159</t>
  </si>
  <si>
    <t>4028177460584</t>
  </si>
  <si>
    <t>4028177027879</t>
  </si>
  <si>
    <t>4028177027893</t>
  </si>
  <si>
    <t>4028177950177</t>
  </si>
  <si>
    <t>4028177319325</t>
  </si>
  <si>
    <t>4028177319332</t>
  </si>
  <si>
    <t>4028177319349</t>
  </si>
  <si>
    <t>4028177027916</t>
  </si>
  <si>
    <t>4028177027930</t>
  </si>
  <si>
    <t>4028177027954</t>
  </si>
  <si>
    <t>4028177027978</t>
  </si>
  <si>
    <t>4028177027992</t>
  </si>
  <si>
    <t>4028177388253</t>
  </si>
  <si>
    <t>4028177028012</t>
  </si>
  <si>
    <t>4028177028210</t>
  </si>
  <si>
    <t>4028177028234</t>
  </si>
  <si>
    <t>4028177028272</t>
  </si>
  <si>
    <t>4028177028364</t>
  </si>
  <si>
    <t>4028177952416</t>
  </si>
  <si>
    <t>4028177952423</t>
  </si>
  <si>
    <t>40082900</t>
  </si>
  <si>
    <t>40091200</t>
  </si>
  <si>
    <t>4028177028845</t>
  </si>
  <si>
    <t>4028177028869</t>
  </si>
  <si>
    <t>4028177028883</t>
  </si>
  <si>
    <t>4028177028906</t>
  </si>
  <si>
    <t>4028177028920</t>
  </si>
  <si>
    <t>4028177028944</t>
  </si>
  <si>
    <t>4028177028968</t>
  </si>
  <si>
    <t>4028177028982</t>
  </si>
  <si>
    <t>4028177029002</t>
  </si>
  <si>
    <t>4028177031319</t>
  </si>
  <si>
    <t>4028177031357</t>
  </si>
  <si>
    <t>4028177031395</t>
  </si>
  <si>
    <t>4028177031432</t>
  </si>
  <si>
    <t>4028177031487</t>
  </si>
  <si>
    <t>4028177031548</t>
  </si>
  <si>
    <t>4028177031586</t>
  </si>
  <si>
    <t>76101000</t>
  </si>
  <si>
    <t>4028177476370</t>
  </si>
  <si>
    <t>4028177476288</t>
  </si>
  <si>
    <t>4028177476295</t>
  </si>
  <si>
    <t>4028177476301</t>
  </si>
  <si>
    <t>4028177476318</t>
  </si>
  <si>
    <t>4028177476325</t>
  </si>
  <si>
    <t>4028177476332</t>
  </si>
  <si>
    <t>4028177476349</t>
  </si>
  <si>
    <t>4028177476356</t>
  </si>
  <si>
    <t>4028177476363</t>
  </si>
  <si>
    <t>4028177476479</t>
  </si>
  <si>
    <t>4028177476417</t>
  </si>
  <si>
    <t>4028177476424</t>
  </si>
  <si>
    <t>4028177476431</t>
  </si>
  <si>
    <t>4028177476448</t>
  </si>
  <si>
    <t>4028177032194</t>
  </si>
  <si>
    <t>4028177032217</t>
  </si>
  <si>
    <t>4028177032231</t>
  </si>
  <si>
    <t>4028177032255</t>
  </si>
  <si>
    <t>4028177032279</t>
  </si>
  <si>
    <t>4028177032293</t>
  </si>
  <si>
    <t>4028177032316</t>
  </si>
  <si>
    <t>4028177032330</t>
  </si>
  <si>
    <t>4028177032354</t>
  </si>
  <si>
    <t>4028177032378</t>
  </si>
  <si>
    <t>4028177032392</t>
  </si>
  <si>
    <t>4028177032415</t>
  </si>
  <si>
    <t>4028177149656</t>
  </si>
  <si>
    <t>4028177032453</t>
  </si>
  <si>
    <t>4028177032651</t>
  </si>
  <si>
    <t>4028177032835</t>
  </si>
  <si>
    <t>4028177232808</t>
  </si>
  <si>
    <t>4028177247031</t>
  </si>
  <si>
    <t>4028177233669</t>
  </si>
  <si>
    <t>4028177233676</t>
  </si>
  <si>
    <t>4028177247055</t>
  </si>
  <si>
    <t>4028177247062</t>
  </si>
  <si>
    <t>4028177247086</t>
  </si>
  <si>
    <t>4028177033535</t>
  </si>
  <si>
    <t>4028177033658</t>
  </si>
  <si>
    <t>4028177033696</t>
  </si>
  <si>
    <t>4028177033719</t>
  </si>
  <si>
    <t>4028177389601</t>
  </si>
  <si>
    <t>4028177389618</t>
  </si>
  <si>
    <t>4028177389625</t>
  </si>
  <si>
    <t>4028177389632</t>
  </si>
  <si>
    <t>4028177035270</t>
  </si>
  <si>
    <t>85469010</t>
  </si>
  <si>
    <t>4028177035287</t>
  </si>
  <si>
    <t>4028177035751</t>
  </si>
  <si>
    <t>4028177035782</t>
  </si>
  <si>
    <t>4028177035805</t>
  </si>
  <si>
    <t>4028177035812</t>
  </si>
  <si>
    <t>4028177036055</t>
  </si>
  <si>
    <t>4028177036079</t>
  </si>
  <si>
    <t>4028177036093</t>
  </si>
  <si>
    <t>4028177036109</t>
  </si>
  <si>
    <t>4028177036116</t>
  </si>
  <si>
    <t>4028177036154</t>
  </si>
  <si>
    <t>4028177388826</t>
  </si>
  <si>
    <t>4028177036208</t>
  </si>
  <si>
    <t>85472000</t>
  </si>
  <si>
    <t>4028177036239</t>
  </si>
  <si>
    <t>4028177036253</t>
  </si>
  <si>
    <t>4028177036277</t>
  </si>
  <si>
    <t>4028177036291</t>
  </si>
  <si>
    <t>4028177036345</t>
  </si>
  <si>
    <t>4028177036369</t>
  </si>
  <si>
    <t>4028177036383</t>
  </si>
  <si>
    <t>4028177638617</t>
  </si>
  <si>
    <t>85162999</t>
  </si>
  <si>
    <t>4028177638624</t>
  </si>
  <si>
    <t>4028177638631</t>
  </si>
  <si>
    <t>4028177638648</t>
  </si>
  <si>
    <t>4028177638655</t>
  </si>
  <si>
    <t>4028177638662</t>
  </si>
  <si>
    <t>4028177638679</t>
  </si>
  <si>
    <t>4028177220508</t>
  </si>
  <si>
    <t>84145915</t>
  </si>
  <si>
    <t>4028177220485</t>
  </si>
  <si>
    <t>4028177220492</t>
  </si>
  <si>
    <t>4028177036598</t>
  </si>
  <si>
    <t>90321020</t>
  </si>
  <si>
    <t>4028177188723</t>
  </si>
  <si>
    <t>4028177631434</t>
  </si>
  <si>
    <t>4028177036734</t>
  </si>
  <si>
    <t>90321080</t>
  </si>
  <si>
    <t>4028177631441</t>
  </si>
  <si>
    <t>4028177325494</t>
  </si>
  <si>
    <t>85234920</t>
  </si>
  <si>
    <t>4028177801370</t>
  </si>
  <si>
    <t>90269000</t>
  </si>
  <si>
    <t>4028177388956</t>
  </si>
  <si>
    <t>84158300</t>
  </si>
  <si>
    <t>4028177388963</t>
  </si>
  <si>
    <t>4028177388970</t>
  </si>
  <si>
    <t>4028177388987</t>
  </si>
  <si>
    <t>4028177388994</t>
  </si>
  <si>
    <t>4028177709188</t>
  </si>
  <si>
    <t>84213925</t>
  </si>
  <si>
    <t>4028177709171</t>
  </si>
  <si>
    <t>4028177709164</t>
  </si>
  <si>
    <t>4028177709140</t>
  </si>
  <si>
    <t>4028177709157</t>
  </si>
  <si>
    <t>4028177709133</t>
  </si>
  <si>
    <t>4028177709126</t>
  </si>
  <si>
    <t>4028177805767</t>
  </si>
  <si>
    <t>4028177037137</t>
  </si>
  <si>
    <t>4028177325500</t>
  </si>
  <si>
    <t>90329000</t>
  </si>
  <si>
    <t>84149000</t>
  </si>
  <si>
    <t>4028177966260</t>
  </si>
  <si>
    <t>4028177966277</t>
  </si>
  <si>
    <t>56039390</t>
  </si>
  <si>
    <t>4028177038059</t>
  </si>
  <si>
    <t>4028177969155</t>
  </si>
  <si>
    <t>4028177038097</t>
  </si>
  <si>
    <t>4028177969148</t>
  </si>
  <si>
    <t>4028177038134</t>
  </si>
  <si>
    <t>4028177969131</t>
  </si>
  <si>
    <t>4028177709218</t>
  </si>
  <si>
    <t>4028177969070</t>
  </si>
  <si>
    <t>4028177038196</t>
  </si>
  <si>
    <t>4028177038219</t>
  </si>
  <si>
    <t>4028177949959</t>
  </si>
  <si>
    <t>84158200</t>
  </si>
  <si>
    <t>4028177962576</t>
  </si>
  <si>
    <t>4028177949966</t>
  </si>
  <si>
    <t>4028177962569</t>
  </si>
  <si>
    <t>4028177038257</t>
  </si>
  <si>
    <t>4028177969100</t>
  </si>
  <si>
    <t>4028177038295</t>
  </si>
  <si>
    <t>4028177969094</t>
  </si>
  <si>
    <t>4028177038332</t>
  </si>
  <si>
    <t>4028177969087</t>
  </si>
  <si>
    <t>4028177949973</t>
  </si>
  <si>
    <t>4028177949942</t>
  </si>
  <si>
    <t>4028177958562</t>
  </si>
  <si>
    <t>4028177934658</t>
  </si>
  <si>
    <t>4028177708082</t>
  </si>
  <si>
    <t>4028177935556</t>
  </si>
  <si>
    <t>4028177967335</t>
  </si>
  <si>
    <t>4028177934634</t>
  </si>
  <si>
    <t>4028177709584</t>
  </si>
  <si>
    <t>4028177935570</t>
  </si>
  <si>
    <t>4028177967311</t>
  </si>
  <si>
    <t>4028177934672</t>
  </si>
  <si>
    <t>4028177708068</t>
  </si>
  <si>
    <t>4028177935549</t>
  </si>
  <si>
    <t>4028177964464</t>
  </si>
  <si>
    <t>4028177934665</t>
  </si>
  <si>
    <t>4028177709591</t>
  </si>
  <si>
    <t>4028177935532</t>
  </si>
  <si>
    <t>4028177964495</t>
  </si>
  <si>
    <t>4028177934641</t>
  </si>
  <si>
    <t>4028177708075</t>
  </si>
  <si>
    <t>4028177935563</t>
  </si>
  <si>
    <t>4028177598676</t>
  </si>
  <si>
    <t>4028177598614</t>
  </si>
  <si>
    <t>4028177598621</t>
  </si>
  <si>
    <t>4028177925694</t>
  </si>
  <si>
    <t>4028177925755</t>
  </si>
  <si>
    <t>4028177925748</t>
  </si>
  <si>
    <t>4028177925731</t>
  </si>
  <si>
    <t>4028177925717</t>
  </si>
  <si>
    <t>4028177925687</t>
  </si>
  <si>
    <t>4028177669420</t>
  </si>
  <si>
    <t>85043121</t>
  </si>
  <si>
    <t>4028177709270</t>
  </si>
  <si>
    <t>39173900</t>
  </si>
  <si>
    <t>4028177429819</t>
  </si>
  <si>
    <t>4028177429840</t>
  </si>
  <si>
    <t>4028177429932</t>
  </si>
  <si>
    <t>4028177429963</t>
  </si>
  <si>
    <t>4028177429987</t>
  </si>
  <si>
    <t>4028177430921</t>
  </si>
  <si>
    <t>4028177430938</t>
  </si>
  <si>
    <t>4028177380721</t>
  </si>
  <si>
    <t>4028177380738</t>
  </si>
  <si>
    <t>4028177380745</t>
  </si>
  <si>
    <t>4028177232853</t>
  </si>
  <si>
    <t>4028177806399</t>
  </si>
  <si>
    <t>4028177245358</t>
  </si>
  <si>
    <t>4028177806405</t>
  </si>
  <si>
    <t>4028177458642</t>
  </si>
  <si>
    <t>90328900</t>
  </si>
  <si>
    <t>85423190</t>
  </si>
  <si>
    <t>4028177971066</t>
  </si>
  <si>
    <t>4028177971080</t>
  </si>
  <si>
    <t>4028177971073</t>
  </si>
  <si>
    <t>4028177637603</t>
  </si>
  <si>
    <t>4028177651524</t>
  </si>
  <si>
    <t>4028177651555</t>
  </si>
  <si>
    <t>4028177651579</t>
  </si>
  <si>
    <t>4028177637580</t>
  </si>
  <si>
    <t>4028177663411</t>
  </si>
  <si>
    <t>4028177651593</t>
  </si>
  <si>
    <t>4028177663428</t>
  </si>
  <si>
    <t>4028177651609</t>
  </si>
  <si>
    <t>4028177651616</t>
  </si>
  <si>
    <t>4028177651630</t>
  </si>
  <si>
    <t>4028177651654</t>
  </si>
  <si>
    <t>4028177651661</t>
  </si>
  <si>
    <t>4028177651685</t>
  </si>
  <si>
    <t>4028177651692</t>
  </si>
  <si>
    <t>4028177663442</t>
  </si>
  <si>
    <t>4028177651715</t>
  </si>
  <si>
    <t>4028177663459</t>
  </si>
  <si>
    <t>4028177651722</t>
  </si>
  <si>
    <t>4028177651739</t>
  </si>
  <si>
    <t>4028177651753</t>
  </si>
  <si>
    <t>4028177651784</t>
  </si>
  <si>
    <t>4028177651807</t>
  </si>
  <si>
    <t>4028177651814</t>
  </si>
  <si>
    <t>4028177663473</t>
  </si>
  <si>
    <t>4028177651838</t>
  </si>
  <si>
    <t>4028177663480</t>
  </si>
  <si>
    <t>4028177651845</t>
  </si>
  <si>
    <t>4028177651852</t>
  </si>
  <si>
    <t>4028177651876</t>
  </si>
  <si>
    <t>4028177651906</t>
  </si>
  <si>
    <t>4028177663503</t>
  </si>
  <si>
    <t>4028177663817</t>
  </si>
  <si>
    <t>4028177663831</t>
  </si>
  <si>
    <t>4028177663848</t>
  </si>
  <si>
    <t>4028177663855</t>
  </si>
  <si>
    <t>4028177663862</t>
  </si>
  <si>
    <t>4028177663886</t>
  </si>
  <si>
    <t>4028177663909</t>
  </si>
  <si>
    <t>4028177664111</t>
  </si>
  <si>
    <t>4028177039247</t>
  </si>
  <si>
    <t>4028177244856</t>
  </si>
  <si>
    <t>4028177566163</t>
  </si>
  <si>
    <t>76169100</t>
  </si>
  <si>
    <t>4028177965546</t>
  </si>
  <si>
    <t>4028177965553</t>
  </si>
  <si>
    <t>4028177709256</t>
  </si>
  <si>
    <t>4028177709232</t>
  </si>
  <si>
    <t>73144900</t>
  </si>
  <si>
    <t>4028177965539</t>
  </si>
  <si>
    <t>4028177965522</t>
  </si>
  <si>
    <t>4028177452640</t>
  </si>
  <si>
    <t>4028177452657</t>
  </si>
  <si>
    <t>4028177325326</t>
  </si>
  <si>
    <t>4028177325364</t>
  </si>
  <si>
    <t>4028177325333</t>
  </si>
  <si>
    <t>4028177325395</t>
  </si>
  <si>
    <t>4028177325340</t>
  </si>
  <si>
    <t>4028177325388</t>
  </si>
  <si>
    <t>4028177445079</t>
  </si>
  <si>
    <t>4028177943858</t>
  </si>
  <si>
    <t>4028177943841</t>
  </si>
  <si>
    <t>4028177325357</t>
  </si>
  <si>
    <t>4028177325371</t>
  </si>
  <si>
    <t>4028177325401</t>
  </si>
  <si>
    <t>4028177325463</t>
  </si>
  <si>
    <t>4028177325418</t>
  </si>
  <si>
    <t>4028177686410</t>
  </si>
  <si>
    <t>84159000</t>
  </si>
  <si>
    <t>4028177557055</t>
  </si>
  <si>
    <t>4028177557062</t>
  </si>
  <si>
    <t>4028177325449</t>
  </si>
  <si>
    <t>4028177325470</t>
  </si>
  <si>
    <t>4028177325425</t>
  </si>
  <si>
    <t>4028177325456</t>
  </si>
  <si>
    <t>4028177325487</t>
  </si>
  <si>
    <t>4028177368156</t>
  </si>
  <si>
    <t>4028177504424</t>
  </si>
  <si>
    <t>4028177542068</t>
  </si>
  <si>
    <t>4028177507975</t>
  </si>
  <si>
    <t>4028177507999</t>
  </si>
  <si>
    <t>4028177716629</t>
  </si>
  <si>
    <t>4028177716612</t>
  </si>
  <si>
    <t>84189910</t>
  </si>
  <si>
    <t>4028177227958</t>
  </si>
  <si>
    <t>4028177617735</t>
  </si>
  <si>
    <t>4028177438286</t>
  </si>
  <si>
    <t>4028177438293</t>
  </si>
  <si>
    <t>4028177438309</t>
  </si>
  <si>
    <t>4028177558298</t>
  </si>
  <si>
    <t>84818073</t>
  </si>
  <si>
    <t>4028177448650</t>
  </si>
  <si>
    <t>4028177448667</t>
  </si>
  <si>
    <t>4028177448674</t>
  </si>
  <si>
    <t>38200000</t>
  </si>
  <si>
    <t>4028177508323</t>
  </si>
  <si>
    <t>4028177448681</t>
  </si>
  <si>
    <t>4028177317215</t>
  </si>
  <si>
    <t>4028177322813</t>
  </si>
  <si>
    <t>4028177379602</t>
  </si>
  <si>
    <t>4028177429796</t>
  </si>
  <si>
    <t>4028177429802</t>
  </si>
  <si>
    <t>4028177322844</t>
  </si>
  <si>
    <t>4028177384255</t>
  </si>
  <si>
    <t>4028177322837</t>
  </si>
  <si>
    <t>4028177384279</t>
  </si>
  <si>
    <t>4028177379640</t>
  </si>
  <si>
    <t>4028177322936</t>
  </si>
  <si>
    <t>4028177384293</t>
  </si>
  <si>
    <t>4028177322929</t>
  </si>
  <si>
    <t>4028177322943</t>
  </si>
  <si>
    <t>4028177384330</t>
  </si>
  <si>
    <t>4028177379695</t>
  </si>
  <si>
    <t>4028177379701</t>
  </si>
  <si>
    <t>4028177322998</t>
  </si>
  <si>
    <t>4028177384354</t>
  </si>
  <si>
    <t>4028177322981</t>
  </si>
  <si>
    <t>4028177323001</t>
  </si>
  <si>
    <t>4028177384439</t>
  </si>
  <si>
    <t>4028177379756</t>
  </si>
  <si>
    <t>4028177379763</t>
  </si>
  <si>
    <t>4028177559448</t>
  </si>
  <si>
    <t>4028177559462</t>
  </si>
  <si>
    <t>4028177559554</t>
  </si>
  <si>
    <t>4028177559820</t>
  </si>
  <si>
    <t>4028177688117</t>
  </si>
  <si>
    <t>85312040</t>
  </si>
  <si>
    <t>85176200</t>
  </si>
  <si>
    <t>4028177709348</t>
  </si>
  <si>
    <t>4028177709331</t>
  </si>
  <si>
    <t>4028177709300</t>
  </si>
  <si>
    <t>4028177709362</t>
  </si>
  <si>
    <t>4028177951334</t>
  </si>
  <si>
    <t>4028177953918</t>
  </si>
  <si>
    <t>4028177942431</t>
  </si>
  <si>
    <t>4028177944558</t>
  </si>
  <si>
    <t>4028177944541</t>
  </si>
  <si>
    <t>4028177954458</t>
  </si>
  <si>
    <t>4028177953963</t>
  </si>
  <si>
    <t>4028177953888</t>
  </si>
  <si>
    <t>4028177953895</t>
  </si>
  <si>
    <t>SK LCP Rack CWG, 35kW</t>
  </si>
  <si>
    <t>4028177953901</t>
  </si>
  <si>
    <t>SK LCP Rack CW, 53kW</t>
  </si>
  <si>
    <t>4028177953819</t>
  </si>
  <si>
    <t>4028177953826</t>
  </si>
  <si>
    <t>4028177953833</t>
  </si>
  <si>
    <t>4028177953840</t>
  </si>
  <si>
    <t>4028177953857</t>
  </si>
  <si>
    <t>4028177953864</t>
  </si>
  <si>
    <t>4028177953871</t>
  </si>
  <si>
    <t>4028177953970</t>
  </si>
  <si>
    <t>4028177953987</t>
  </si>
  <si>
    <t>4028177953994</t>
  </si>
  <si>
    <t>4028177953925</t>
  </si>
  <si>
    <t>4028177953932</t>
  </si>
  <si>
    <t>4028177953949</t>
  </si>
  <si>
    <t>4028177953956</t>
  </si>
  <si>
    <t>84186900</t>
  </si>
  <si>
    <t>4028177351165</t>
  </si>
  <si>
    <t>4028177184282</t>
  </si>
  <si>
    <t>4028177156159</t>
  </si>
  <si>
    <t>4028177969162</t>
  </si>
  <si>
    <t>4028177323056</t>
  </si>
  <si>
    <t>4028177323063</t>
  </si>
  <si>
    <t>4028177384491</t>
  </si>
  <si>
    <t>4028177323117</t>
  </si>
  <si>
    <t>4028177323124</t>
  </si>
  <si>
    <t>4028177389489</t>
  </si>
  <si>
    <t>4028177953482</t>
  </si>
  <si>
    <t>4028177953451</t>
  </si>
  <si>
    <t>4028177953468</t>
  </si>
  <si>
    <t>4028177953475</t>
  </si>
  <si>
    <t>4028177974500</t>
  </si>
  <si>
    <t>4028177974531</t>
  </si>
  <si>
    <t>4028177974548</t>
  </si>
  <si>
    <t>4028177974555</t>
  </si>
  <si>
    <t>4028177041448</t>
  </si>
  <si>
    <t>4028177041479</t>
  </si>
  <si>
    <t>4028177041486</t>
  </si>
  <si>
    <t>4028177041509</t>
  </si>
  <si>
    <t>4028177041523</t>
  </si>
  <si>
    <t>4028177041530</t>
  </si>
  <si>
    <t>4028177041578</t>
  </si>
  <si>
    <t>4028177041615</t>
  </si>
  <si>
    <t>4028177041653</t>
  </si>
  <si>
    <t>4028177041660</t>
  </si>
  <si>
    <t>4028177041677</t>
  </si>
  <si>
    <t>4028177931787</t>
  </si>
  <si>
    <t>4028177041714</t>
  </si>
  <si>
    <t>4028177429611</t>
  </si>
  <si>
    <t>4028177429628</t>
  </si>
  <si>
    <t>4028177433717</t>
  </si>
  <si>
    <t>4028177429659</t>
  </si>
  <si>
    <t>4028177429536</t>
  </si>
  <si>
    <t>4028177429543</t>
  </si>
  <si>
    <t>4028177433755</t>
  </si>
  <si>
    <t>4028177429574</t>
  </si>
  <si>
    <t>4028177495630</t>
  </si>
  <si>
    <t>4028177495647</t>
  </si>
  <si>
    <t>4028177495654</t>
  </si>
  <si>
    <t>4028177495661</t>
  </si>
  <si>
    <t>4028177977587</t>
  </si>
  <si>
    <t>4028177977594</t>
  </si>
  <si>
    <t>4028177495678</t>
  </si>
  <si>
    <t>4028177495685</t>
  </si>
  <si>
    <t>84195080</t>
  </si>
  <si>
    <t>4028177495692</t>
  </si>
  <si>
    <t>4028177496064</t>
  </si>
  <si>
    <t>4028177495708</t>
  </si>
  <si>
    <t>4028177496088</t>
  </si>
  <si>
    <t>4028177495715</t>
  </si>
  <si>
    <t>4028177495722</t>
  </si>
  <si>
    <t>4028177496187</t>
  </si>
  <si>
    <t>4028177459076</t>
  </si>
  <si>
    <t>4028177958265</t>
  </si>
  <si>
    <t>4028177958272</t>
  </si>
  <si>
    <t>4028177323162</t>
  </si>
  <si>
    <t>4028177323155</t>
  </si>
  <si>
    <t>4028177380028</t>
  </si>
  <si>
    <t>4028177323216</t>
  </si>
  <si>
    <t>4028177323209</t>
  </si>
  <si>
    <t>4028177323223</t>
  </si>
  <si>
    <t>4028177380073</t>
  </si>
  <si>
    <t>4028177322875</t>
  </si>
  <si>
    <t>4028177322868</t>
  </si>
  <si>
    <t>4028177322882</t>
  </si>
  <si>
    <t>4028177380134</t>
  </si>
  <si>
    <t>4028177323278</t>
  </si>
  <si>
    <t>4028177323261</t>
  </si>
  <si>
    <t>4028177323285</t>
  </si>
  <si>
    <t>4028177380196</t>
  </si>
  <si>
    <t>4028177380202</t>
  </si>
  <si>
    <t>4028177323308</t>
  </si>
  <si>
    <t>4028177380226</t>
  </si>
  <si>
    <t>4028177323322</t>
  </si>
  <si>
    <t>4028177380240</t>
  </si>
  <si>
    <t>4028177042391</t>
  </si>
  <si>
    <t>4028177628724</t>
  </si>
  <si>
    <t>4028177628731</t>
  </si>
  <si>
    <t>4028177236295</t>
  </si>
  <si>
    <t>4028177042674</t>
  </si>
  <si>
    <t>4028177813960</t>
  </si>
  <si>
    <t>4028177042681</t>
  </si>
  <si>
    <t>4028177813977</t>
  </si>
  <si>
    <t>4028177042698</t>
  </si>
  <si>
    <t>4028177042704</t>
  </si>
  <si>
    <t>4028177042711</t>
  </si>
  <si>
    <t>4028177042735</t>
  </si>
  <si>
    <t>4028177813984</t>
  </si>
  <si>
    <t>4028177042742</t>
  </si>
  <si>
    <t>4028177813991</t>
  </si>
  <si>
    <t>4028177042759</t>
  </si>
  <si>
    <t>4028177042766</t>
  </si>
  <si>
    <t>4028177042780</t>
  </si>
  <si>
    <t>4028177149793</t>
  </si>
  <si>
    <t>4028177043220</t>
  </si>
  <si>
    <t>4028177043244</t>
  </si>
  <si>
    <t>4028177043350</t>
  </si>
  <si>
    <t>74071000</t>
  </si>
  <si>
    <t>4028177043510</t>
  </si>
  <si>
    <t>4028177043534</t>
  </si>
  <si>
    <t>4028177043558</t>
  </si>
  <si>
    <t>4028177043664</t>
  </si>
  <si>
    <t>4028177043695</t>
  </si>
  <si>
    <t>4028177504004</t>
  </si>
  <si>
    <t>4028177043725</t>
  </si>
  <si>
    <t>4028177043756</t>
  </si>
  <si>
    <t>4028177043787</t>
  </si>
  <si>
    <t>4028177504011</t>
  </si>
  <si>
    <t>4028177043817</t>
  </si>
  <si>
    <t>4028177044135</t>
  </si>
  <si>
    <t>4028177044159</t>
  </si>
  <si>
    <t>4028177044234</t>
  </si>
  <si>
    <t>4028177044258</t>
  </si>
  <si>
    <t>4028177044333</t>
  </si>
  <si>
    <t>4028177044357</t>
  </si>
  <si>
    <t>4028177044371</t>
  </si>
  <si>
    <t>4028177044395</t>
  </si>
  <si>
    <t>4028177044418</t>
  </si>
  <si>
    <t>4028177044746</t>
  </si>
  <si>
    <t>4028177219526</t>
  </si>
  <si>
    <t>4028177044760</t>
  </si>
  <si>
    <t>4028177219533</t>
  </si>
  <si>
    <t>4028177044784</t>
  </si>
  <si>
    <t>4028177044807</t>
  </si>
  <si>
    <t>4028177044821</t>
  </si>
  <si>
    <t>4028177684577</t>
  </si>
  <si>
    <t>4028177684584</t>
  </si>
  <si>
    <t>4028177044883</t>
  </si>
  <si>
    <t>4028177684591</t>
  </si>
  <si>
    <t>4028177684607</t>
  </si>
  <si>
    <t>4028177684614</t>
  </si>
  <si>
    <t>4028177684621</t>
  </si>
  <si>
    <t>4028177705135</t>
  </si>
  <si>
    <t>4028177307278</t>
  </si>
  <si>
    <t>4028177307261</t>
  </si>
  <si>
    <t>4028177964945</t>
  </si>
  <si>
    <t>4028177964938</t>
  </si>
  <si>
    <t>4028177918849</t>
  </si>
  <si>
    <t>4028177971530</t>
  </si>
  <si>
    <t>4028177565654</t>
  </si>
  <si>
    <t>4028177802247</t>
  </si>
  <si>
    <t>4028177707641</t>
  </si>
  <si>
    <t>4028177707658</t>
  </si>
  <si>
    <t>4028177967892</t>
  </si>
  <si>
    <t>4028177804142</t>
  </si>
  <si>
    <t>84279000</t>
  </si>
  <si>
    <t>4028177957558</t>
  </si>
  <si>
    <t>82077037</t>
  </si>
  <si>
    <t>84669360</t>
  </si>
  <si>
    <t>4028177804609</t>
  </si>
  <si>
    <t>4028177804616</t>
  </si>
  <si>
    <t>4028177804630</t>
  </si>
  <si>
    <t>4028177804647</t>
  </si>
  <si>
    <t>4028177804654</t>
  </si>
  <si>
    <t>84661038</t>
  </si>
  <si>
    <t>4028177804661</t>
  </si>
  <si>
    <t>84662020</t>
  </si>
  <si>
    <t>4028177804678</t>
  </si>
  <si>
    <t>4028177804685</t>
  </si>
  <si>
    <t>4028177804692</t>
  </si>
  <si>
    <t>85073020</t>
  </si>
  <si>
    <t>4028177804708</t>
  </si>
  <si>
    <t>82079030</t>
  </si>
  <si>
    <t>4028177804715</t>
  </si>
  <si>
    <t>4028177804722</t>
  </si>
  <si>
    <t>4028177806313</t>
  </si>
  <si>
    <t>4028177806641</t>
  </si>
  <si>
    <t>4028177804746</t>
  </si>
  <si>
    <t>84778095</t>
  </si>
  <si>
    <t>4028177954021</t>
  </si>
  <si>
    <t>4028177804852</t>
  </si>
  <si>
    <t>84798997</t>
  </si>
  <si>
    <t>4028177804869</t>
  </si>
  <si>
    <t>4028177813465</t>
  </si>
  <si>
    <t>84624900</t>
  </si>
  <si>
    <t>4028177804883</t>
  </si>
  <si>
    <t>84799070</t>
  </si>
  <si>
    <t>82073010</t>
  </si>
  <si>
    <t>4028177804920</t>
  </si>
  <si>
    <t>4028177804937</t>
  </si>
  <si>
    <t>82077031</t>
  </si>
  <si>
    <t>4028177964389</t>
  </si>
  <si>
    <t>84242000</t>
  </si>
  <si>
    <t>4028177964365</t>
  </si>
  <si>
    <t>4028177964358</t>
  </si>
  <si>
    <t>84669340</t>
  </si>
  <si>
    <t>85087000</t>
  </si>
  <si>
    <t>4028177950436</t>
  </si>
  <si>
    <t>4028177950399</t>
  </si>
  <si>
    <t>4028177804982</t>
  </si>
  <si>
    <t>4028177804999</t>
  </si>
  <si>
    <t>4028177805002</t>
  </si>
  <si>
    <t>4028177805019</t>
  </si>
  <si>
    <t>4028177805026</t>
  </si>
  <si>
    <t>4028177805033</t>
  </si>
  <si>
    <t>4028177805040</t>
  </si>
  <si>
    <t>4028177805057</t>
  </si>
  <si>
    <t>4028177805064</t>
  </si>
  <si>
    <t>4028177805071</t>
  </si>
  <si>
    <t>4028177805088</t>
  </si>
  <si>
    <t>4028177805095</t>
  </si>
  <si>
    <t>4028177805101</t>
  </si>
  <si>
    <t>4028177805118</t>
  </si>
  <si>
    <t>4028177805125</t>
  </si>
  <si>
    <t>4028177805132</t>
  </si>
  <si>
    <t>4028177805149</t>
  </si>
  <si>
    <t>4028177805156</t>
  </si>
  <si>
    <t>4028177805163</t>
  </si>
  <si>
    <t>4028177805170</t>
  </si>
  <si>
    <t>4028177805187</t>
  </si>
  <si>
    <t>4028177815810</t>
  </si>
  <si>
    <t>4028177815803</t>
  </si>
  <si>
    <t>4028177815797</t>
  </si>
  <si>
    <t>4028177815780</t>
  </si>
  <si>
    <t>4028177815773</t>
  </si>
  <si>
    <t>4028177815766</t>
  </si>
  <si>
    <t>4028177815759</t>
  </si>
  <si>
    <t>4028177815742</t>
  </si>
  <si>
    <t>4028177815735</t>
  </si>
  <si>
    <t>4028177815728</t>
  </si>
  <si>
    <t>4028177815711</t>
  </si>
  <si>
    <t>4028177815704</t>
  </si>
  <si>
    <t>4028177815698</t>
  </si>
  <si>
    <t>4028177815827</t>
  </si>
  <si>
    <t>4028177815681</t>
  </si>
  <si>
    <t>4028177703964</t>
  </si>
  <si>
    <t>82051000</t>
  </si>
  <si>
    <t>4028177703971</t>
  </si>
  <si>
    <t>4028177703988</t>
  </si>
  <si>
    <t>4028177703995</t>
  </si>
  <si>
    <t>4028177704008</t>
  </si>
  <si>
    <t>4028177704015</t>
  </si>
  <si>
    <t>4028177704022</t>
  </si>
  <si>
    <t>4028177704046</t>
  </si>
  <si>
    <t>4028177704060</t>
  </si>
  <si>
    <t>4028177704077</t>
  </si>
  <si>
    <t>4028177704084</t>
  </si>
  <si>
    <t>4028177704091</t>
  </si>
  <si>
    <t>4028177704107</t>
  </si>
  <si>
    <t>4028177704121</t>
  </si>
  <si>
    <t>4028177704138</t>
  </si>
  <si>
    <t>4028177704145</t>
  </si>
  <si>
    <t>4028177704152</t>
  </si>
  <si>
    <t>4028177704169</t>
  </si>
  <si>
    <t>4028177704176</t>
  </si>
  <si>
    <t>4028177704183</t>
  </si>
  <si>
    <t>4028177704190</t>
  </si>
  <si>
    <t>4028177704206</t>
  </si>
  <si>
    <t>4028177704213</t>
  </si>
  <si>
    <t>4028177704220</t>
  </si>
  <si>
    <t>4028177704237</t>
  </si>
  <si>
    <t>4028177704244</t>
  </si>
  <si>
    <t>4028177704251</t>
  </si>
  <si>
    <t>4028177704268</t>
  </si>
  <si>
    <t>4028177704275</t>
  </si>
  <si>
    <t>4028177704282</t>
  </si>
  <si>
    <t>4028177704299</t>
  </si>
  <si>
    <t>4028177704305</t>
  </si>
  <si>
    <t>4028177704312</t>
  </si>
  <si>
    <t>4028177704329</t>
  </si>
  <si>
    <t>4028177704336</t>
  </si>
  <si>
    <t>4028177704541</t>
  </si>
  <si>
    <t>84829900</t>
  </si>
  <si>
    <t>4028177704558</t>
  </si>
  <si>
    <t>4028177704572</t>
  </si>
  <si>
    <t>34031910</t>
  </si>
  <si>
    <t>4028177805323</t>
  </si>
  <si>
    <t>4028177957480</t>
  </si>
  <si>
    <t>4028177957411</t>
  </si>
  <si>
    <t>4028177957510</t>
  </si>
  <si>
    <t>4028177957343</t>
  </si>
  <si>
    <t>4028177957336</t>
  </si>
  <si>
    <t>4028177957466</t>
  </si>
  <si>
    <t>4028177957428</t>
  </si>
  <si>
    <t>4028177957367</t>
  </si>
  <si>
    <t>4028177957374</t>
  </si>
  <si>
    <t>4028177957435</t>
  </si>
  <si>
    <t>4028177957442</t>
  </si>
  <si>
    <t>4028177957404</t>
  </si>
  <si>
    <t>4028177957350</t>
  </si>
  <si>
    <t>4028177957473</t>
  </si>
  <si>
    <t>4028177957527</t>
  </si>
  <si>
    <t>4028177957503</t>
  </si>
  <si>
    <t>39211900</t>
  </si>
  <si>
    <t>4028177957381</t>
  </si>
  <si>
    <t>4028177957459</t>
  </si>
  <si>
    <t>4028177957398</t>
  </si>
  <si>
    <t>4028177957497</t>
  </si>
  <si>
    <t>4028177958517</t>
  </si>
  <si>
    <t>4028177958548</t>
  </si>
  <si>
    <t>4028177815834</t>
  </si>
  <si>
    <t>4028177920057</t>
  </si>
  <si>
    <t>4028177920040</t>
  </si>
  <si>
    <t>4028177920033</t>
  </si>
  <si>
    <t>4028177920026</t>
  </si>
  <si>
    <t>4028177815865</t>
  </si>
  <si>
    <t>4028177815872</t>
  </si>
  <si>
    <t>4028177815858</t>
  </si>
  <si>
    <t>4028177815841</t>
  </si>
  <si>
    <t>4028177957572</t>
  </si>
  <si>
    <t>4028177807037</t>
  </si>
  <si>
    <t>82054000</t>
  </si>
  <si>
    <t>4028177807044</t>
  </si>
  <si>
    <t>4028177807051</t>
  </si>
  <si>
    <t>4028177807068</t>
  </si>
  <si>
    <t>4028177807075</t>
  </si>
  <si>
    <t>4028177807082</t>
  </si>
  <si>
    <t>4028177807099</t>
  </si>
  <si>
    <t>4028177807105</t>
  </si>
  <si>
    <t>4028177807112</t>
  </si>
  <si>
    <t>4028177807129</t>
  </si>
  <si>
    <t>4028177807136</t>
  </si>
  <si>
    <t>4028177807143</t>
  </si>
  <si>
    <t>4028177807150</t>
  </si>
  <si>
    <t>4028177807167</t>
  </si>
  <si>
    <t>4028177807174</t>
  </si>
  <si>
    <t>4028177807181</t>
  </si>
  <si>
    <t>4028177807198</t>
  </si>
  <si>
    <t>4028177807204</t>
  </si>
  <si>
    <t>4028177807211</t>
  </si>
  <si>
    <t>4028177807228</t>
  </si>
  <si>
    <t>4028177807235</t>
  </si>
  <si>
    <t>4028177807242</t>
  </si>
  <si>
    <t>4028177807259</t>
  </si>
  <si>
    <t>4028177807266</t>
  </si>
  <si>
    <t>4028177807273</t>
  </si>
  <si>
    <t>4028177807280</t>
  </si>
  <si>
    <t>4028177807297</t>
  </si>
  <si>
    <t>4028177807303</t>
  </si>
  <si>
    <t>4028177807327</t>
  </si>
  <si>
    <t>4028177807334</t>
  </si>
  <si>
    <t>4028177807341</t>
  </si>
  <si>
    <t>4028177807358</t>
  </si>
  <si>
    <t>4028177962637</t>
  </si>
  <si>
    <t>82089000</t>
  </si>
  <si>
    <t>4028177807389</t>
  </si>
  <si>
    <t>4028177807396</t>
  </si>
  <si>
    <t>4028177807402</t>
  </si>
  <si>
    <t>4028177807419</t>
  </si>
  <si>
    <t>4028177807426</t>
  </si>
  <si>
    <t>4028177807433</t>
  </si>
  <si>
    <t>4028177807440</t>
  </si>
  <si>
    <t>4028177807457</t>
  </si>
  <si>
    <t>4028177807464</t>
  </si>
  <si>
    <t>4028177807471</t>
  </si>
  <si>
    <t>4028177807488</t>
  </si>
  <si>
    <t>4028177807495</t>
  </si>
  <si>
    <t>4028177807501</t>
  </si>
  <si>
    <t>4028177807518</t>
  </si>
  <si>
    <t>4028177807525</t>
  </si>
  <si>
    <t>4028177807532</t>
  </si>
  <si>
    <t>82079099</t>
  </si>
  <si>
    <t>4028177807549</t>
  </si>
  <si>
    <t>85051190</t>
  </si>
  <si>
    <t>4028177807570</t>
  </si>
  <si>
    <t>4028177809536</t>
  </si>
  <si>
    <t>4028177807587</t>
  </si>
  <si>
    <t>82032000</t>
  </si>
  <si>
    <t>4028177807594</t>
  </si>
  <si>
    <t>4028177930957</t>
  </si>
  <si>
    <t>4028177930964</t>
  </si>
  <si>
    <t>4028177807600</t>
  </si>
  <si>
    <t>4028177807617</t>
  </si>
  <si>
    <t>4028177807631</t>
  </si>
  <si>
    <t>4028177807648</t>
  </si>
  <si>
    <t>4028177807655</t>
  </si>
  <si>
    <t>4028177955936</t>
  </si>
  <si>
    <t>4028177807679</t>
  </si>
  <si>
    <t>4028177807686</t>
  </si>
  <si>
    <t>4028177807693</t>
  </si>
  <si>
    <t>4028177807709</t>
  </si>
  <si>
    <t>4028177807716</t>
  </si>
  <si>
    <t>4028177807723</t>
  </si>
  <si>
    <t>4028177807730</t>
  </si>
  <si>
    <t>4028177807754</t>
  </si>
  <si>
    <t>4028177807815</t>
  </si>
  <si>
    <t>4028177807839</t>
  </si>
  <si>
    <t>4028177807846</t>
  </si>
  <si>
    <t>4028177807853</t>
  </si>
  <si>
    <t>4028177807860</t>
  </si>
  <si>
    <t>4028177807877</t>
  </si>
  <si>
    <t>4028177955929</t>
  </si>
  <si>
    <t>4028177807921</t>
  </si>
  <si>
    <t>4028177807945</t>
  </si>
  <si>
    <t>82034000</t>
  </si>
  <si>
    <t>4028177807952</t>
  </si>
  <si>
    <t>84678900</t>
  </si>
  <si>
    <t>4028177807976</t>
  </si>
  <si>
    <t>4028177807983</t>
  </si>
  <si>
    <t>4028177808003</t>
  </si>
  <si>
    <t>4028177808010</t>
  </si>
  <si>
    <t>4028177808027</t>
  </si>
  <si>
    <t>4028177808034</t>
  </si>
  <si>
    <t>4028177808041</t>
  </si>
  <si>
    <t>4028177808058</t>
  </si>
  <si>
    <t>4028177808089</t>
  </si>
  <si>
    <t>4028177808096</t>
  </si>
  <si>
    <t>4028177808126</t>
  </si>
  <si>
    <t>4028177808164</t>
  </si>
  <si>
    <t>4028177808171</t>
  </si>
  <si>
    <t>4028177808188</t>
  </si>
  <si>
    <t>4028177808201</t>
  </si>
  <si>
    <t>4028177808225</t>
  </si>
  <si>
    <t>4028177808232</t>
  </si>
  <si>
    <t>4028177808249</t>
  </si>
  <si>
    <t>4028177808270</t>
  </si>
  <si>
    <t>4028177808300</t>
  </si>
  <si>
    <t>4028177808348</t>
  </si>
  <si>
    <t>4028177808386</t>
  </si>
  <si>
    <t>4028177808393</t>
  </si>
  <si>
    <t>4028177808416</t>
  </si>
  <si>
    <t>4028177808430</t>
  </si>
  <si>
    <t>4028177808447</t>
  </si>
  <si>
    <t>4028177808485</t>
  </si>
  <si>
    <t>4028177808492</t>
  </si>
  <si>
    <t>4028177808508</t>
  </si>
  <si>
    <t>4028177808515</t>
  </si>
  <si>
    <t>4028177808522</t>
  </si>
  <si>
    <t>4028177808539</t>
  </si>
  <si>
    <t>4028177808546</t>
  </si>
  <si>
    <t>4028177808607</t>
  </si>
  <si>
    <t>4028177808621</t>
  </si>
  <si>
    <t>4028177808638</t>
  </si>
  <si>
    <t>4028177808645</t>
  </si>
  <si>
    <t>4028177808652</t>
  </si>
  <si>
    <t>4028177808669</t>
  </si>
  <si>
    <t>4028177808676</t>
  </si>
  <si>
    <t>4028177808683</t>
  </si>
  <si>
    <t>4028177808690</t>
  </si>
  <si>
    <t>4028177808713</t>
  </si>
  <si>
    <t>4028177808737</t>
  </si>
  <si>
    <t>4028177808744</t>
  </si>
  <si>
    <t>4028177808768</t>
  </si>
  <si>
    <t>4028177808782</t>
  </si>
  <si>
    <t>4028177808799</t>
  </si>
  <si>
    <t>4028177808829</t>
  </si>
  <si>
    <t>4028177808843</t>
  </si>
  <si>
    <t>4028177808904</t>
  </si>
  <si>
    <t>4028177808911</t>
  </si>
  <si>
    <t>4028177808928</t>
  </si>
  <si>
    <t>4028177808935</t>
  </si>
  <si>
    <t>4028177808942</t>
  </si>
  <si>
    <t>4028177808959</t>
  </si>
  <si>
    <t>4028177808966</t>
  </si>
  <si>
    <t>4028177808973</t>
  </si>
  <si>
    <t>4028177808980</t>
  </si>
  <si>
    <t>4028177808997</t>
  </si>
  <si>
    <t>4028177809000</t>
  </si>
  <si>
    <t>84669400</t>
  </si>
  <si>
    <t>4028177809017</t>
  </si>
  <si>
    <t>84623290</t>
  </si>
  <si>
    <t>84138100</t>
  </si>
  <si>
    <t>84661031</t>
  </si>
  <si>
    <t>40094200</t>
  </si>
  <si>
    <t>4028177091771</t>
  </si>
  <si>
    <t>4028177091795</t>
  </si>
  <si>
    <t>4028177526303</t>
  </si>
  <si>
    <t>4028177091818</t>
  </si>
  <si>
    <t>4028177526310</t>
  </si>
  <si>
    <t>4028177091849</t>
  </si>
  <si>
    <t>4028177526327</t>
  </si>
  <si>
    <t>4028177091863</t>
  </si>
  <si>
    <t>4028177091887</t>
  </si>
  <si>
    <t>4028177091924</t>
  </si>
  <si>
    <t>4028177091948</t>
  </si>
  <si>
    <t>4028177497740</t>
  </si>
  <si>
    <t>4028177092129</t>
  </si>
  <si>
    <t>4028177092143</t>
  </si>
  <si>
    <t>4028177522718</t>
  </si>
  <si>
    <t>4028177630123</t>
  </si>
  <si>
    <t>4028177630130</t>
  </si>
  <si>
    <t>4028177630147</t>
  </si>
  <si>
    <t>4028177630154</t>
  </si>
  <si>
    <t>4028177092822</t>
  </si>
  <si>
    <t>4028177092945</t>
  </si>
  <si>
    <t>4028177092969</t>
  </si>
  <si>
    <t>4028177093102</t>
  </si>
  <si>
    <t>4028177093126</t>
  </si>
  <si>
    <t>4028177093140</t>
  </si>
  <si>
    <t>4028177093164</t>
  </si>
  <si>
    <t>4028177093188</t>
  </si>
  <si>
    <t>4028177093201</t>
  </si>
  <si>
    <t>4028177093225</t>
  </si>
  <si>
    <t>4028177093249</t>
  </si>
  <si>
    <t>4028177093263</t>
  </si>
  <si>
    <t>4028177093287</t>
  </si>
  <si>
    <t>4028177093300</t>
  </si>
  <si>
    <t>4028177093324</t>
  </si>
  <si>
    <t>4028177093362</t>
  </si>
  <si>
    <t>4028177093737</t>
  </si>
  <si>
    <t>4028177098510</t>
  </si>
  <si>
    <t>4028177150263</t>
  </si>
  <si>
    <t>4028177630192</t>
  </si>
  <si>
    <t>4028177630161</t>
  </si>
  <si>
    <t>4028177630178</t>
  </si>
  <si>
    <t>4028177630208</t>
  </si>
  <si>
    <t>4028177630512</t>
  </si>
  <si>
    <t>4028177630529</t>
  </si>
  <si>
    <t>4028177630185</t>
  </si>
  <si>
    <t>4028177098664</t>
  </si>
  <si>
    <t>40169991</t>
  </si>
  <si>
    <t>4028177098688</t>
  </si>
  <si>
    <t>4028177098701</t>
  </si>
  <si>
    <t>4028177098732</t>
  </si>
  <si>
    <t>4028177098749</t>
  </si>
  <si>
    <t>4028177098756</t>
  </si>
  <si>
    <t>4028177098763</t>
  </si>
  <si>
    <t>4028177099111</t>
  </si>
  <si>
    <t>4028177099128</t>
  </si>
  <si>
    <t>4028177099135</t>
  </si>
  <si>
    <t>84841000</t>
  </si>
  <si>
    <t>4028177232167</t>
  </si>
  <si>
    <t>4028177100350</t>
  </si>
  <si>
    <t>4028177100374</t>
  </si>
  <si>
    <t>4028177100398</t>
  </si>
  <si>
    <t>4028177522787</t>
  </si>
  <si>
    <t>4028177100411</t>
  </si>
  <si>
    <t>4028177522794</t>
  </si>
  <si>
    <t>4028177102422</t>
  </si>
  <si>
    <t>4028177102507</t>
  </si>
  <si>
    <t>4028177102552</t>
  </si>
  <si>
    <t>4028177976634</t>
  </si>
  <si>
    <t>4028177103122</t>
  </si>
  <si>
    <t>4028177940413</t>
  </si>
  <si>
    <t>4028177103351</t>
  </si>
  <si>
    <t>4028177103436</t>
  </si>
  <si>
    <t>4028177576322</t>
  </si>
  <si>
    <t>4028177103634</t>
  </si>
  <si>
    <t>4028177103665</t>
  </si>
  <si>
    <t>4028177103696</t>
  </si>
  <si>
    <t>4028177103726</t>
  </si>
  <si>
    <t>4028177103740</t>
  </si>
  <si>
    <t>4028177103764</t>
  </si>
  <si>
    <t>4028177103788</t>
  </si>
  <si>
    <t>4028177103801</t>
  </si>
  <si>
    <t>4028177103825</t>
  </si>
  <si>
    <t>4028177105492</t>
  </si>
  <si>
    <t>4028177107496</t>
  </si>
  <si>
    <t>4028177107519</t>
  </si>
  <si>
    <t>4028177959491</t>
  </si>
  <si>
    <t>4028177108110</t>
  </si>
  <si>
    <t>4028177113947</t>
  </si>
  <si>
    <t>4028177624924</t>
  </si>
  <si>
    <t>4028177113961</t>
  </si>
  <si>
    <t>4028177113985</t>
  </si>
  <si>
    <t>4028177114005</t>
  </si>
  <si>
    <t>4028177114029</t>
  </si>
  <si>
    <t>4028177114371</t>
  </si>
  <si>
    <t>4028177114395</t>
  </si>
  <si>
    <t>4028177114418</t>
  </si>
  <si>
    <t>4028177114456</t>
  </si>
  <si>
    <t>4028177114579</t>
  </si>
  <si>
    <t>4028177114593</t>
  </si>
  <si>
    <t>4028177114616</t>
  </si>
  <si>
    <t>4028177114630</t>
  </si>
  <si>
    <t>4028177114654</t>
  </si>
  <si>
    <t>4028177502949</t>
  </si>
  <si>
    <t>4028177502956</t>
  </si>
  <si>
    <t>4028177502963</t>
  </si>
  <si>
    <t>4028177502970</t>
  </si>
  <si>
    <t>4028177670839</t>
  </si>
  <si>
    <t>4028177392953</t>
  </si>
  <si>
    <t>4028177392960</t>
  </si>
  <si>
    <t>4028177392977</t>
  </si>
  <si>
    <t>4028177392984</t>
  </si>
  <si>
    <t>4028177392991</t>
  </si>
  <si>
    <t>4028177393004</t>
  </si>
  <si>
    <t>4028177393011</t>
  </si>
  <si>
    <t>4028177393028</t>
  </si>
  <si>
    <t>4028177393035</t>
  </si>
  <si>
    <t>4028177393042</t>
  </si>
  <si>
    <t>4028177393059</t>
  </si>
  <si>
    <t>4028177393066</t>
  </si>
  <si>
    <t>4028177393073</t>
  </si>
  <si>
    <t>4028177407909</t>
  </si>
  <si>
    <t>4028177477667</t>
  </si>
  <si>
    <t>4028177477674</t>
  </si>
  <si>
    <t>4028177477681</t>
  </si>
  <si>
    <t>4028177477698</t>
  </si>
  <si>
    <t>4028177477704</t>
  </si>
  <si>
    <t>4028177477711</t>
  </si>
  <si>
    <t>4028177701632</t>
  </si>
  <si>
    <t>4028177701656</t>
  </si>
  <si>
    <t>4028177701663</t>
  </si>
  <si>
    <t>4028177701670</t>
  </si>
  <si>
    <t>4028177701687</t>
  </si>
  <si>
    <t>4028177701694</t>
  </si>
  <si>
    <t>4028177649613</t>
  </si>
  <si>
    <t>4028177649897</t>
  </si>
  <si>
    <t>4028177649927</t>
  </si>
  <si>
    <t>4028177649934</t>
  </si>
  <si>
    <t>4028177649941</t>
  </si>
  <si>
    <t>4028177649958</t>
  </si>
  <si>
    <t>4028177649965</t>
  </si>
  <si>
    <t>4028177649972</t>
  </si>
  <si>
    <t>4028177649989</t>
  </si>
  <si>
    <t>4028177649996</t>
  </si>
  <si>
    <t>4028177650008</t>
  </si>
  <si>
    <t>4028177650015</t>
  </si>
  <si>
    <t>4028177650084</t>
  </si>
  <si>
    <t>4028177650091</t>
  </si>
  <si>
    <t>4028177650107</t>
  </si>
  <si>
    <t>4028177650114</t>
  </si>
  <si>
    <t>4028177650121</t>
  </si>
  <si>
    <t>4028177650138</t>
  </si>
  <si>
    <t>4028177650145</t>
  </si>
  <si>
    <t>4028177650152</t>
  </si>
  <si>
    <t>4028177650169</t>
  </si>
  <si>
    <t>4028177650176</t>
  </si>
  <si>
    <t>4028177650183</t>
  </si>
  <si>
    <t>4028177650190</t>
  </si>
  <si>
    <t>4028177650206</t>
  </si>
  <si>
    <t>4028177650213</t>
  </si>
  <si>
    <t>4028177650220</t>
  </si>
  <si>
    <t>4028177650237</t>
  </si>
  <si>
    <t>4028177650244</t>
  </si>
  <si>
    <t>4028177650251</t>
  </si>
  <si>
    <t>4028177650268</t>
  </si>
  <si>
    <t>4028177650275</t>
  </si>
  <si>
    <t>4028177650282</t>
  </si>
  <si>
    <t>4028177650299</t>
  </si>
  <si>
    <t>4028177650329</t>
  </si>
  <si>
    <t>4028177650305</t>
  </si>
  <si>
    <t>4028177650312</t>
  </si>
  <si>
    <t>4028177650336</t>
  </si>
  <si>
    <t>4028177650343</t>
  </si>
  <si>
    <t>4028177650350</t>
  </si>
  <si>
    <t>4028177650367</t>
  </si>
  <si>
    <t>4028177650374</t>
  </si>
  <si>
    <t>4028177650381</t>
  </si>
  <si>
    <t>4028177650398</t>
  </si>
  <si>
    <t>4028177650404</t>
  </si>
  <si>
    <t>4028177650411</t>
  </si>
  <si>
    <t>4028177650428</t>
  </si>
  <si>
    <t>4028177650435</t>
  </si>
  <si>
    <t>4028177650442</t>
  </si>
  <si>
    <t>4028177650459</t>
  </si>
  <si>
    <t>4028177650466</t>
  </si>
  <si>
    <t>4028177650473</t>
  </si>
  <si>
    <t>4028177650480</t>
  </si>
  <si>
    <t>4028177650497</t>
  </si>
  <si>
    <t>4028177650503</t>
  </si>
  <si>
    <t>4028177650510</t>
  </si>
  <si>
    <t>4028177650527</t>
  </si>
  <si>
    <t>4028177650534</t>
  </si>
  <si>
    <t>4028177650541</t>
  </si>
  <si>
    <t>4028177650558</t>
  </si>
  <si>
    <t>4028177650565</t>
  </si>
  <si>
    <t>4028177650572</t>
  </si>
  <si>
    <t>4028177650589</t>
  </si>
  <si>
    <t>4028177650596</t>
  </si>
  <si>
    <t>4028177650602</t>
  </si>
  <si>
    <t>4028177650619</t>
  </si>
  <si>
    <t>4028177650626</t>
  </si>
  <si>
    <t>4028177650633</t>
  </si>
  <si>
    <t>4028177701700</t>
  </si>
  <si>
    <t>4028177650640</t>
  </si>
  <si>
    <t>4028177650657</t>
  </si>
  <si>
    <t>4028177650664</t>
  </si>
  <si>
    <t>4028177650671</t>
  </si>
  <si>
    <t>4028177650688</t>
  </si>
  <si>
    <t>4028177650718</t>
  </si>
  <si>
    <t>4028177691216</t>
  </si>
  <si>
    <t>4028177699717</t>
  </si>
  <si>
    <t>4028177699731</t>
  </si>
  <si>
    <t>4028177699816</t>
  </si>
  <si>
    <t>4028177700512</t>
  </si>
  <si>
    <t>4028177702011</t>
  </si>
  <si>
    <t>4028177702028</t>
  </si>
  <si>
    <t>4028177702035</t>
  </si>
  <si>
    <t>4028177702042</t>
  </si>
  <si>
    <t>4028177702110</t>
  </si>
  <si>
    <t>4028177708150</t>
  </si>
  <si>
    <t>4028177708167</t>
  </si>
  <si>
    <t>4028177708174</t>
  </si>
  <si>
    <t>4028177708181</t>
  </si>
  <si>
    <t>4028177708198</t>
  </si>
  <si>
    <t>4028177708204</t>
  </si>
  <si>
    <t>4028177708211</t>
  </si>
  <si>
    <t>4028177708228</t>
  </si>
  <si>
    <t>4028177708235</t>
  </si>
  <si>
    <t>4028177708242</t>
  </si>
  <si>
    <t>4028177708259</t>
  </si>
  <si>
    <t>4028177708266</t>
  </si>
  <si>
    <t>4028177708273</t>
  </si>
  <si>
    <t>4028177708280</t>
  </si>
  <si>
    <t>4028177708297</t>
  </si>
  <si>
    <t>4028177708303</t>
  </si>
  <si>
    <t>4028177708310</t>
  </si>
  <si>
    <t>4028177708327</t>
  </si>
  <si>
    <t>4028177708334</t>
  </si>
  <si>
    <t>4028177708341</t>
  </si>
  <si>
    <t>4028177708358</t>
  </si>
  <si>
    <t>4028177708365</t>
  </si>
  <si>
    <t>4028177708372</t>
  </si>
  <si>
    <t>4028177708389</t>
  </si>
  <si>
    <t>4028177708396</t>
  </si>
  <si>
    <t>4028177708402</t>
  </si>
  <si>
    <t>4028177708419</t>
  </si>
  <si>
    <t>4028177708426</t>
  </si>
  <si>
    <t>4028177708433</t>
  </si>
  <si>
    <t>4028177708440</t>
  </si>
  <si>
    <t>4028177708457</t>
  </si>
  <si>
    <t>4028177708464</t>
  </si>
  <si>
    <t>4028177708471</t>
  </si>
  <si>
    <t>4028177708488</t>
  </si>
  <si>
    <t>4028177708495</t>
  </si>
  <si>
    <t>4028177708501</t>
  </si>
  <si>
    <t>4028177708518</t>
  </si>
  <si>
    <t>4028177708525</t>
  </si>
  <si>
    <t>4028177708532</t>
  </si>
  <si>
    <t>4028177708549</t>
  </si>
  <si>
    <t>4028177708556</t>
  </si>
  <si>
    <t>4028177708563</t>
  </si>
  <si>
    <t>4028177708570</t>
  </si>
  <si>
    <t>4028177708587</t>
  </si>
  <si>
    <t>4028177708594</t>
  </si>
  <si>
    <t>4028177708600</t>
  </si>
  <si>
    <t>4028177708617</t>
  </si>
  <si>
    <t>4028177708624</t>
  </si>
  <si>
    <t>4028177708631</t>
  </si>
  <si>
    <t>4028177708648</t>
  </si>
  <si>
    <t>4028177708655</t>
  </si>
  <si>
    <t>4028177708662</t>
  </si>
  <si>
    <t>4028177708679</t>
  </si>
  <si>
    <t>4028177708686</t>
  </si>
  <si>
    <t>4028177708693</t>
  </si>
  <si>
    <t>4028177708709</t>
  </si>
  <si>
    <t>4028177708716</t>
  </si>
  <si>
    <t>4028177708723</t>
  </si>
  <si>
    <t>4028177708730</t>
  </si>
  <si>
    <t>4028177708747</t>
  </si>
  <si>
    <t>4028177708754</t>
  </si>
  <si>
    <t>4028177708761</t>
  </si>
  <si>
    <t>4028177708778</t>
  </si>
  <si>
    <t>4028177708785</t>
  </si>
  <si>
    <t>4028177708792</t>
  </si>
  <si>
    <t>4028177708808</t>
  </si>
  <si>
    <t>4028177708815</t>
  </si>
  <si>
    <t>4028177708822</t>
  </si>
  <si>
    <t>4028177708839</t>
  </si>
  <si>
    <t>4028177708846</t>
  </si>
  <si>
    <t>4028177708853</t>
  </si>
  <si>
    <t>4028177708860</t>
  </si>
  <si>
    <t>4028177708877</t>
  </si>
  <si>
    <t>4028177708884</t>
  </si>
  <si>
    <t>4028177708891</t>
  </si>
  <si>
    <t>4028177708907</t>
  </si>
  <si>
    <t>4028177708914</t>
  </si>
  <si>
    <t>4028177708921</t>
  </si>
  <si>
    <t>4028177708938</t>
  </si>
  <si>
    <t>4028177708945</t>
  </si>
  <si>
    <t>4028177708952</t>
  </si>
  <si>
    <t>4028177708976</t>
  </si>
  <si>
    <t>4028177709027</t>
  </si>
  <si>
    <t>4028177709034</t>
  </si>
  <si>
    <t>4028177709041</t>
  </si>
  <si>
    <t>4028177709058</t>
  </si>
  <si>
    <t>4028177709065</t>
  </si>
  <si>
    <t>4028177709072</t>
  </si>
  <si>
    <t>4028177709089</t>
  </si>
  <si>
    <t>4028177709096</t>
  </si>
  <si>
    <t>4028177803558</t>
  </si>
  <si>
    <t>4028177801639</t>
  </si>
  <si>
    <t>4028177716711</t>
  </si>
  <si>
    <t>4028177716728</t>
  </si>
  <si>
    <t>4028177716827</t>
  </si>
  <si>
    <t>4028177803565</t>
  </si>
  <si>
    <t>4028177807006</t>
  </si>
  <si>
    <t>4028177810952</t>
  </si>
  <si>
    <t>4028177816732</t>
  </si>
  <si>
    <t>4028177918139</t>
  </si>
  <si>
    <t>4028177918931</t>
  </si>
  <si>
    <t>4028177919679</t>
  </si>
  <si>
    <t>4028177919686</t>
  </si>
  <si>
    <t>4028177919860</t>
  </si>
  <si>
    <t>4028177919877</t>
  </si>
  <si>
    <t>4028177919884</t>
  </si>
  <si>
    <t>4028177919891</t>
  </si>
  <si>
    <t>4028177919907</t>
  </si>
  <si>
    <t>4028177919914</t>
  </si>
  <si>
    <t>4028177919921</t>
  </si>
  <si>
    <t>4028177919938</t>
  </si>
  <si>
    <t>4028177919945</t>
  </si>
  <si>
    <t>4028177919952</t>
  </si>
  <si>
    <t>4028177919969</t>
  </si>
  <si>
    <t>4028177919976</t>
  </si>
  <si>
    <t>4028177919983</t>
  </si>
  <si>
    <t>4028177919990</t>
  </si>
  <si>
    <t>4028177920002</t>
  </si>
  <si>
    <t>4028177951266</t>
  </si>
  <si>
    <t>4028177951242</t>
  </si>
  <si>
    <t>4028177954106</t>
  </si>
  <si>
    <t>4028177954182</t>
  </si>
  <si>
    <t>4028177954199</t>
  </si>
  <si>
    <t>4028177954212</t>
  </si>
  <si>
    <t>4028177951952</t>
  </si>
  <si>
    <t>4028177952928</t>
  </si>
  <si>
    <t>4028177953369</t>
  </si>
  <si>
    <t>4028177970571</t>
  </si>
  <si>
    <t>4028177970588</t>
  </si>
  <si>
    <t>4028177970595</t>
  </si>
  <si>
    <t>4028177970601</t>
  </si>
  <si>
    <t>4028177970618</t>
  </si>
  <si>
    <t>4028177970663</t>
  </si>
  <si>
    <t>4028177970625</t>
  </si>
  <si>
    <t>4028177970632</t>
  </si>
  <si>
    <t>4028177970649</t>
  </si>
  <si>
    <t>4028177970656</t>
  </si>
  <si>
    <t>4028177970113</t>
  </si>
  <si>
    <t>4028177970304</t>
  </si>
  <si>
    <t>4028177970731</t>
  </si>
  <si>
    <t>4028177934320</t>
  </si>
  <si>
    <t>4028177928411</t>
  </si>
  <si>
    <t>4028177928404</t>
  </si>
  <si>
    <t>4028177928398</t>
  </si>
  <si>
    <t>4028177928381</t>
  </si>
  <si>
    <t>4028177928374</t>
  </si>
  <si>
    <t>4028177928367</t>
  </si>
  <si>
    <t>4028177928350</t>
  </si>
  <si>
    <t>4028177928343</t>
  </si>
  <si>
    <t>4028177928336</t>
  </si>
  <si>
    <t>4028177928329</t>
  </si>
  <si>
    <t>4028177928312</t>
  </si>
  <si>
    <t>4028177928305</t>
  </si>
  <si>
    <t>4028177928299</t>
  </si>
  <si>
    <t>4028177928282</t>
  </si>
  <si>
    <t>4028177928275</t>
  </si>
  <si>
    <t>4028177928268</t>
  </si>
  <si>
    <t>4028177928251</t>
  </si>
  <si>
    <t>4028177928244</t>
  </si>
  <si>
    <t>4028177928237</t>
  </si>
  <si>
    <t>4028177928220</t>
  </si>
  <si>
    <t>4028177928213</t>
  </si>
  <si>
    <t>4028177928206</t>
  </si>
  <si>
    <t>4028177928190</t>
  </si>
  <si>
    <t>4028177928183</t>
  </si>
  <si>
    <t>4028177928176</t>
  </si>
  <si>
    <t>4028177928169</t>
  </si>
  <si>
    <t>4028177928152</t>
  </si>
  <si>
    <t>4028177928145</t>
  </si>
  <si>
    <t>4028177928138</t>
  </si>
  <si>
    <t>4028177928114</t>
  </si>
  <si>
    <t>4028177928107</t>
  </si>
  <si>
    <t>4028177928091</t>
  </si>
  <si>
    <t>4028177928084</t>
  </si>
  <si>
    <t>4028177928077</t>
  </si>
  <si>
    <t>4028177928053</t>
  </si>
  <si>
    <t>4028177928046</t>
  </si>
  <si>
    <t>4028177928015</t>
  </si>
  <si>
    <t>4028177928008</t>
  </si>
  <si>
    <t>4028177927971</t>
  </si>
  <si>
    <t>4028177927964</t>
  </si>
  <si>
    <t>4028177927957</t>
  </si>
  <si>
    <t>4028177927940</t>
  </si>
  <si>
    <t>4028177927933</t>
  </si>
  <si>
    <t>4028177927926</t>
  </si>
  <si>
    <t>4028177927919</t>
  </si>
  <si>
    <t>4028177927902</t>
  </si>
  <si>
    <t>4028177927896</t>
  </si>
  <si>
    <t>4028177927889</t>
  </si>
  <si>
    <t>4028177927872</t>
  </si>
  <si>
    <t>4028177927865</t>
  </si>
  <si>
    <t>4028177927858</t>
  </si>
  <si>
    <t>4028177927841</t>
  </si>
  <si>
    <t>4028177927834</t>
  </si>
  <si>
    <t>4028177927827</t>
  </si>
  <si>
    <t>4028177927810</t>
  </si>
  <si>
    <t>4028177927803</t>
  </si>
  <si>
    <t>4028177927797</t>
  </si>
  <si>
    <t>4028177927780</t>
  </si>
  <si>
    <t>4028177927773</t>
  </si>
  <si>
    <t>4028177927766</t>
  </si>
  <si>
    <t>4028177927759</t>
  </si>
  <si>
    <t>4028177927742</t>
  </si>
  <si>
    <t>4028177927735</t>
  </si>
  <si>
    <t>4028177927728</t>
  </si>
  <si>
    <t>4028177927711</t>
  </si>
  <si>
    <t>4028177927704</t>
  </si>
  <si>
    <t>4028177927698</t>
  </si>
  <si>
    <t>4028177927681</t>
  </si>
  <si>
    <t>4028177927674</t>
  </si>
  <si>
    <t>4028177927667</t>
  </si>
  <si>
    <t>4028177927650</t>
  </si>
  <si>
    <t>4028177927643</t>
  </si>
  <si>
    <t>4028177927636</t>
  </si>
  <si>
    <t>4028177927629</t>
  </si>
  <si>
    <t>4028177927612</t>
  </si>
  <si>
    <t>4028177927605</t>
  </si>
  <si>
    <t>4028177927599</t>
  </si>
  <si>
    <t>4028177927582</t>
  </si>
  <si>
    <t>4028177927575</t>
  </si>
  <si>
    <t>4028177927568</t>
  </si>
  <si>
    <t>4028177927551</t>
  </si>
  <si>
    <t>4028177927544</t>
  </si>
  <si>
    <t>4028177927537</t>
  </si>
  <si>
    <t>4028177927520</t>
  </si>
  <si>
    <t>4028177927513</t>
  </si>
  <si>
    <t>4028177927506</t>
  </si>
  <si>
    <t>4028177927490</t>
  </si>
  <si>
    <t>4028177927483</t>
  </si>
  <si>
    <t>4028177927476</t>
  </si>
  <si>
    <t>4028177927469</t>
  </si>
  <si>
    <t>4028177927452</t>
  </si>
  <si>
    <t>4028177927445</t>
  </si>
  <si>
    <t>4028177927438</t>
  </si>
  <si>
    <t>4028177927421</t>
  </si>
  <si>
    <t>4028177927414</t>
  </si>
  <si>
    <t>4028177927407</t>
  </si>
  <si>
    <t>4028177927391</t>
  </si>
  <si>
    <t>4028177927384</t>
  </si>
  <si>
    <t>4028177927377</t>
  </si>
  <si>
    <t>4028177927360</t>
  </si>
  <si>
    <t>4028177927353</t>
  </si>
  <si>
    <t>4028177927346</t>
  </si>
  <si>
    <t>4028177927339</t>
  </si>
  <si>
    <t>4028177927322</t>
  </si>
  <si>
    <t>4028177927315</t>
  </si>
  <si>
    <t>4028177927308</t>
  </si>
  <si>
    <t>4028177927292</t>
  </si>
  <si>
    <t>4028177927285</t>
  </si>
  <si>
    <t>4028177927278</t>
  </si>
  <si>
    <t>4028177927261</t>
  </si>
  <si>
    <t>4028177927254</t>
  </si>
  <si>
    <t>4028177927247</t>
  </si>
  <si>
    <t>4028177930339</t>
  </si>
  <si>
    <t>4028177930346</t>
  </si>
  <si>
    <t>4028177930131</t>
  </si>
  <si>
    <t>4028177930148</t>
  </si>
  <si>
    <t>4028177930155</t>
  </si>
  <si>
    <t>4028177930162</t>
  </si>
  <si>
    <t>4028177930179</t>
  </si>
  <si>
    <t>4028177930186</t>
  </si>
  <si>
    <t>4028177930193</t>
  </si>
  <si>
    <t>4028177930209</t>
  </si>
  <si>
    <t>4028177930216</t>
  </si>
  <si>
    <t>4028177930223</t>
  </si>
  <si>
    <t>4028177930230</t>
  </si>
  <si>
    <t>4028177930247</t>
  </si>
  <si>
    <t>4028177930254</t>
  </si>
  <si>
    <t>4028177930261</t>
  </si>
  <si>
    <t>4028177930278</t>
  </si>
  <si>
    <t>4028177930285</t>
  </si>
  <si>
    <t>4028177930292</t>
  </si>
  <si>
    <t>4028177930308</t>
  </si>
  <si>
    <t>4028177930315</t>
  </si>
  <si>
    <t>4028177930322</t>
  </si>
  <si>
    <t>4028177931572</t>
  </si>
  <si>
    <t>4028177931565</t>
  </si>
  <si>
    <t>4028177931541</t>
  </si>
  <si>
    <t>4028177931558</t>
  </si>
  <si>
    <t>4028177934818</t>
  </si>
  <si>
    <t>VX Beveiliging 130° Scharnieren</t>
  </si>
  <si>
    <t>4028177935785</t>
  </si>
  <si>
    <t>4028177939080</t>
  </si>
  <si>
    <t>4028177951174</t>
  </si>
  <si>
    <t>4028177950214</t>
  </si>
  <si>
    <t>4028177951761</t>
  </si>
  <si>
    <t>4028177958258</t>
  </si>
  <si>
    <t>4028177962118</t>
  </si>
  <si>
    <t>4028177962125</t>
  </si>
  <si>
    <t>4028177962132</t>
  </si>
  <si>
    <t>4028177962149</t>
  </si>
  <si>
    <t>4028177962156</t>
  </si>
  <si>
    <t>4028177962163</t>
  </si>
  <si>
    <t>4028177962170</t>
  </si>
  <si>
    <t>4028177962187</t>
  </si>
  <si>
    <t>4028177968042</t>
  </si>
  <si>
    <t>4028177968059</t>
  </si>
  <si>
    <t>4028177968066</t>
  </si>
  <si>
    <t>4028177968073</t>
  </si>
  <si>
    <t>4028177968080</t>
  </si>
  <si>
    <t>4028177968097</t>
  </si>
  <si>
    <t>4028177968103</t>
  </si>
  <si>
    <t>4028177968110</t>
  </si>
  <si>
    <t>4028177968226</t>
  </si>
  <si>
    <t>4028177968233</t>
  </si>
  <si>
    <t>4028177968240</t>
  </si>
  <si>
    <t>4028177968257</t>
  </si>
  <si>
    <t>4028177968264</t>
  </si>
  <si>
    <t>4028177968271</t>
  </si>
  <si>
    <t>4028177968127</t>
  </si>
  <si>
    <t>4028177968134</t>
  </si>
  <si>
    <t>4028177968158</t>
  </si>
  <si>
    <t>4028177968165</t>
  </si>
  <si>
    <t>4028177968172</t>
  </si>
  <si>
    <t>4028177968189</t>
  </si>
  <si>
    <t>4028177968196</t>
  </si>
  <si>
    <t>4028177968141</t>
  </si>
  <si>
    <t>4028177968202</t>
  </si>
  <si>
    <t>4028177968288</t>
  </si>
  <si>
    <t>4028177968295</t>
  </si>
  <si>
    <t>4028177968301</t>
  </si>
  <si>
    <t>4028177964792</t>
  </si>
  <si>
    <t>4028177967151</t>
  </si>
  <si>
    <t>4028177968639</t>
  </si>
  <si>
    <t>4028177948839</t>
  </si>
  <si>
    <t>4028177948846</t>
  </si>
  <si>
    <t>4028177948853</t>
  </si>
  <si>
    <t>4028177948860</t>
  </si>
  <si>
    <t>4028177948938</t>
  </si>
  <si>
    <t>4028177948945</t>
  </si>
  <si>
    <t>4028177948969</t>
  </si>
  <si>
    <t>4028177949140</t>
  </si>
  <si>
    <t>4028177949577</t>
  </si>
  <si>
    <t>4028177949584</t>
  </si>
  <si>
    <t>4028177949591</t>
  </si>
  <si>
    <t>4028177949607</t>
  </si>
  <si>
    <t>4028177949614</t>
  </si>
  <si>
    <t>4028177949621</t>
  </si>
  <si>
    <t>4028177949638</t>
  </si>
  <si>
    <t>4028177949645</t>
  </si>
  <si>
    <t>4028177949652</t>
  </si>
  <si>
    <t>4028177949669</t>
  </si>
  <si>
    <t>4028177949676</t>
  </si>
  <si>
    <t>4028177949683</t>
  </si>
  <si>
    <t>4028177949690</t>
  </si>
  <si>
    <t>4028177949713</t>
  </si>
  <si>
    <t>4028177949720</t>
  </si>
  <si>
    <t>4028177949737</t>
  </si>
  <si>
    <t>4028177949744</t>
  </si>
  <si>
    <t>4028177949751</t>
  </si>
  <si>
    <t>4028177949768</t>
  </si>
  <si>
    <t>4028177949775</t>
  </si>
  <si>
    <t>4028177949782</t>
  </si>
  <si>
    <t>4028177950238</t>
  </si>
  <si>
    <t>4028177963818</t>
  </si>
  <si>
    <t>4028177965638</t>
  </si>
  <si>
    <t>4028177968417</t>
  </si>
  <si>
    <t>4028177952454</t>
  </si>
  <si>
    <t>4028177955776</t>
  </si>
  <si>
    <t>4028177955837</t>
  </si>
  <si>
    <t>4028177955844</t>
  </si>
  <si>
    <t>4028177955851</t>
  </si>
  <si>
    <t>4028177955868</t>
  </si>
  <si>
    <t>4028177955875</t>
  </si>
  <si>
    <t>4028177950573</t>
  </si>
  <si>
    <t>4028177950610</t>
  </si>
  <si>
    <t>4028177950641</t>
  </si>
  <si>
    <t>4028177950689</t>
  </si>
  <si>
    <t>4028177950726</t>
  </si>
  <si>
    <t>4028177950733</t>
  </si>
  <si>
    <t>4028177954793</t>
  </si>
  <si>
    <t>4028177954816</t>
  </si>
  <si>
    <t>4028177954830</t>
  </si>
  <si>
    <t>4028177954854</t>
  </si>
  <si>
    <t>4028177954878</t>
  </si>
  <si>
    <t>4028177954892</t>
  </si>
  <si>
    <t>4028177954915</t>
  </si>
  <si>
    <t>4028177954939</t>
  </si>
  <si>
    <t>4028177950801</t>
  </si>
  <si>
    <t>4028177950818</t>
  </si>
  <si>
    <t>4028177952461</t>
  </si>
  <si>
    <t>4028177952478</t>
  </si>
  <si>
    <t>4028177552630</t>
  </si>
  <si>
    <t>4028177950825</t>
  </si>
  <si>
    <t>4028177950832</t>
  </si>
  <si>
    <t>4028177233348</t>
  </si>
  <si>
    <t>4028177950849</t>
  </si>
  <si>
    <t>4028177950856</t>
  </si>
  <si>
    <t>4028177233355</t>
  </si>
  <si>
    <t>4028177950863</t>
  </si>
  <si>
    <t>4028177950870</t>
  </si>
  <si>
    <t>4028177950887</t>
  </si>
  <si>
    <t>4028177950894</t>
  </si>
  <si>
    <t>4028177682627</t>
  </si>
  <si>
    <t>4028177950900</t>
  </si>
  <si>
    <t>4028177950931</t>
  </si>
  <si>
    <t>4028177950962</t>
  </si>
  <si>
    <t>4028177682498</t>
  </si>
  <si>
    <t>4028177950993</t>
  </si>
  <si>
    <t>4028177951006</t>
  </si>
  <si>
    <t>4028177952904</t>
  </si>
  <si>
    <t>4028177955028</t>
  </si>
  <si>
    <t>4028177955035</t>
  </si>
  <si>
    <t>4028177955042</t>
  </si>
  <si>
    <t>4028177955059</t>
  </si>
  <si>
    <t>4028177955066</t>
  </si>
  <si>
    <t>4028177955073</t>
  </si>
  <si>
    <t>4028177952485</t>
  </si>
  <si>
    <t>4028177952492</t>
  </si>
  <si>
    <t>4028177234086</t>
  </si>
  <si>
    <t>4028177952515</t>
  </si>
  <si>
    <t>4028177955080</t>
  </si>
  <si>
    <t>4028177955097</t>
  </si>
  <si>
    <t>4028177955103</t>
  </si>
  <si>
    <t>4028177955110</t>
  </si>
  <si>
    <t>4028177955127</t>
  </si>
  <si>
    <t>4028177955134</t>
  </si>
  <si>
    <t>4028177955141</t>
  </si>
  <si>
    <t>4028177955158</t>
  </si>
  <si>
    <t>4028177955165</t>
  </si>
  <si>
    <t>4028177955172</t>
  </si>
  <si>
    <t>4028177955189</t>
  </si>
  <si>
    <t>4028177955196</t>
  </si>
  <si>
    <t>4028177955202</t>
  </si>
  <si>
    <t>4028177955219</t>
  </si>
  <si>
    <t>4028177955226</t>
  </si>
  <si>
    <t>4028177955233</t>
  </si>
  <si>
    <t>4028177955240</t>
  </si>
  <si>
    <t>4028177955257</t>
  </si>
  <si>
    <t>4028177955264</t>
  </si>
  <si>
    <t>4028177955271</t>
  </si>
  <si>
    <t>4028177955288</t>
  </si>
  <si>
    <t>4028177955295</t>
  </si>
  <si>
    <t>4028177955301</t>
  </si>
  <si>
    <t>4028177955318</t>
  </si>
  <si>
    <t>4028177955325</t>
  </si>
  <si>
    <t>4028177952522</t>
  </si>
  <si>
    <t>4028177952539</t>
  </si>
  <si>
    <t>4028177952546</t>
  </si>
  <si>
    <t>4028177952577</t>
  </si>
  <si>
    <t>4028177952584</t>
  </si>
  <si>
    <t>4028177955332</t>
  </si>
  <si>
    <t>4028177437357</t>
  </si>
  <si>
    <t>4028177955349</t>
  </si>
  <si>
    <t>4028177952591</t>
  </si>
  <si>
    <t>4028177952607</t>
  </si>
  <si>
    <t>4028177952614</t>
  </si>
  <si>
    <t>4028177952621</t>
  </si>
  <si>
    <t>4028177952638</t>
  </si>
  <si>
    <t>4028177952645</t>
  </si>
  <si>
    <t>4028177952652</t>
  </si>
  <si>
    <t>4028177952669</t>
  </si>
  <si>
    <t>4028177952676</t>
  </si>
  <si>
    <t>4028177955370</t>
  </si>
  <si>
    <t>4028177165649</t>
  </si>
  <si>
    <t>4028177952683</t>
  </si>
  <si>
    <t>4028177952690</t>
  </si>
  <si>
    <t>4028177962965</t>
  </si>
  <si>
    <t>4028177958579</t>
  </si>
  <si>
    <t>39259020</t>
  </si>
  <si>
    <t>4028177958586</t>
  </si>
  <si>
    <t>4028177958593</t>
  </si>
  <si>
    <t>4028177955387</t>
  </si>
  <si>
    <t>4028177955394</t>
  </si>
  <si>
    <t>4028177955400</t>
  </si>
  <si>
    <t>4028177955417</t>
  </si>
  <si>
    <t>4028177955424</t>
  </si>
  <si>
    <t>4028177955431</t>
  </si>
  <si>
    <t>4028177955448</t>
  </si>
  <si>
    <t>4028177955455</t>
  </si>
  <si>
    <t>4028177955462</t>
  </si>
  <si>
    <t>4028177955479</t>
  </si>
  <si>
    <t>4028177955486</t>
  </si>
  <si>
    <t>4028177955493</t>
  </si>
  <si>
    <t>4028177955509</t>
  </si>
  <si>
    <t>4028177952713</t>
  </si>
  <si>
    <t>4028177952720</t>
  </si>
  <si>
    <t>4028177955516</t>
  </si>
  <si>
    <t>4028177955523</t>
  </si>
  <si>
    <t>4028177955530</t>
  </si>
  <si>
    <t>4028177955547</t>
  </si>
  <si>
    <t>4028177955554</t>
  </si>
  <si>
    <t>4028177955561</t>
  </si>
  <si>
    <t>4028177960046</t>
  </si>
  <si>
    <t>4028177960039</t>
  </si>
  <si>
    <t>4028177955578</t>
  </si>
  <si>
    <t>4028177955585</t>
  </si>
  <si>
    <t>4028177955592</t>
  </si>
  <si>
    <t>4028177955608</t>
  </si>
  <si>
    <t>4028177955615</t>
  </si>
  <si>
    <t>4028177955622</t>
  </si>
  <si>
    <t>4028177955639</t>
  </si>
  <si>
    <t>4028177952898</t>
  </si>
  <si>
    <t>4028177952874</t>
  </si>
  <si>
    <t>4028177955653</t>
  </si>
  <si>
    <t>4028177952881</t>
  </si>
  <si>
    <t>4028177955660</t>
  </si>
  <si>
    <t>4028177952737</t>
  </si>
  <si>
    <t>4028177944831</t>
  </si>
  <si>
    <t>4028177944848</t>
  </si>
  <si>
    <t>4028177944855</t>
  </si>
  <si>
    <t>4028177944862</t>
  </si>
  <si>
    <t>4028177944886</t>
  </si>
  <si>
    <t>4028177944893</t>
  </si>
  <si>
    <t>4028177944909</t>
  </si>
  <si>
    <t>4028177944923</t>
  </si>
  <si>
    <t>4028177944930</t>
  </si>
  <si>
    <t>4028177944947</t>
  </si>
  <si>
    <t>4028177944954</t>
  </si>
  <si>
    <t>4028177944961</t>
  </si>
  <si>
    <t>4028177944978</t>
  </si>
  <si>
    <t>4028177944985</t>
  </si>
  <si>
    <t>4028177944992</t>
  </si>
  <si>
    <t>4028177945029</t>
  </si>
  <si>
    <t>4028177945036</t>
  </si>
  <si>
    <t>4028177945043</t>
  </si>
  <si>
    <t>4028177945050</t>
  </si>
  <si>
    <t>4028177945067</t>
  </si>
  <si>
    <t>4028177945081</t>
  </si>
  <si>
    <t>4028177945098</t>
  </si>
  <si>
    <t>4028177945104</t>
  </si>
  <si>
    <t>4028177945111</t>
  </si>
  <si>
    <t>4028177945128</t>
  </si>
  <si>
    <t>4028177945135</t>
  </si>
  <si>
    <t>4028177945142</t>
  </si>
  <si>
    <t>4028177945159</t>
  </si>
  <si>
    <t>4028177945166</t>
  </si>
  <si>
    <t>4028177945180</t>
  </si>
  <si>
    <t>4028177945197</t>
  </si>
  <si>
    <t>4028177945210</t>
  </si>
  <si>
    <t>4028177945227</t>
  </si>
  <si>
    <t>4028177945234</t>
  </si>
  <si>
    <t>4028177945241</t>
  </si>
  <si>
    <t>4028177945661</t>
  </si>
  <si>
    <t>4028177945272</t>
  </si>
  <si>
    <t>4028177945296</t>
  </si>
  <si>
    <t>4028177950054</t>
  </si>
  <si>
    <t>4028177950061</t>
  </si>
  <si>
    <t>4028177945302</t>
  </si>
  <si>
    <t>4028177945319</t>
  </si>
  <si>
    <t>4028177945326</t>
  </si>
  <si>
    <t>4028177950078</t>
  </si>
  <si>
    <t>4028177950085</t>
  </si>
  <si>
    <t>4028177945340</t>
  </si>
  <si>
    <t>4028177945364</t>
  </si>
  <si>
    <t>4028177950092</t>
  </si>
  <si>
    <t>4028177950108</t>
  </si>
  <si>
    <t>4028177945371</t>
  </si>
  <si>
    <t>4028177945388</t>
  </si>
  <si>
    <t>4028177950115</t>
  </si>
  <si>
    <t>4028177950122</t>
  </si>
  <si>
    <t>4028177945395</t>
  </si>
  <si>
    <t>4028177945418</t>
  </si>
  <si>
    <t>4028177945425</t>
  </si>
  <si>
    <t>4028177945432</t>
  </si>
  <si>
    <t>4028177945456</t>
  </si>
  <si>
    <t>4028177945470</t>
  </si>
  <si>
    <t>4028177945487</t>
  </si>
  <si>
    <t>4028177945494</t>
  </si>
  <si>
    <t>4028177945517</t>
  </si>
  <si>
    <t>4028177945524</t>
  </si>
  <si>
    <t>4028177945531</t>
  </si>
  <si>
    <t>4028177945548</t>
  </si>
  <si>
    <t>4028177945555</t>
  </si>
  <si>
    <t>4028177945562</t>
  </si>
  <si>
    <t>4028177945579</t>
  </si>
  <si>
    <t>4028177945586</t>
  </si>
  <si>
    <t>4028177945593</t>
  </si>
  <si>
    <t>4028177945609</t>
  </si>
  <si>
    <t>4028177959422</t>
  </si>
  <si>
    <t>4028177959460</t>
  </si>
  <si>
    <t>4028177959484</t>
  </si>
  <si>
    <t>4028177959439</t>
  </si>
  <si>
    <t>4028177959453</t>
  </si>
  <si>
    <t>4028177959446</t>
  </si>
  <si>
    <t>4028177950153</t>
  </si>
  <si>
    <t>4028177950160</t>
  </si>
  <si>
    <t>4028177959477</t>
  </si>
  <si>
    <t>4028177678880</t>
  </si>
  <si>
    <t>4028177678897</t>
  </si>
  <si>
    <t>4028177679078</t>
  </si>
  <si>
    <t>4028177682405</t>
  </si>
  <si>
    <t>4028177806337</t>
  </si>
  <si>
    <t>4028177938007</t>
  </si>
  <si>
    <t>4028177966253</t>
  </si>
  <si>
    <t>4028177966246</t>
  </si>
  <si>
    <t>4028177966239</t>
  </si>
  <si>
    <t>4028177959248</t>
  </si>
  <si>
    <t>4028177959255</t>
  </si>
  <si>
    <t>4028177959262</t>
  </si>
  <si>
    <t>4028177959279</t>
  </si>
  <si>
    <t>4028177959286</t>
  </si>
  <si>
    <t>4028177959293</t>
  </si>
  <si>
    <t>4028177959156</t>
  </si>
  <si>
    <t>4028177959323</t>
  </si>
  <si>
    <t>4028177959125</t>
  </si>
  <si>
    <t>4028177959309</t>
  </si>
  <si>
    <t>4028177959200</t>
  </si>
  <si>
    <t>4028177959217</t>
  </si>
  <si>
    <t>4028177959224</t>
  </si>
  <si>
    <t>4028177959316</t>
  </si>
  <si>
    <t>4028177959149</t>
  </si>
  <si>
    <t>4028177959132</t>
  </si>
  <si>
    <t>4028177959163</t>
  </si>
  <si>
    <t>4028177959194</t>
  </si>
  <si>
    <t>4028177959187</t>
  </si>
  <si>
    <t>4028177959231</t>
  </si>
  <si>
    <t>4028177959170</t>
  </si>
  <si>
    <t>4028177968837</t>
  </si>
  <si>
    <t>4028177959361</t>
  </si>
  <si>
    <t>4028177959415</t>
  </si>
  <si>
    <t>4028177959378</t>
  </si>
  <si>
    <t>4028177959354</t>
  </si>
  <si>
    <t>4028177959408</t>
  </si>
  <si>
    <t>4028177959385</t>
  </si>
  <si>
    <t>4028177959392</t>
  </si>
  <si>
    <t>4028177959330</t>
  </si>
  <si>
    <t>4028177959347</t>
  </si>
  <si>
    <t>4028177970298</t>
  </si>
  <si>
    <t>4028177970281</t>
  </si>
  <si>
    <t>4028177970274</t>
  </si>
  <si>
    <t>4028177150072</t>
  </si>
  <si>
    <t>4028177682122</t>
  </si>
  <si>
    <t>84716060</t>
  </si>
  <si>
    <t>4028177185272</t>
  </si>
  <si>
    <t>4028177490116</t>
  </si>
  <si>
    <t>4028177118218</t>
  </si>
  <si>
    <t>4028177449329</t>
  </si>
  <si>
    <t>4028177319509</t>
  </si>
  <si>
    <t>4028177410565</t>
  </si>
  <si>
    <t>4028177410572</t>
  </si>
  <si>
    <t>4028177382732</t>
  </si>
  <si>
    <t>4028177382749</t>
  </si>
  <si>
    <t>4028177382763</t>
  </si>
  <si>
    <t>4028177382770</t>
  </si>
  <si>
    <t>4028177188273</t>
  </si>
  <si>
    <t>4028177305786</t>
  </si>
  <si>
    <t>4028177118911</t>
  </si>
  <si>
    <t>4028177416413</t>
  </si>
  <si>
    <t>4028177486942</t>
  </si>
  <si>
    <t>4028177163669</t>
  </si>
  <si>
    <t>4028177486911</t>
  </si>
  <si>
    <t>4028177119017</t>
  </si>
  <si>
    <t>4028177163676</t>
  </si>
  <si>
    <t>4028177698413</t>
  </si>
  <si>
    <t>4028177698420</t>
  </si>
  <si>
    <t>4028177698437</t>
  </si>
  <si>
    <t>4028177698444</t>
  </si>
  <si>
    <t>4028177698451</t>
  </si>
  <si>
    <t>4028177698468</t>
  </si>
  <si>
    <t>4028177229662</t>
  </si>
  <si>
    <t>4028177229679</t>
  </si>
  <si>
    <t>4028177229686</t>
  </si>
  <si>
    <t>4028177233690</t>
  </si>
  <si>
    <t>4028177698475</t>
  </si>
  <si>
    <t>4028177305762</t>
  </si>
  <si>
    <t>4028177305748</t>
  </si>
  <si>
    <t>4028177384552</t>
  </si>
  <si>
    <t>4028177384569</t>
  </si>
  <si>
    <t>4028177384576</t>
  </si>
  <si>
    <t>4028177205987</t>
  </si>
  <si>
    <t>4028177206007</t>
  </si>
  <si>
    <t>4028177536197</t>
  </si>
  <si>
    <t>76042100</t>
  </si>
  <si>
    <t>4028177701915</t>
  </si>
  <si>
    <t>4028177684287</t>
  </si>
  <si>
    <t>4028177928626</t>
  </si>
  <si>
    <t>4028177814059</t>
  </si>
  <si>
    <t>4028177928633</t>
  </si>
  <si>
    <t>4028177709621</t>
  </si>
  <si>
    <t>73064020</t>
  </si>
  <si>
    <t>76169910</t>
  </si>
  <si>
    <t>4028177707931</t>
  </si>
  <si>
    <t>4028177707948</t>
  </si>
  <si>
    <t>4028177924338</t>
  </si>
  <si>
    <t>73269060</t>
  </si>
  <si>
    <t>4028177960275</t>
  </si>
  <si>
    <t>4028177924345</t>
  </si>
  <si>
    <t>4028177705623</t>
  </si>
  <si>
    <t>4028177705616</t>
  </si>
  <si>
    <t>4028177707115</t>
  </si>
  <si>
    <t>4028177703896</t>
  </si>
  <si>
    <t>4028177382688</t>
  </si>
  <si>
    <t>4028177382695</t>
  </si>
  <si>
    <t>4028177382718</t>
  </si>
  <si>
    <t>4028177382725</t>
  </si>
  <si>
    <t>4028177382787</t>
  </si>
  <si>
    <t>4028177483200</t>
  </si>
  <si>
    <t>4028177231627</t>
  </si>
  <si>
    <t>4028177429079</t>
  </si>
  <si>
    <t>4028177429093</t>
  </si>
  <si>
    <t>4028177246485</t>
  </si>
  <si>
    <t>4028177389991</t>
  </si>
  <si>
    <t>85286200</t>
  </si>
  <si>
    <t>4028177442429</t>
  </si>
  <si>
    <t>4028177390027</t>
  </si>
  <si>
    <t>4028177398979</t>
  </si>
  <si>
    <t>4028177510333</t>
  </si>
  <si>
    <t>4028177511613</t>
  </si>
  <si>
    <t>4028177262867</t>
  </si>
  <si>
    <t>4028177262881</t>
  </si>
  <si>
    <t>4028177262911</t>
  </si>
  <si>
    <t>4028177262935</t>
  </si>
  <si>
    <t>4028177263314</t>
  </si>
  <si>
    <t>4028177436046</t>
  </si>
  <si>
    <t>4028177436053</t>
  </si>
  <si>
    <t>4028177436060</t>
  </si>
  <si>
    <t>4028177436077</t>
  </si>
  <si>
    <t>4028177436084</t>
  </si>
  <si>
    <t>4028177237704</t>
  </si>
  <si>
    <t>4028177389823</t>
  </si>
  <si>
    <t>4028177205895</t>
  </si>
  <si>
    <t>4028177388260</t>
  </si>
  <si>
    <t>4028177220362</t>
  </si>
  <si>
    <t>4028177220379</t>
  </si>
  <si>
    <t>4028177220386</t>
  </si>
  <si>
    <t>4028177220393</t>
  </si>
  <si>
    <t>4028177254237</t>
  </si>
  <si>
    <t>4028177254220</t>
  </si>
  <si>
    <t>4028177122208</t>
  </si>
  <si>
    <t>4028177122222</t>
  </si>
  <si>
    <t>4028177122246</t>
  </si>
  <si>
    <t>4028177122260</t>
  </si>
  <si>
    <t>4028177195066</t>
  </si>
  <si>
    <t>4028177305670</t>
  </si>
  <si>
    <t>4028177122284</t>
  </si>
  <si>
    <t>4028177184725</t>
  </si>
  <si>
    <t>4028177305656</t>
  </si>
  <si>
    <t>4028177959842</t>
  </si>
  <si>
    <t>4028177959859</t>
  </si>
  <si>
    <t>4028177959866</t>
  </si>
  <si>
    <t>4028177959873</t>
  </si>
  <si>
    <t>4028177959880</t>
  </si>
  <si>
    <t>4028177959897</t>
  </si>
  <si>
    <t>4028177959903</t>
  </si>
  <si>
    <t>4028177959910</t>
  </si>
  <si>
    <t>4028177554184</t>
  </si>
  <si>
    <t>4028177554191</t>
  </si>
  <si>
    <t>4028177554207</t>
  </si>
  <si>
    <t>4028177554214</t>
  </si>
  <si>
    <t>4028177554221</t>
  </si>
  <si>
    <t>4028177554238</t>
  </si>
  <si>
    <t>4028177554245</t>
  </si>
  <si>
    <t>4028177554252</t>
  </si>
  <si>
    <t>4028177554269</t>
  </si>
  <si>
    <t>4028177554276</t>
  </si>
  <si>
    <t>4028177554283</t>
  </si>
  <si>
    <t>4028177554290</t>
  </si>
  <si>
    <t>4028177554375</t>
  </si>
  <si>
    <t>4028177554399</t>
  </si>
  <si>
    <t>4028177554405</t>
  </si>
  <si>
    <t>4028177554412</t>
  </si>
  <si>
    <t>4028177554429</t>
  </si>
  <si>
    <t>4028177554474</t>
  </si>
  <si>
    <t>4028177554481</t>
  </si>
  <si>
    <t>4028177559417</t>
  </si>
  <si>
    <t>4028177959941</t>
  </si>
  <si>
    <t>4028177959958</t>
  </si>
  <si>
    <t>4028177959927</t>
  </si>
  <si>
    <t>4028177959934</t>
  </si>
  <si>
    <t>4028177968509</t>
  </si>
  <si>
    <t>4028177968516</t>
  </si>
  <si>
    <t>4028177968523</t>
  </si>
  <si>
    <t>4028177968530</t>
  </si>
  <si>
    <t>4028177968547</t>
  </si>
  <si>
    <t>4028177289772</t>
  </si>
  <si>
    <t>4028177289819</t>
  </si>
  <si>
    <t>4028177289826</t>
  </si>
  <si>
    <t>4028177289857</t>
  </si>
  <si>
    <t>4028177399303</t>
  </si>
  <si>
    <t>4028177438729</t>
  </si>
  <si>
    <t>4028177289864</t>
  </si>
  <si>
    <t>4028177289871</t>
  </si>
  <si>
    <t>4028177524729</t>
  </si>
  <si>
    <t>4028177436411</t>
  </si>
  <si>
    <t>4028177553149</t>
  </si>
  <si>
    <t>4028177438569</t>
  </si>
  <si>
    <t>4028177437340</t>
  </si>
  <si>
    <t>4028177131200</t>
  </si>
  <si>
    <t>4028177488250</t>
  </si>
  <si>
    <t>4028177492141</t>
  </si>
  <si>
    <t>4028177964266</t>
  </si>
  <si>
    <t>4028177705814</t>
  </si>
  <si>
    <t>4028177122581</t>
  </si>
  <si>
    <t>4028177550384</t>
  </si>
  <si>
    <t>4028177551565</t>
  </si>
  <si>
    <t>4028177701229</t>
  </si>
  <si>
    <t>4028177709423</t>
  </si>
  <si>
    <t>90268020</t>
  </si>
  <si>
    <t>85319000</t>
  </si>
  <si>
    <t>4028177925830</t>
  </si>
  <si>
    <t>4028177925847</t>
  </si>
  <si>
    <t>4028177936539</t>
  </si>
  <si>
    <t>4028177936546</t>
  </si>
  <si>
    <t>4028177925861</t>
  </si>
  <si>
    <t>4028177925878</t>
  </si>
  <si>
    <t>4028177925885</t>
  </si>
  <si>
    <t>4028177925892</t>
  </si>
  <si>
    <t>4028177925908</t>
  </si>
  <si>
    <t>4028177925915</t>
  </si>
  <si>
    <t>4028177925946</t>
  </si>
  <si>
    <t>4028177925953</t>
  </si>
  <si>
    <t>4028177925960</t>
  </si>
  <si>
    <t>4028177925977</t>
  </si>
  <si>
    <t>4028177695818</t>
  </si>
  <si>
    <t>4028177695825</t>
  </si>
  <si>
    <t>4028177695832</t>
  </si>
  <si>
    <t>90330090</t>
  </si>
  <si>
    <t>4028177951570</t>
  </si>
  <si>
    <t>4028177926011</t>
  </si>
  <si>
    <t>4028177926035</t>
  </si>
  <si>
    <t>4028177926059</t>
  </si>
  <si>
    <t>4028177926134</t>
  </si>
  <si>
    <t>85235200</t>
  </si>
  <si>
    <t>4028177936553</t>
  </si>
  <si>
    <t>4028177939264</t>
  </si>
  <si>
    <t>4028177951563</t>
  </si>
  <si>
    <t>4028177166233</t>
  </si>
  <si>
    <t>4028177147591</t>
  </si>
  <si>
    <t>4028177123731</t>
  </si>
  <si>
    <t>4028177551176</t>
  </si>
  <si>
    <t>4028177516878</t>
  </si>
  <si>
    <t>4028177625440</t>
  </si>
  <si>
    <t>4028177625457</t>
  </si>
  <si>
    <t>4028177123854</t>
  </si>
  <si>
    <t>4028177123878</t>
  </si>
  <si>
    <t>4028177123892</t>
  </si>
  <si>
    <t>4028177221468</t>
  </si>
  <si>
    <t>4028177246614</t>
  </si>
  <si>
    <t>39162000</t>
  </si>
  <si>
    <t>4028177221642</t>
  </si>
  <si>
    <t>96035000</t>
  </si>
  <si>
    <t>4028177147898</t>
  </si>
  <si>
    <t>4028177147904</t>
  </si>
  <si>
    <t>4028177147911</t>
  </si>
  <si>
    <t>4028177124097</t>
  </si>
  <si>
    <t>4028177124110</t>
  </si>
  <si>
    <t>4028177124202</t>
  </si>
  <si>
    <t>73181552</t>
  </si>
  <si>
    <t>4028177124523</t>
  </si>
  <si>
    <t>4028177193178</t>
  </si>
  <si>
    <t>4028177193185</t>
  </si>
  <si>
    <t>4028177193192</t>
  </si>
  <si>
    <t>4028177193208</t>
  </si>
  <si>
    <t>4028177124547</t>
  </si>
  <si>
    <t>4028177432673</t>
  </si>
  <si>
    <t>4028177124561</t>
  </si>
  <si>
    <t>4028177124905</t>
  </si>
  <si>
    <t>4028177519541</t>
  </si>
  <si>
    <t>4028177550360</t>
  </si>
  <si>
    <t>4028177519565</t>
  </si>
  <si>
    <t>4028177550377</t>
  </si>
  <si>
    <t>4028177551619</t>
  </si>
  <si>
    <t>4028177551602</t>
  </si>
  <si>
    <t>4028177551626</t>
  </si>
  <si>
    <t>4028177147928</t>
  </si>
  <si>
    <t>4028177124929</t>
  </si>
  <si>
    <t>4028177124943</t>
  </si>
  <si>
    <t>4028177124981</t>
  </si>
  <si>
    <t>4028177125025</t>
  </si>
  <si>
    <t>4028177221444</t>
  </si>
  <si>
    <t>4028177187207</t>
  </si>
  <si>
    <t>4028177187214</t>
  </si>
  <si>
    <t>4028177492103</t>
  </si>
  <si>
    <t>4028177165748</t>
  </si>
  <si>
    <t>4028177625471</t>
  </si>
  <si>
    <t>4028177709263</t>
  </si>
  <si>
    <t>4028177492110</t>
  </si>
  <si>
    <t>4028177165755</t>
  </si>
  <si>
    <t>4028177492127</t>
  </si>
  <si>
    <t>4028177165762</t>
  </si>
  <si>
    <t>4028177492134</t>
  </si>
  <si>
    <t>4028177165779</t>
  </si>
  <si>
    <t>4028177165786</t>
  </si>
  <si>
    <t>4028177166691</t>
  </si>
  <si>
    <t>4028177126039</t>
  </si>
  <si>
    <t>4028177221451</t>
  </si>
  <si>
    <t>4028177433557</t>
  </si>
  <si>
    <t>4028177438576</t>
  </si>
  <si>
    <t>4028177165793</t>
  </si>
  <si>
    <t>4028177165809</t>
  </si>
  <si>
    <t>4028177165816</t>
  </si>
  <si>
    <t>4028177221383</t>
  </si>
  <si>
    <t>4028177166769</t>
  </si>
  <si>
    <t>4028177166851</t>
  </si>
  <si>
    <t>4028177165847</t>
  </si>
  <si>
    <t>4028177165854</t>
  </si>
  <si>
    <t>4028177165861</t>
  </si>
  <si>
    <t>4028177221390</t>
  </si>
  <si>
    <t>4028177164314</t>
  </si>
  <si>
    <t>4028177305519</t>
  </si>
  <si>
    <t>4028177519237</t>
  </si>
  <si>
    <t>4028177519244</t>
  </si>
  <si>
    <t>4028177260016</t>
  </si>
  <si>
    <t>4028177221659</t>
  </si>
  <si>
    <t>4028177305489</t>
  </si>
  <si>
    <t>4028177255272</t>
  </si>
  <si>
    <t>4028177221154</t>
  </si>
  <si>
    <t>4028177237537</t>
  </si>
  <si>
    <t>4028177237544</t>
  </si>
  <si>
    <t>4028177221161</t>
  </si>
  <si>
    <t>4028177221178</t>
  </si>
  <si>
    <t>4028177221185</t>
  </si>
  <si>
    <t>4028177221192</t>
  </si>
  <si>
    <t>4028177221215</t>
  </si>
  <si>
    <t>4028177221222</t>
  </si>
  <si>
    <t>4028177709416</t>
  </si>
  <si>
    <t>4028177221239</t>
  </si>
  <si>
    <t>4028177221246</t>
  </si>
  <si>
    <t>4028177237575</t>
  </si>
  <si>
    <t>4028177167049</t>
  </si>
  <si>
    <t>4028177435605</t>
  </si>
  <si>
    <t>4028177167087</t>
  </si>
  <si>
    <t>4028177401884</t>
  </si>
  <si>
    <t>4028177187184</t>
  </si>
  <si>
    <t>4028177187191</t>
  </si>
  <si>
    <t>4028177186798</t>
  </si>
  <si>
    <t>4028177389830</t>
  </si>
  <si>
    <t>4028177435735</t>
  </si>
  <si>
    <t>4028177625464</t>
  </si>
  <si>
    <t>4028177492080</t>
  </si>
  <si>
    <t>4028177187245</t>
  </si>
  <si>
    <t>4028177453715</t>
  </si>
  <si>
    <t>4028177492097</t>
  </si>
  <si>
    <t>4028177581012</t>
  </si>
  <si>
    <t>4028177221628</t>
  </si>
  <si>
    <t>4028177167223</t>
  </si>
  <si>
    <t>4028177552388</t>
  </si>
  <si>
    <t>4028177165946</t>
  </si>
  <si>
    <t>4028177390102</t>
  </si>
  <si>
    <t>4028177165953</t>
  </si>
  <si>
    <t>4028177391406</t>
  </si>
  <si>
    <t>4028177165960</t>
  </si>
  <si>
    <t>4028177128798</t>
  </si>
  <si>
    <t>4028177128811</t>
  </si>
  <si>
    <t>4028177128835</t>
  </si>
  <si>
    <t>4028177128859</t>
  </si>
  <si>
    <t>4028177367432</t>
  </si>
  <si>
    <t>4028177367470</t>
  </si>
  <si>
    <t>4028177420786</t>
  </si>
  <si>
    <t>4028177813502</t>
  </si>
  <si>
    <t>4028177129795</t>
  </si>
  <si>
    <t>4028177129894</t>
  </si>
  <si>
    <t>4028177129979</t>
  </si>
  <si>
    <t>4028177129993</t>
  </si>
  <si>
    <t>4028177187177</t>
  </si>
  <si>
    <t>4028177130524</t>
  </si>
  <si>
    <t>4028177130562</t>
  </si>
  <si>
    <t>4028177130746</t>
  </si>
  <si>
    <t>4028177187153</t>
  </si>
  <si>
    <t>4028177187160</t>
  </si>
  <si>
    <t>4028177165977</t>
  </si>
  <si>
    <t>4028177165984</t>
  </si>
  <si>
    <t>4028177165991</t>
  </si>
  <si>
    <t>4028177233270</t>
  </si>
  <si>
    <t>4028177167902</t>
  </si>
  <si>
    <t>4028177167940</t>
  </si>
  <si>
    <t>4028177167988</t>
  </si>
  <si>
    <t>4028177166004</t>
  </si>
  <si>
    <t>4028177247529</t>
  </si>
  <si>
    <t>4028177166011</t>
  </si>
  <si>
    <t>4028177166028</t>
  </si>
  <si>
    <t>4028177166035</t>
  </si>
  <si>
    <t>4028177221406</t>
  </si>
  <si>
    <t>4028177131187</t>
  </si>
  <si>
    <t>4028177625426</t>
  </si>
  <si>
    <t>4028177551398</t>
  </si>
  <si>
    <t>4028177551404</t>
  </si>
  <si>
    <t>4028177551411</t>
  </si>
  <si>
    <t>4028177551428</t>
  </si>
  <si>
    <t>4028177551435</t>
  </si>
  <si>
    <t>4028177551442</t>
  </si>
  <si>
    <t>4028177551459</t>
  </si>
  <si>
    <t>4028177551466</t>
  </si>
  <si>
    <t>4028177551473</t>
  </si>
  <si>
    <t>4028177551480</t>
  </si>
  <si>
    <t>4028177551497</t>
  </si>
  <si>
    <t>4028177551503</t>
  </si>
  <si>
    <t>4028177551510</t>
  </si>
  <si>
    <t>4028177551527</t>
  </si>
  <si>
    <t>4028177551534</t>
  </si>
  <si>
    <t>4028177551541</t>
  </si>
  <si>
    <t>4028177552678</t>
  </si>
  <si>
    <t>4028177583467</t>
  </si>
  <si>
    <t>4028177583481</t>
  </si>
  <si>
    <t>4028177550841</t>
  </si>
  <si>
    <t>4028177246799</t>
  </si>
  <si>
    <t>4028177131798</t>
  </si>
  <si>
    <t>4028177131811</t>
  </si>
  <si>
    <t>4028177131835</t>
  </si>
  <si>
    <t>4028177131859</t>
  </si>
  <si>
    <t>4028177131873</t>
  </si>
  <si>
    <t>4028177131897</t>
  </si>
  <si>
    <t>4028177131910</t>
  </si>
  <si>
    <t>4028177131934</t>
  </si>
  <si>
    <t>4028177520264</t>
  </si>
  <si>
    <t>4028177187320</t>
  </si>
  <si>
    <t>4028177942394</t>
  </si>
  <si>
    <t>4028177942400</t>
  </si>
  <si>
    <t>4028177942417</t>
  </si>
  <si>
    <t>4028177942424</t>
  </si>
  <si>
    <t>4028177133341</t>
  </si>
  <si>
    <t>4028177133501</t>
  </si>
  <si>
    <t>4028177133549</t>
  </si>
  <si>
    <t>4028177166073</t>
  </si>
  <si>
    <t>4028177324510</t>
  </si>
  <si>
    <t>4028177389854</t>
  </si>
  <si>
    <t>4028177324176</t>
  </si>
  <si>
    <t>4028177324183</t>
  </si>
  <si>
    <t>4028177551015</t>
  </si>
  <si>
    <t>4028177324237</t>
  </si>
  <si>
    <t>4028177324190</t>
  </si>
  <si>
    <t>4028177324206</t>
  </si>
  <si>
    <t>4028177551022</t>
  </si>
  <si>
    <t>4028177324244</t>
  </si>
  <si>
    <t>4028177324220</t>
  </si>
  <si>
    <t>4028177551039</t>
  </si>
  <si>
    <t>4028177324251</t>
  </si>
  <si>
    <t>4028177325227</t>
  </si>
  <si>
    <t>4028177921658</t>
  </si>
  <si>
    <t>4028177921641</t>
  </si>
  <si>
    <t>4028177921535</t>
  </si>
  <si>
    <t>4028177921597</t>
  </si>
  <si>
    <t>4028177345461</t>
  </si>
  <si>
    <t>4028177552784</t>
  </si>
  <si>
    <t>4028177345355</t>
  </si>
  <si>
    <t>4028177390225</t>
  </si>
  <si>
    <t>4028177345331</t>
  </si>
  <si>
    <t>4028177572300</t>
  </si>
  <si>
    <t>4028177345386</t>
  </si>
  <si>
    <t>4028177517813</t>
  </si>
  <si>
    <t>4028177390256</t>
  </si>
  <si>
    <t>4028177345362</t>
  </si>
  <si>
    <t>4028177552845</t>
  </si>
  <si>
    <t>4028177302570</t>
  </si>
  <si>
    <t>4028177231979</t>
  </si>
  <si>
    <t>4028177517301</t>
  </si>
  <si>
    <t>4028177579200</t>
  </si>
  <si>
    <t>85369001</t>
  </si>
  <si>
    <t>4028177616189</t>
  </si>
  <si>
    <t>4028177616196</t>
  </si>
  <si>
    <t>4028177402461</t>
  </si>
  <si>
    <t>4028177519121</t>
  </si>
  <si>
    <t>4028177519138</t>
  </si>
  <si>
    <t>4028177402485</t>
  </si>
  <si>
    <t>4028177415805</t>
  </si>
  <si>
    <t>4028177438811</t>
  </si>
  <si>
    <t>4028177438828</t>
  </si>
  <si>
    <t>4028177402508</t>
  </si>
  <si>
    <t>4028177402522</t>
  </si>
  <si>
    <t>4028177402539</t>
  </si>
  <si>
    <t>4028177520318</t>
  </si>
  <si>
    <t>4028177402546</t>
  </si>
  <si>
    <t>4028177402553</t>
  </si>
  <si>
    <t>4028177402577</t>
  </si>
  <si>
    <t>4028177402621</t>
  </si>
  <si>
    <t>4028177438842</t>
  </si>
  <si>
    <t>4028177485358</t>
  </si>
  <si>
    <t>4028177485365</t>
  </si>
  <si>
    <t>4028177552906</t>
  </si>
  <si>
    <t>4028177552913</t>
  </si>
  <si>
    <t>4028177817937</t>
  </si>
  <si>
    <t>4028177815643</t>
  </si>
  <si>
    <t>4028177815650</t>
  </si>
  <si>
    <t>4028177952744</t>
  </si>
  <si>
    <t>4028177952751</t>
  </si>
  <si>
    <t>4028177956650</t>
  </si>
  <si>
    <t>4028177956636</t>
  </si>
  <si>
    <t>4028177956643</t>
  </si>
  <si>
    <t>4028177597990</t>
  </si>
  <si>
    <t>4028177598027</t>
  </si>
  <si>
    <t>4028177801844</t>
  </si>
  <si>
    <t>4028177801851</t>
  </si>
  <si>
    <t>4028177801868</t>
  </si>
  <si>
    <t>4028177963443</t>
  </si>
  <si>
    <t>4028177965560</t>
  </si>
  <si>
    <t>4028177963412</t>
  </si>
  <si>
    <t>4028177963450</t>
  </si>
  <si>
    <t>4028177965577</t>
  </si>
  <si>
    <t>4028177963467</t>
  </si>
  <si>
    <t>4028177966970</t>
  </si>
  <si>
    <t>4028177963429</t>
  </si>
  <si>
    <t>4028177963436</t>
  </si>
  <si>
    <t>4028177966949</t>
  </si>
  <si>
    <t>4028177966987</t>
  </si>
  <si>
    <t>4028177966963</t>
  </si>
  <si>
    <t>4028177966956</t>
  </si>
  <si>
    <t>4028177964280</t>
  </si>
  <si>
    <t>4028177964273</t>
  </si>
  <si>
    <t>4028177964242</t>
  </si>
  <si>
    <t>4028177964235</t>
  </si>
  <si>
    <t>4028177964259</t>
  </si>
  <si>
    <t>4028177492042</t>
  </si>
  <si>
    <t>4028177551558</t>
  </si>
  <si>
    <t>4028177553132</t>
  </si>
  <si>
    <t>4028177684980</t>
  </si>
  <si>
    <t>4028177684997</t>
  </si>
  <si>
    <t>4028177186934</t>
  </si>
  <si>
    <t>4028177947313</t>
  </si>
  <si>
    <t>4028177947344</t>
  </si>
  <si>
    <t>4028177947351</t>
  </si>
  <si>
    <t>4028177947368</t>
  </si>
  <si>
    <t>4028177947375</t>
  </si>
  <si>
    <t>4028177973435</t>
  </si>
  <si>
    <t>4028177973442</t>
  </si>
  <si>
    <t>4028177979833</t>
  </si>
  <si>
    <t>4028177947603</t>
  </si>
  <si>
    <t>4028177947610</t>
  </si>
  <si>
    <t>4028177947627</t>
  </si>
  <si>
    <t>4028177947634</t>
  </si>
  <si>
    <t>4028177947641</t>
  </si>
  <si>
    <t>4028177947658</t>
  </si>
  <si>
    <t>4028177947665</t>
  </si>
  <si>
    <t>4028177947672</t>
  </si>
  <si>
    <t>4028177947689</t>
  </si>
  <si>
    <t>4028177947696</t>
  </si>
  <si>
    <t>4028177973459</t>
  </si>
  <si>
    <t>4028177973466</t>
  </si>
  <si>
    <t>4028177947702</t>
  </si>
  <si>
    <t>4028177947719</t>
  </si>
  <si>
    <t>4028177947726</t>
  </si>
  <si>
    <t>4028177947733</t>
  </si>
  <si>
    <t>4028177947740</t>
  </si>
  <si>
    <t>4028177947757</t>
  </si>
  <si>
    <t>4028177947764</t>
  </si>
  <si>
    <t>4028177947771</t>
  </si>
  <si>
    <t>4028177947788</t>
  </si>
  <si>
    <t>4028177947795</t>
  </si>
  <si>
    <t>4028177947801</t>
  </si>
  <si>
    <t>4028177947818</t>
  </si>
  <si>
    <t>4028177967946</t>
  </si>
  <si>
    <t>4028177967939</t>
  </si>
  <si>
    <t>4028177947825</t>
  </si>
  <si>
    <t>4028177947832</t>
  </si>
  <si>
    <t>4028177947849</t>
  </si>
  <si>
    <t>4028177947856</t>
  </si>
  <si>
    <t>4028177947863</t>
  </si>
  <si>
    <t>4028177947870</t>
  </si>
  <si>
    <t>4028177947887</t>
  </si>
  <si>
    <t>4028177947894</t>
  </si>
  <si>
    <t>4028177947900</t>
  </si>
  <si>
    <t>4028177947917</t>
  </si>
  <si>
    <t>4028177973473</t>
  </si>
  <si>
    <t>4028177973480</t>
  </si>
  <si>
    <t>4028177947924</t>
  </si>
  <si>
    <t>4028177947931</t>
  </si>
  <si>
    <t>4028177947948</t>
  </si>
  <si>
    <t>4028177947955</t>
  </si>
  <si>
    <t>4028177947962</t>
  </si>
  <si>
    <t>4028177947979</t>
  </si>
  <si>
    <t>4028177947986</t>
  </si>
  <si>
    <t>4028177947993</t>
  </si>
  <si>
    <t>4028177948006</t>
  </si>
  <si>
    <t>4028177948013</t>
  </si>
  <si>
    <t>4028177948020</t>
  </si>
  <si>
    <t>4028177948037</t>
  </si>
  <si>
    <t>4028177948044</t>
  </si>
  <si>
    <t>4028177948051</t>
  </si>
  <si>
    <t>4028177948068</t>
  </si>
  <si>
    <t>4028177948075</t>
  </si>
  <si>
    <t>4028177948082</t>
  </si>
  <si>
    <t>4028177948099</t>
  </si>
  <si>
    <t>4028177948105</t>
  </si>
  <si>
    <t>4028177948112</t>
  </si>
  <si>
    <t>4028177948129</t>
  </si>
  <si>
    <t>4028177948136</t>
  </si>
  <si>
    <t>4028177973497</t>
  </si>
  <si>
    <t>4028177973503</t>
  </si>
  <si>
    <t>4028177948143</t>
  </si>
  <si>
    <t>4028177948150</t>
  </si>
  <si>
    <t>4028177948167</t>
  </si>
  <si>
    <t>4028177948174</t>
  </si>
  <si>
    <t>4028177948181</t>
  </si>
  <si>
    <t>4028177948198</t>
  </si>
  <si>
    <t>4028177948204</t>
  </si>
  <si>
    <t>4028177948211</t>
  </si>
  <si>
    <t>4028177948228</t>
  </si>
  <si>
    <t>4028177948235</t>
  </si>
  <si>
    <t>4028177948242</t>
  </si>
  <si>
    <t>4028177948259</t>
  </si>
  <si>
    <t>4028177948266</t>
  </si>
  <si>
    <t>4028177948273</t>
  </si>
  <si>
    <t>4028177948280</t>
  </si>
  <si>
    <t>4028177948297</t>
  </si>
  <si>
    <t>4028177948303</t>
  </si>
  <si>
    <t>4028177948310</t>
  </si>
  <si>
    <t>4028177948327</t>
  </si>
  <si>
    <t>4028177948334</t>
  </si>
  <si>
    <t>4028177948341</t>
  </si>
  <si>
    <t>4028177948358</t>
  </si>
  <si>
    <t>4028177948365</t>
  </si>
  <si>
    <t>4028177948372</t>
  </si>
  <si>
    <t>4028177948389</t>
  </si>
  <si>
    <t>4028177948396</t>
  </si>
  <si>
    <t>4028177948402</t>
  </si>
  <si>
    <t>4028177948419</t>
  </si>
  <si>
    <t>4028177948433</t>
  </si>
  <si>
    <t>4028177948440</t>
  </si>
  <si>
    <t>4028177948457</t>
  </si>
  <si>
    <t>4028177948464</t>
  </si>
  <si>
    <t>4028177948471</t>
  </si>
  <si>
    <t>4028177948488</t>
  </si>
  <si>
    <t>4028177948495</t>
  </si>
  <si>
    <t>4028177948501</t>
  </si>
  <si>
    <t>4028177948518</t>
  </si>
  <si>
    <t>4028177948525</t>
  </si>
  <si>
    <t>4028177948532</t>
  </si>
  <si>
    <t>4028177948549</t>
  </si>
  <si>
    <t>4028177948556</t>
  </si>
  <si>
    <t>4028177948563</t>
  </si>
  <si>
    <t>4028177948570</t>
  </si>
  <si>
    <t>4028177948587</t>
  </si>
  <si>
    <t>4028177948594</t>
  </si>
  <si>
    <t>4028177948600</t>
  </si>
  <si>
    <t>4028177948617</t>
  </si>
  <si>
    <t>4028177137752</t>
  </si>
  <si>
    <t>4028177187313</t>
  </si>
  <si>
    <t>4028177325234</t>
  </si>
  <si>
    <t>4028177966345</t>
  </si>
  <si>
    <t>4028177957138</t>
  </si>
  <si>
    <t>4028177921580</t>
  </si>
  <si>
    <t>4028177921603</t>
  </si>
  <si>
    <t>4028177921627</t>
  </si>
  <si>
    <t>4028177921634</t>
  </si>
  <si>
    <t>4028177921665</t>
  </si>
  <si>
    <t>4028177384187</t>
  </si>
  <si>
    <t>4028177384194</t>
  </si>
  <si>
    <t>4028177487277</t>
  </si>
  <si>
    <t>4028177211766</t>
  </si>
  <si>
    <t>4028177211773</t>
  </si>
  <si>
    <t>4028177211780</t>
  </si>
  <si>
    <t>4028177211797</t>
  </si>
  <si>
    <t>4028177576834</t>
  </si>
  <si>
    <t>4028177693845</t>
  </si>
  <si>
    <t>4028177693821</t>
  </si>
  <si>
    <t>4028177693852</t>
  </si>
  <si>
    <t>4028177693838</t>
  </si>
  <si>
    <t>4028177211872</t>
  </si>
  <si>
    <t>4028177211926</t>
  </si>
  <si>
    <t>4028177211933</t>
  </si>
  <si>
    <t>39259010</t>
  </si>
  <si>
    <t>4028177211940</t>
  </si>
  <si>
    <t>4028177211957</t>
  </si>
  <si>
    <t>4028177211964</t>
  </si>
  <si>
    <t>4028177211971</t>
  </si>
  <si>
    <t>4028177211988</t>
  </si>
  <si>
    <t>4028177211995</t>
  </si>
  <si>
    <t>4028177212008</t>
  </si>
  <si>
    <t>4028177212015</t>
  </si>
  <si>
    <t>4028177212022</t>
  </si>
  <si>
    <t>4028177212039</t>
  </si>
  <si>
    <t>4028177212046</t>
  </si>
  <si>
    <t>4028177213128</t>
  </si>
  <si>
    <t>4028177232822</t>
  </si>
  <si>
    <t>4028177231597</t>
  </si>
  <si>
    <t>4028177243026</t>
  </si>
  <si>
    <t>4028177243033</t>
  </si>
  <si>
    <t>4028177300446</t>
  </si>
  <si>
    <t>4028177611504</t>
  </si>
  <si>
    <t>4028177212077</t>
  </si>
  <si>
    <t>4028177212084</t>
  </si>
  <si>
    <t>4028177212091</t>
  </si>
  <si>
    <t>4028177212107</t>
  </si>
  <si>
    <t>4028177212114</t>
  </si>
  <si>
    <t>4028177212121</t>
  </si>
  <si>
    <t>4028177500327</t>
  </si>
  <si>
    <t>4028177212138</t>
  </si>
  <si>
    <t>4028177212145</t>
  </si>
  <si>
    <t>4028177212152</t>
  </si>
  <si>
    <t>4028177212169</t>
  </si>
  <si>
    <t>4028177230880</t>
  </si>
  <si>
    <t>4028177230897</t>
  </si>
  <si>
    <t>4028177522862</t>
  </si>
  <si>
    <t>4028177522886</t>
  </si>
  <si>
    <t>4028177967861</t>
  </si>
  <si>
    <t>40094100</t>
  </si>
  <si>
    <t>4028177957633</t>
  </si>
  <si>
    <t>4028177958647</t>
  </si>
  <si>
    <t>4028177958654</t>
  </si>
  <si>
    <t>4028177958630</t>
  </si>
  <si>
    <t>4028177924598</t>
  </si>
  <si>
    <t>4028177924567</t>
  </si>
  <si>
    <t>4028177924550</t>
  </si>
  <si>
    <t>4028177951372</t>
  </si>
  <si>
    <t>4028177958500</t>
  </si>
  <si>
    <t>4028177957619</t>
  </si>
  <si>
    <t>4028177957596</t>
  </si>
  <si>
    <t>4028177957589</t>
  </si>
  <si>
    <t>4028177922839</t>
  </si>
  <si>
    <t>4028177969230</t>
  </si>
  <si>
    <t>4028177300156</t>
  </si>
  <si>
    <t>4028177300149</t>
  </si>
  <si>
    <t>4028177300132</t>
  </si>
  <si>
    <t>4028177300057</t>
  </si>
  <si>
    <t>4028177212503</t>
  </si>
  <si>
    <t>4028177213166</t>
  </si>
  <si>
    <t>4028177445482</t>
  </si>
  <si>
    <t>4028177595064</t>
  </si>
  <si>
    <t>4028177445444</t>
  </si>
  <si>
    <t>4028177445451</t>
  </si>
  <si>
    <t>4028177445468</t>
  </si>
  <si>
    <t>4028177445475</t>
  </si>
  <si>
    <t>4028177263086</t>
  </si>
  <si>
    <t>4028177266919</t>
  </si>
  <si>
    <t>4028177266926</t>
  </si>
  <si>
    <t>4028177516977</t>
  </si>
  <si>
    <t>4028177516984</t>
  </si>
  <si>
    <t>94039990</t>
  </si>
  <si>
    <t>4028177319165</t>
  </si>
  <si>
    <t>4028177922785</t>
  </si>
  <si>
    <t>4028177930711</t>
  </si>
  <si>
    <t>4028177944695</t>
  </si>
  <si>
    <t>4028177944701</t>
  </si>
  <si>
    <t>4028177944725</t>
  </si>
  <si>
    <t>4028177638372</t>
  </si>
  <si>
    <t>4028177638389</t>
  </si>
  <si>
    <t>4028177638396</t>
  </si>
  <si>
    <t>4028177638402</t>
  </si>
  <si>
    <t>4028177145337</t>
  </si>
  <si>
    <t>4028177145344</t>
  </si>
  <si>
    <t>4028177145368</t>
  </si>
  <si>
    <t>4028177145375</t>
  </si>
  <si>
    <t>4028177154261</t>
  </si>
  <si>
    <t>4028177145382</t>
  </si>
  <si>
    <t>4028177145399</t>
  </si>
  <si>
    <t>4028177145405</t>
  </si>
  <si>
    <t>4028177154292</t>
  </si>
  <si>
    <t>4028177145412</t>
  </si>
  <si>
    <t>4028177154308</t>
  </si>
  <si>
    <t>4028177145429</t>
  </si>
  <si>
    <t>4028177145436</t>
  </si>
  <si>
    <t>4028177154322</t>
  </si>
  <si>
    <t>4028177145443</t>
  </si>
  <si>
    <t>4028177154339</t>
  </si>
  <si>
    <t>4028177145450</t>
  </si>
  <si>
    <t>4028177145467</t>
  </si>
  <si>
    <t>4028177154360</t>
  </si>
  <si>
    <t>4028177145474</t>
  </si>
  <si>
    <t>4028177154377</t>
  </si>
  <si>
    <t>4028177145481</t>
  </si>
  <si>
    <t>4028177154384</t>
  </si>
  <si>
    <t>4028177145498</t>
  </si>
  <si>
    <t>4028177154506</t>
  </si>
  <si>
    <t>4028177154513</t>
  </si>
  <si>
    <t>4028177154520</t>
  </si>
  <si>
    <t>4028177154537</t>
  </si>
  <si>
    <t>4028177952065</t>
  </si>
  <si>
    <t>4028177952072</t>
  </si>
  <si>
    <t>4028177952089</t>
  </si>
  <si>
    <t>4028177952096</t>
  </si>
  <si>
    <t>4028177952102</t>
  </si>
  <si>
    <t>4028177952119</t>
  </si>
  <si>
    <t>4028177952126</t>
  </si>
  <si>
    <t>4028177952133</t>
  </si>
  <si>
    <t>4028177138544</t>
  </si>
  <si>
    <t>4028177138568</t>
  </si>
  <si>
    <t>4028177138582</t>
  </si>
  <si>
    <t>4028177138605</t>
  </si>
  <si>
    <t>4028177138629</t>
  </si>
  <si>
    <t>4028177138643</t>
  </si>
  <si>
    <t>4028177149823</t>
  </si>
  <si>
    <t>4028177149830</t>
  </si>
  <si>
    <t>4028177162365</t>
  </si>
  <si>
    <t>4028177162372</t>
  </si>
  <si>
    <t>4028177219762</t>
  </si>
  <si>
    <t>4028177236394</t>
  </si>
  <si>
    <t>4028177502321</t>
  </si>
  <si>
    <t>4028177536715</t>
  </si>
  <si>
    <t>4028177502338</t>
  </si>
  <si>
    <t>4028177583580</t>
  </si>
  <si>
    <t>4028177565623</t>
  </si>
  <si>
    <t>4028177525573</t>
  </si>
  <si>
    <t>4028177502345</t>
  </si>
  <si>
    <t>4028177536722</t>
  </si>
  <si>
    <t>4028177551916</t>
  </si>
  <si>
    <t>4028177502352</t>
  </si>
  <si>
    <t>4028177502369</t>
  </si>
  <si>
    <t>4028177502376</t>
  </si>
  <si>
    <t>4028177502383</t>
  </si>
  <si>
    <t>4028177536739</t>
  </si>
  <si>
    <t>4028177502390</t>
  </si>
  <si>
    <t>4028177572331</t>
  </si>
  <si>
    <t>4028177502420</t>
  </si>
  <si>
    <t>4028177502437</t>
  </si>
  <si>
    <t>4028177536746</t>
  </si>
  <si>
    <t>4028177502444</t>
  </si>
  <si>
    <t>4028177536753</t>
  </si>
  <si>
    <t>4028177565555</t>
  </si>
  <si>
    <t>4028177504363</t>
  </si>
  <si>
    <t>4028177502475</t>
  </si>
  <si>
    <t>4028177502482</t>
  </si>
  <si>
    <t>4028177502499</t>
  </si>
  <si>
    <t>4028177502505</t>
  </si>
  <si>
    <t>4028177502512</t>
  </si>
  <si>
    <t>4028177525559</t>
  </si>
  <si>
    <t>4028177502529</t>
  </si>
  <si>
    <t>4028177555440</t>
  </si>
  <si>
    <t>4028177502536</t>
  </si>
  <si>
    <t>4028177502543</t>
  </si>
  <si>
    <t>4028177502550</t>
  </si>
  <si>
    <t>4028177502567</t>
  </si>
  <si>
    <t>4028177555457</t>
  </si>
  <si>
    <t>4028177502611</t>
  </si>
  <si>
    <t>4028177630710</t>
  </si>
  <si>
    <t>4028177502628</t>
  </si>
  <si>
    <t>4028177502635</t>
  </si>
  <si>
    <t>4028177502659</t>
  </si>
  <si>
    <t>4028177561786</t>
  </si>
  <si>
    <t>4028177502666</t>
  </si>
  <si>
    <t>4028177502673</t>
  </si>
  <si>
    <t>4028177502680</t>
  </si>
  <si>
    <t>4028177525566</t>
  </si>
  <si>
    <t>4028177531116</t>
  </si>
  <si>
    <t>4028177701410</t>
  </si>
  <si>
    <t>4028177701526</t>
  </si>
  <si>
    <t>4028177583573</t>
  </si>
  <si>
    <t>4028177502703</t>
  </si>
  <si>
    <t>4028177502710</t>
  </si>
  <si>
    <t>4028177502727</t>
  </si>
  <si>
    <t>4028177502734</t>
  </si>
  <si>
    <t>4028177502741</t>
  </si>
  <si>
    <t>4028177955677</t>
  </si>
  <si>
    <t>4028177555464</t>
  </si>
  <si>
    <t>4028177555471</t>
  </si>
  <si>
    <t>4028177603400</t>
  </si>
  <si>
    <t>4028177502772</t>
  </si>
  <si>
    <t>4028177525634</t>
  </si>
  <si>
    <t>4028177502789</t>
  </si>
  <si>
    <t>4028177502796</t>
  </si>
  <si>
    <t>4028177502802</t>
  </si>
  <si>
    <t>4028177502819</t>
  </si>
  <si>
    <t>4028177502826</t>
  </si>
  <si>
    <t>4028177502833</t>
  </si>
  <si>
    <t>4028177572348</t>
  </si>
  <si>
    <t>4028177503502</t>
  </si>
  <si>
    <t>4028177536760</t>
  </si>
  <si>
    <t>4028177614925</t>
  </si>
  <si>
    <t>4028177525641</t>
  </si>
  <si>
    <t>4028177503519</t>
  </si>
  <si>
    <t>4028177536784</t>
  </si>
  <si>
    <t>4028177503526</t>
  </si>
  <si>
    <t>4028177503533</t>
  </si>
  <si>
    <t>4028177503540</t>
  </si>
  <si>
    <t>4028177503557</t>
  </si>
  <si>
    <t>4028177536791</t>
  </si>
  <si>
    <t>4028177503564</t>
  </si>
  <si>
    <t>4028177572355</t>
  </si>
  <si>
    <t>4028177503595</t>
  </si>
  <si>
    <t>4028177503601</t>
  </si>
  <si>
    <t>4028177503618</t>
  </si>
  <si>
    <t>4028177536807</t>
  </si>
  <si>
    <t>4028177522947</t>
  </si>
  <si>
    <t>4028177503632</t>
  </si>
  <si>
    <t>4028177536838</t>
  </si>
  <si>
    <t>4028177503656</t>
  </si>
  <si>
    <t>4028177503663</t>
  </si>
  <si>
    <t>4028177503687</t>
  </si>
  <si>
    <t>4028177525672</t>
  </si>
  <si>
    <t>4028177625259</t>
  </si>
  <si>
    <t>4028177536869</t>
  </si>
  <si>
    <t>4028177525689</t>
  </si>
  <si>
    <t>4028177625266</t>
  </si>
  <si>
    <t>4028177536876</t>
  </si>
  <si>
    <t>4028177503694</t>
  </si>
  <si>
    <t>4028177503762</t>
  </si>
  <si>
    <t>4028177503779</t>
  </si>
  <si>
    <t>4028177551756</t>
  </si>
  <si>
    <t>4028177503786</t>
  </si>
  <si>
    <t>4028177551763</t>
  </si>
  <si>
    <t>4028177525658</t>
  </si>
  <si>
    <t>4028177525665</t>
  </si>
  <si>
    <t>4028177551923</t>
  </si>
  <si>
    <t>4028177551947</t>
  </si>
  <si>
    <t>85446010</t>
  </si>
  <si>
    <t>4028177503809</t>
  </si>
  <si>
    <t>4028177551930</t>
  </si>
  <si>
    <t>4028177503830</t>
  </si>
  <si>
    <t>4028177503847</t>
  </si>
  <si>
    <t>4028177503854</t>
  </si>
  <si>
    <t>4028177503861</t>
  </si>
  <si>
    <t>4028177503908</t>
  </si>
  <si>
    <t>4028177503915</t>
  </si>
  <si>
    <t>4028177503922</t>
  </si>
  <si>
    <t>4028177503939</t>
  </si>
  <si>
    <t>4028177503960</t>
  </si>
  <si>
    <t>4028177503977</t>
  </si>
  <si>
    <t>4028177503984</t>
  </si>
  <si>
    <t>4028177503991</t>
  </si>
  <si>
    <t>4028177525702</t>
  </si>
  <si>
    <t>4028177540255</t>
  </si>
  <si>
    <t>4028177540262</t>
  </si>
  <si>
    <t>4028177540286</t>
  </si>
  <si>
    <t>4028177540293</t>
  </si>
  <si>
    <t>4028177540309</t>
  </si>
  <si>
    <t>4028177540316</t>
  </si>
  <si>
    <t>4028177540323</t>
  </si>
  <si>
    <t>4028177540330</t>
  </si>
  <si>
    <t>4028177540347</t>
  </si>
  <si>
    <t>4028177540354</t>
  </si>
  <si>
    <t>4028177540361</t>
  </si>
  <si>
    <t>4028177540378</t>
  </si>
  <si>
    <t>4028177540385</t>
  </si>
  <si>
    <t>4028177540392</t>
  </si>
  <si>
    <t>4028177540415</t>
  </si>
  <si>
    <t>4028177540439</t>
  </si>
  <si>
    <t>4028177540446</t>
  </si>
  <si>
    <t>4028177540453</t>
  </si>
  <si>
    <t>4028177540477</t>
  </si>
  <si>
    <t>4028177540491</t>
  </si>
  <si>
    <t>4028177540507</t>
  </si>
  <si>
    <t>4028177540514</t>
  </si>
  <si>
    <t>4028177540521</t>
  </si>
  <si>
    <t>4028177540538</t>
  </si>
  <si>
    <t>4028177540545</t>
  </si>
  <si>
    <t>4028177540552</t>
  </si>
  <si>
    <t>4028177540590</t>
  </si>
  <si>
    <t>4028177540606</t>
  </si>
  <si>
    <t>4028177540620</t>
  </si>
  <si>
    <t>4028177540644</t>
  </si>
  <si>
    <t>4028177540675</t>
  </si>
  <si>
    <t>4028177540699</t>
  </si>
  <si>
    <t>4028177540712</t>
  </si>
  <si>
    <t>4028177540736</t>
  </si>
  <si>
    <t>4028177542051</t>
  </si>
  <si>
    <t>4028177540750</t>
  </si>
  <si>
    <t>4028177540835</t>
  </si>
  <si>
    <t>4028177540859</t>
  </si>
  <si>
    <t>4028177540866</t>
  </si>
  <si>
    <t>4028177540873</t>
  </si>
  <si>
    <t>4028177540880</t>
  </si>
  <si>
    <t>4028177540972</t>
  </si>
  <si>
    <t>4028177541016</t>
  </si>
  <si>
    <t>4028177540958</t>
  </si>
  <si>
    <t>4028177805385</t>
  </si>
  <si>
    <t>4028177805392</t>
  </si>
  <si>
    <t>85361090</t>
  </si>
  <si>
    <t>4028177805408</t>
  </si>
  <si>
    <t>4028177709294</t>
  </si>
  <si>
    <t>4028177615656</t>
  </si>
  <si>
    <t>4028177615663</t>
  </si>
  <si>
    <t>4028177615670</t>
  </si>
  <si>
    <t>4028177628748</t>
  </si>
  <si>
    <t>4028177628755</t>
  </si>
  <si>
    <t>4028177628762</t>
  </si>
  <si>
    <t>4028177628779</t>
  </si>
  <si>
    <t>4028177631779</t>
  </si>
  <si>
    <t>4028177219557</t>
  </si>
  <si>
    <t>4028177219540</t>
  </si>
  <si>
    <t>4028177504844</t>
  </si>
  <si>
    <t>4028177138681</t>
  </si>
  <si>
    <t>4028177138711</t>
  </si>
  <si>
    <t>4028177138773</t>
  </si>
  <si>
    <t>4028177138834</t>
  </si>
  <si>
    <t>4028177138865</t>
  </si>
  <si>
    <t>4028177138896</t>
  </si>
  <si>
    <t>4028177138933</t>
  </si>
  <si>
    <t>4028177139015</t>
  </si>
  <si>
    <t>4028177139091</t>
  </si>
  <si>
    <t>4028177139138</t>
  </si>
  <si>
    <t>4028177139176</t>
  </si>
  <si>
    <t>4028177139213</t>
  </si>
  <si>
    <t>4028177139251</t>
  </si>
  <si>
    <t>4028177490192</t>
  </si>
  <si>
    <t>4028177139299</t>
  </si>
  <si>
    <t>4028177139336</t>
  </si>
  <si>
    <t>4028177139374</t>
  </si>
  <si>
    <t>4028177139411</t>
  </si>
  <si>
    <t>4028177139459</t>
  </si>
  <si>
    <t>4028177139497</t>
  </si>
  <si>
    <t>4028177490208</t>
  </si>
  <si>
    <t>4028177139510</t>
  </si>
  <si>
    <t>4028177139534</t>
  </si>
  <si>
    <t>4028177139558</t>
  </si>
  <si>
    <t>4028177139572</t>
  </si>
  <si>
    <t>4028177139596</t>
  </si>
  <si>
    <t>4028177139619</t>
  </si>
  <si>
    <t>4028177139633</t>
  </si>
  <si>
    <t>4028177139657</t>
  </si>
  <si>
    <t>4028177139671</t>
  </si>
  <si>
    <t>4028177139695</t>
  </si>
  <si>
    <t>4028177139718</t>
  </si>
  <si>
    <t>4028177139732</t>
  </si>
  <si>
    <t>4028177139756</t>
  </si>
  <si>
    <t>4028177139770</t>
  </si>
  <si>
    <t>4028177490215</t>
  </si>
  <si>
    <t>4028177139794</t>
  </si>
  <si>
    <t>4028177139817</t>
  </si>
  <si>
    <t>4028177139831</t>
  </si>
  <si>
    <t>4028177139855</t>
  </si>
  <si>
    <t>4028177139879</t>
  </si>
  <si>
    <t>4028177139893</t>
  </si>
  <si>
    <t>4028177139916</t>
  </si>
  <si>
    <t>4028177140097</t>
  </si>
  <si>
    <t>4028177140110</t>
  </si>
  <si>
    <t>4028177140134</t>
  </si>
  <si>
    <t>4028177140356</t>
  </si>
  <si>
    <t>4028177140394</t>
  </si>
  <si>
    <t>4028177140509</t>
  </si>
  <si>
    <t>4028177809031</t>
  </si>
  <si>
    <t>4028177140523</t>
  </si>
  <si>
    <t>4028177140547</t>
  </si>
  <si>
    <t>4028177140561</t>
  </si>
  <si>
    <t>4028177140608</t>
  </si>
  <si>
    <t>4028177140622</t>
  </si>
  <si>
    <t>4028177140646</t>
  </si>
  <si>
    <t>4028177140660</t>
  </si>
  <si>
    <t>4028177140684</t>
  </si>
  <si>
    <t>4028177140707</t>
  </si>
  <si>
    <t>4028177140714</t>
  </si>
  <si>
    <t>4028177140721</t>
  </si>
  <si>
    <t>4028177140738</t>
  </si>
  <si>
    <t>4028177140745</t>
  </si>
  <si>
    <t>4028177192546</t>
  </si>
  <si>
    <t>4028177240193</t>
  </si>
  <si>
    <t>4028177140769</t>
  </si>
  <si>
    <t>4028177192553</t>
  </si>
  <si>
    <t>4028177140783</t>
  </si>
  <si>
    <t>4028177140806</t>
  </si>
  <si>
    <t>4028177140929</t>
  </si>
  <si>
    <t>4028177140936</t>
  </si>
  <si>
    <t>4028177140950</t>
  </si>
  <si>
    <t>4028177140998</t>
  </si>
  <si>
    <t>4028177149861</t>
  </si>
  <si>
    <t>4028177240209</t>
  </si>
  <si>
    <t>4028177149885</t>
  </si>
  <si>
    <t>4028177149908</t>
  </si>
  <si>
    <t>4028177809024</t>
  </si>
  <si>
    <t>4028177817418</t>
  </si>
  <si>
    <t>4028177817401</t>
  </si>
  <si>
    <t>4028177951877</t>
  </si>
  <si>
    <t>4028177951846</t>
  </si>
  <si>
    <t>4028177817395</t>
  </si>
  <si>
    <t>4028177934603</t>
  </si>
  <si>
    <t>4028177817388</t>
  </si>
  <si>
    <t>4028177817371</t>
  </si>
  <si>
    <t>4028177817364</t>
  </si>
  <si>
    <t>4028177817357</t>
  </si>
  <si>
    <t>4028177817340</t>
  </si>
  <si>
    <t>4028177817333</t>
  </si>
  <si>
    <t>4028177817326</t>
  </si>
  <si>
    <t>4028177934597</t>
  </si>
  <si>
    <t>4028177934580</t>
  </si>
  <si>
    <t>4028177934566</t>
  </si>
  <si>
    <t>4028177934535</t>
  </si>
  <si>
    <t>4028177934559</t>
  </si>
  <si>
    <t>4028177934573</t>
  </si>
  <si>
    <t>4028177934542</t>
  </si>
  <si>
    <t>4028177817319</t>
  </si>
  <si>
    <t>4028177817302</t>
  </si>
  <si>
    <t>4028177817296</t>
  </si>
  <si>
    <t>4028177817241</t>
  </si>
  <si>
    <t>4028177817265</t>
  </si>
  <si>
    <t>4028177817258</t>
  </si>
  <si>
    <t>4028177266452</t>
  </si>
  <si>
    <t>4028177562028</t>
  </si>
  <si>
    <t>4028177238671</t>
  </si>
  <si>
    <t>4028177238688</t>
  </si>
  <si>
    <t>4028177238695</t>
  </si>
  <si>
    <t>4028177299634</t>
  </si>
  <si>
    <t>4028177494916</t>
  </si>
  <si>
    <t>4028177238701</t>
  </si>
  <si>
    <t>4028177238718</t>
  </si>
  <si>
    <t>4028177238787</t>
  </si>
  <si>
    <t>4028177238794</t>
  </si>
  <si>
    <t>4028177238800</t>
  </si>
  <si>
    <t>4028177444386</t>
  </si>
  <si>
    <t>4028177444379</t>
  </si>
  <si>
    <t>4028177238817</t>
  </si>
  <si>
    <t>4028177238824</t>
  </si>
  <si>
    <t>4028177400863</t>
  </si>
  <si>
    <t>4028177643093</t>
  </si>
  <si>
    <t>4028177401662</t>
  </si>
  <si>
    <t>4028177239319</t>
  </si>
  <si>
    <t>4028177266469</t>
  </si>
  <si>
    <t>4028177643048</t>
  </si>
  <si>
    <t>4028177580633</t>
  </si>
  <si>
    <t>4028177239517</t>
  </si>
  <si>
    <t>4028177239524</t>
  </si>
  <si>
    <t>4028177298576</t>
  </si>
  <si>
    <t>4028177239548</t>
  </si>
  <si>
    <t>4028177239555</t>
  </si>
  <si>
    <t>4028177239685</t>
  </si>
  <si>
    <t>4028177239692</t>
  </si>
  <si>
    <t>4028177239708</t>
  </si>
  <si>
    <t>4028177239722</t>
  </si>
  <si>
    <t>4028177239739</t>
  </si>
  <si>
    <t>4028177400870</t>
  </si>
  <si>
    <t>4028177643079</t>
  </si>
  <si>
    <t>4028177401792</t>
  </si>
  <si>
    <t>4028177448322</t>
  </si>
  <si>
    <t>4028177709379</t>
  </si>
  <si>
    <t>4028177525726</t>
  </si>
  <si>
    <t>4028177546912</t>
  </si>
  <si>
    <t>4028177382442</t>
  </si>
  <si>
    <t>4028177382459</t>
  </si>
  <si>
    <t>4028177382466</t>
  </si>
  <si>
    <t>4028177382473</t>
  </si>
  <si>
    <t>4028177525719</t>
  </si>
  <si>
    <t>4028177923256</t>
  </si>
  <si>
    <t>4028177803749</t>
  </si>
  <si>
    <t>4028177929654</t>
  </si>
  <si>
    <t>4028177936126</t>
  </si>
  <si>
    <t>4028177613713</t>
  </si>
  <si>
    <t>4028177613720</t>
  </si>
  <si>
    <t>4028177613430</t>
  </si>
  <si>
    <t>4028177613454</t>
  </si>
  <si>
    <t>4028177613461</t>
  </si>
  <si>
    <t>4028177613515</t>
  </si>
  <si>
    <t>4028177613539</t>
  </si>
  <si>
    <t>4028177613546</t>
  </si>
  <si>
    <t>4028177937321</t>
  </si>
  <si>
    <t>4028177937338</t>
  </si>
  <si>
    <t>4028177709614</t>
  </si>
  <si>
    <t>4028177806375</t>
  </si>
  <si>
    <t>4028177625518</t>
  </si>
  <si>
    <t>4028177625532</t>
  </si>
  <si>
    <t>4028177597013</t>
  </si>
  <si>
    <t>4028177597020</t>
  </si>
  <si>
    <t>4028177597037</t>
  </si>
  <si>
    <t>4028177625754</t>
  </si>
  <si>
    <t>4028177625778</t>
  </si>
  <si>
    <t>4028177625549</t>
  </si>
  <si>
    <t>4028177625556</t>
  </si>
  <si>
    <t>4028177625563</t>
  </si>
  <si>
    <t>4028177625570</t>
  </si>
  <si>
    <t>4028177626218</t>
  </si>
  <si>
    <t>4028177625747</t>
  </si>
  <si>
    <t>4028177626225</t>
  </si>
  <si>
    <t>4028177626232</t>
  </si>
  <si>
    <t>4028177626249</t>
  </si>
  <si>
    <t>4028177626256</t>
  </si>
  <si>
    <t>4028177626263</t>
  </si>
  <si>
    <t>4028177626270</t>
  </si>
  <si>
    <t>4028177626287</t>
  </si>
  <si>
    <t>4028177626294</t>
  </si>
  <si>
    <t>4028177626300</t>
  </si>
  <si>
    <t>4028177626317</t>
  </si>
  <si>
    <t>4028177626324</t>
  </si>
  <si>
    <t>4028177625907</t>
  </si>
  <si>
    <t>4028177625877</t>
  </si>
  <si>
    <t>4028177625884</t>
  </si>
  <si>
    <t>4028177625891</t>
  </si>
  <si>
    <t>4028177606968</t>
  </si>
  <si>
    <t>4028177606975</t>
  </si>
  <si>
    <t>4028177606982</t>
  </si>
  <si>
    <t>4028177606999</t>
  </si>
  <si>
    <t>4028177607002</t>
  </si>
  <si>
    <t>4028177606913</t>
  </si>
  <si>
    <t>4028177606920</t>
  </si>
  <si>
    <t>4028177606937</t>
  </si>
  <si>
    <t>4028177606944</t>
  </si>
  <si>
    <t>4028177606951</t>
  </si>
  <si>
    <t>4028177705418</t>
  </si>
  <si>
    <t>4028177705463</t>
  </si>
  <si>
    <t>4028177705470</t>
  </si>
  <si>
    <t>4028177707108</t>
  </si>
  <si>
    <t>4028177806689</t>
  </si>
  <si>
    <t>4028177806696</t>
  </si>
  <si>
    <t>4028177806702</t>
  </si>
  <si>
    <t>85043129</t>
  </si>
  <si>
    <t>4028177806719</t>
  </si>
  <si>
    <t>4028177806726</t>
  </si>
  <si>
    <t>4028177806733</t>
  </si>
  <si>
    <t>4028177705487</t>
  </si>
  <si>
    <t>4028177705494</t>
  </si>
  <si>
    <t>4028177705500</t>
  </si>
  <si>
    <t>4028177809079</t>
  </si>
  <si>
    <t>4028177809062</t>
  </si>
  <si>
    <t>4028177806764</t>
  </si>
  <si>
    <t>4028177705517</t>
  </si>
  <si>
    <t>4028177705524</t>
  </si>
  <si>
    <t>4028177705531</t>
  </si>
  <si>
    <t>4028177806771</t>
  </si>
  <si>
    <t>4028177806788</t>
  </si>
  <si>
    <t>4028177806795</t>
  </si>
  <si>
    <t>4028177705548</t>
  </si>
  <si>
    <t>4028177705555</t>
  </si>
  <si>
    <t>4028177705562</t>
  </si>
  <si>
    <t>4028177705579</t>
  </si>
  <si>
    <t>4028177806801</t>
  </si>
  <si>
    <t>4028177806818</t>
  </si>
  <si>
    <t>4028177806825</t>
  </si>
  <si>
    <t>4028177705128</t>
  </si>
  <si>
    <t>4028177806856</t>
  </si>
  <si>
    <t>4028177705142</t>
  </si>
  <si>
    <t>4028177806894</t>
  </si>
  <si>
    <t>4028177705159</t>
  </si>
  <si>
    <t>4028177806863</t>
  </si>
  <si>
    <t>4028177806382</t>
  </si>
  <si>
    <t>4028177806887</t>
  </si>
  <si>
    <t>4028177705166</t>
  </si>
  <si>
    <t>4028177705173</t>
  </si>
  <si>
    <t>4028177806832</t>
  </si>
  <si>
    <t>4028177705180</t>
  </si>
  <si>
    <t>4028177806849</t>
  </si>
  <si>
    <t>4028177705197</t>
  </si>
  <si>
    <t>4028177705203</t>
  </si>
  <si>
    <t>4028177705210</t>
  </si>
  <si>
    <t>4028177705227</t>
  </si>
  <si>
    <t>4028177806900</t>
  </si>
  <si>
    <t>4028177705326</t>
  </si>
  <si>
    <t>4028177923331</t>
  </si>
  <si>
    <t>4028177705401</t>
  </si>
  <si>
    <t>4028177705425</t>
  </si>
  <si>
    <t>4028177705432</t>
  </si>
  <si>
    <t>4028177705449</t>
  </si>
  <si>
    <t>4028177705371</t>
  </si>
  <si>
    <t>4028177705388</t>
  </si>
  <si>
    <t>4028177705395</t>
  </si>
  <si>
    <t>4028177705456</t>
  </si>
  <si>
    <t>4028177801837</t>
  </si>
  <si>
    <t>4028177707092</t>
  </si>
  <si>
    <t>4028177707085</t>
  </si>
  <si>
    <t>4028177707078</t>
  </si>
  <si>
    <t>4028177707061</t>
  </si>
  <si>
    <t>4028177707054</t>
  </si>
  <si>
    <t>4028177707047</t>
  </si>
  <si>
    <t>4028177707030</t>
  </si>
  <si>
    <t>4028177707023</t>
  </si>
  <si>
    <t>4028177802322</t>
  </si>
  <si>
    <t>4028177802315</t>
  </si>
  <si>
    <t>4028177707016</t>
  </si>
  <si>
    <t>4028177805347</t>
  </si>
  <si>
    <t>4028177805354</t>
  </si>
  <si>
    <t>4028177805361</t>
  </si>
  <si>
    <t>4028177805378</t>
  </si>
  <si>
    <t>4028177705234</t>
  </si>
  <si>
    <t>4028177705241</t>
  </si>
  <si>
    <t>4028177705258</t>
  </si>
  <si>
    <t>4028177705265</t>
  </si>
  <si>
    <t>4028177705272</t>
  </si>
  <si>
    <t>4028177705289</t>
  </si>
  <si>
    <t>4028177705296</t>
  </si>
  <si>
    <t>4028177705302</t>
  </si>
  <si>
    <t>4028177806344</t>
  </si>
  <si>
    <t>4028177806351</t>
  </si>
  <si>
    <t>4028177806368</t>
  </si>
  <si>
    <t>4028177937062</t>
  </si>
  <si>
    <t>4028177937048</t>
  </si>
  <si>
    <t>4028177937079</t>
  </si>
  <si>
    <t>4028177937055</t>
  </si>
  <si>
    <t>4028177954052</t>
  </si>
  <si>
    <t>4028177954069</t>
  </si>
  <si>
    <t>4028177954076</t>
  </si>
  <si>
    <t>4028177954045</t>
  </si>
  <si>
    <t>4028177936249</t>
  </si>
  <si>
    <t>4028177962811</t>
  </si>
  <si>
    <t>4028177962507</t>
  </si>
  <si>
    <t>4028177962675</t>
  </si>
  <si>
    <t>4028177962835</t>
  </si>
  <si>
    <t>4028177962828</t>
  </si>
  <si>
    <t>4028177216846</t>
  </si>
  <si>
    <t>4028177216877</t>
  </si>
  <si>
    <t>4028177233423</t>
  </si>
  <si>
    <t>4028177963139</t>
  </si>
  <si>
    <t>4028177569133</t>
  </si>
  <si>
    <t>4028177569171</t>
  </si>
  <si>
    <t>4028177569218</t>
  </si>
  <si>
    <t>4028177493629</t>
  </si>
  <si>
    <t>4028177648494</t>
  </si>
  <si>
    <t>4028177193697</t>
  </si>
  <si>
    <t>4028177193703</t>
  </si>
  <si>
    <t>4028177193710</t>
  </si>
  <si>
    <t>4028177193727</t>
  </si>
  <si>
    <t>4028177961807</t>
  </si>
  <si>
    <t>4028177961784</t>
  </si>
  <si>
    <t>4028177961777</t>
  </si>
  <si>
    <t>73089059</t>
  </si>
  <si>
    <t>4028177963030</t>
  </si>
  <si>
    <t>4028177962743</t>
  </si>
  <si>
    <t>4028177962736</t>
  </si>
  <si>
    <t>4028177962729</t>
  </si>
  <si>
    <t>4028177962712</t>
  </si>
  <si>
    <t>4028177962705</t>
  </si>
  <si>
    <t>4028177962699</t>
  </si>
  <si>
    <t>4028177981942</t>
  </si>
  <si>
    <t>SK Luchtgeleiding voor SK 3185xxx</t>
  </si>
  <si>
    <t>SK Déflecteur d'air pour SK 3185xxx</t>
  </si>
  <si>
    <t>SK Air diverter, for SK3185xxx</t>
  </si>
  <si>
    <t>EC011604</t>
  </si>
  <si>
    <t>SK Luchtgeleiding voor SK 3188/89xxx</t>
  </si>
  <si>
    <t>SK Déflecteur d'air pour SK 3188/89xxx</t>
  </si>
  <si>
    <t>SK Air diverter, for SK 3188/89xxx</t>
  </si>
  <si>
    <t>SK Luchtgeleiding voor SK 3184/86/87xxx</t>
  </si>
  <si>
    <t>SK Déflecteur d'air pour SK 3184/86/87xxx</t>
  </si>
  <si>
    <t>SK Air diverter, for SK 3184/86/87xxx</t>
  </si>
  <si>
    <t>Reserve snelaansluiting</t>
  </si>
  <si>
    <t>Verrouillage rapide de rechange</t>
  </si>
  <si>
    <t>SZ Plaque Passe-câbles Gr1</t>
  </si>
  <si>
    <t>SZ Plaque Passe-câbles Gr3</t>
  </si>
  <si>
    <t>SZ Plaque Passe-câbles Gr4</t>
  </si>
  <si>
    <t>SZ Plaque Passe-câbles Gr5</t>
  </si>
  <si>
    <t xml:space="preserve">Ventilatormod. voor LCP 3311.1xx/2xx/3xx  </t>
  </si>
  <si>
    <t xml:space="preserve">Module ventilation pour LCP 3311.1xx/2xx/3xx  </t>
  </si>
  <si>
    <t>Radiaalventilator</t>
  </si>
  <si>
    <t>Ventilateur radial</t>
  </si>
  <si>
    <t>Ventilatoreenheid</t>
  </si>
  <si>
    <t>Unité de ventilation</t>
  </si>
  <si>
    <t>Rooster</t>
  </si>
  <si>
    <t>Grille</t>
  </si>
  <si>
    <t>Pomp</t>
  </si>
  <si>
    <t>Pompe</t>
  </si>
  <si>
    <t>Compressor</t>
  </si>
  <si>
    <t>Compresseur</t>
  </si>
  <si>
    <t>Temperatuursensor</t>
  </si>
  <si>
    <t>Sonde de température</t>
  </si>
  <si>
    <t>Axiale ventilator</t>
  </si>
  <si>
    <t>Ventilateur axial</t>
  </si>
  <si>
    <t>Regelaar</t>
  </si>
  <si>
    <t>Régulateur</t>
  </si>
  <si>
    <t>Display</t>
  </si>
  <si>
    <t>Écran</t>
  </si>
  <si>
    <t>Mediumsensoren</t>
  </si>
  <si>
    <t>Sonde d'agent réfrigérant</t>
  </si>
  <si>
    <t>Débitmètre</t>
  </si>
  <si>
    <t>Doorstromingsmeter</t>
  </si>
  <si>
    <t>Pressostaat</t>
  </si>
  <si>
    <t>Pressostat</t>
  </si>
  <si>
    <t>Printplaat</t>
  </si>
  <si>
    <t>Platine</t>
  </si>
  <si>
    <t>Vlotterschakelaar</t>
  </si>
  <si>
    <t>Flotteur électrique</t>
  </si>
  <si>
    <t>Diagonaalventilator</t>
  </si>
  <si>
    <t>Ventilateur diagonal</t>
  </si>
  <si>
    <t>Droger</t>
  </si>
  <si>
    <t>Déshydrateur</t>
  </si>
  <si>
    <t>Expansieventiel</t>
  </si>
  <si>
    <t>Détendeur</t>
  </si>
  <si>
    <t>Displaykabel</t>
  </si>
  <si>
    <t>Câble écran</t>
  </si>
  <si>
    <t>Toebehorenzakje</t>
  </si>
  <si>
    <t>Sachet d'accessoires</t>
  </si>
  <si>
    <t>Ventilatorplaat</t>
  </si>
  <si>
    <t>Cache du ventilateur</t>
  </si>
  <si>
    <t>Lekkagesensor</t>
  </si>
  <si>
    <t>Détecteur de fuites</t>
  </si>
  <si>
    <t>Regelkogelafsluiter</t>
  </si>
  <si>
    <t>Vanne de régulation</t>
  </si>
  <si>
    <t>Temperatuursensor Waterinlaat</t>
  </si>
  <si>
    <t>Sonde de température Entrée d'eau</t>
  </si>
  <si>
    <t>Temperatuursensor Waterretour</t>
  </si>
  <si>
    <t>Sonde de température Sortie d'eau</t>
  </si>
  <si>
    <t>Ventiel</t>
  </si>
  <si>
    <t>Vanne</t>
  </si>
  <si>
    <t>Warmtewisselaar</t>
  </si>
  <si>
    <t>Échangeur thermique</t>
  </si>
  <si>
    <t>Sensor voor flowmeter</t>
  </si>
  <si>
    <t>Détecteur de mesure du débit</t>
  </si>
  <si>
    <t>Voeding</t>
  </si>
  <si>
    <t>Module d'alimentation</t>
  </si>
  <si>
    <t>Inverter</t>
  </si>
  <si>
    <t>Afdekking</t>
  </si>
  <si>
    <t>Capot</t>
  </si>
  <si>
    <t>Afdekkap</t>
  </si>
  <si>
    <t>Condensverdamper</t>
  </si>
  <si>
    <t>Evaporateurs des condensats</t>
  </si>
  <si>
    <t>Ventilatorvergrendeling</t>
  </si>
  <si>
    <t>Verrouillage des ventilateurs</t>
  </si>
  <si>
    <t>Thermostaat</t>
  </si>
  <si>
    <t>Thermostat</t>
  </si>
  <si>
    <t>Verdamper</t>
  </si>
  <si>
    <t>Evaporateur</t>
  </si>
  <si>
    <t>Condensor</t>
  </si>
  <si>
    <t>Condenseur</t>
  </si>
  <si>
    <t>Terugslagklep</t>
  </si>
  <si>
    <t>Clapet anti-retour</t>
  </si>
  <si>
    <t>Transformator</t>
  </si>
  <si>
    <t>Transformateur</t>
  </si>
  <si>
    <t>Startvoorziening</t>
  </si>
  <si>
    <t>Dispositif de démarrage</t>
  </si>
  <si>
    <t>Condensateur</t>
  </si>
  <si>
    <t>Druppelafscheider</t>
  </si>
  <si>
    <t>Pare-gouttes</t>
  </si>
  <si>
    <t>Afdichtingsplaat</t>
  </si>
  <si>
    <t>Plaque d’étanchéité</t>
  </si>
  <si>
    <t>Temperatuursensor blauw</t>
  </si>
  <si>
    <t>Sonde de température bleu</t>
  </si>
  <si>
    <t>Temperatuursensor rood</t>
  </si>
  <si>
    <t>Sonde de température rouge</t>
  </si>
  <si>
    <t>Temperatuursensor geel</t>
  </si>
  <si>
    <t>Sonde de température jaune</t>
  </si>
  <si>
    <t>Temperatuursensor wit</t>
  </si>
  <si>
    <t>Sonde de température blanc</t>
  </si>
  <si>
    <t>Condenssensor</t>
  </si>
  <si>
    <t>Capteur de condensation</t>
  </si>
  <si>
    <t xml:space="preserve">SK Aansluitstekker BlueE 230V  </t>
  </si>
  <si>
    <t>SK Fiche d'Alimentation BlueE 230V</t>
  </si>
  <si>
    <t xml:space="preserve">SK Aansluitstekker BlueE 400V  </t>
  </si>
  <si>
    <t>SK Fiche d'Alimentation BlueE 400V</t>
  </si>
  <si>
    <t>Behuizingen</t>
  </si>
  <si>
    <t>Coffret</t>
  </si>
  <si>
    <t>Bodems</t>
  </si>
  <si>
    <t>Base</t>
  </si>
  <si>
    <t>Manometer</t>
  </si>
  <si>
    <t>Manomètre</t>
  </si>
  <si>
    <t>Fasenrelais</t>
  </si>
  <si>
    <t>Relais de phase</t>
  </si>
  <si>
    <t>Storingsmeldingsmoduul</t>
  </si>
  <si>
    <t>Module de signalisation de défauts</t>
  </si>
  <si>
    <t>Bevestigingsclips</t>
  </si>
  <si>
    <t>Clips de fixation</t>
  </si>
  <si>
    <t>Bevestigingsopname</t>
  </si>
  <si>
    <t>Support de fixation</t>
  </si>
  <si>
    <t>Druktransmitter</t>
  </si>
  <si>
    <t>Transmetteur de pression</t>
  </si>
  <si>
    <t>Toerentalregeling</t>
  </si>
  <si>
    <t>Régulateur de la vitesse de rotation</t>
  </si>
  <si>
    <t>Regelmoduul voor LCP</t>
  </si>
  <si>
    <t>Module de régulation pour LCP</t>
  </si>
  <si>
    <t>Water besturingsmoduul voor LCP</t>
  </si>
  <si>
    <t>Module de régulation de l'eau pour LCP</t>
  </si>
  <si>
    <t>Ventilator besturingsmoduul voor LCP</t>
  </si>
  <si>
    <t>Module de régulation de ventilateurs pour LCP</t>
  </si>
  <si>
    <t>Inschakelstroombegrenzer voor LCP</t>
  </si>
  <si>
    <t>Limiteur de courant transitoire pour LCP</t>
  </si>
  <si>
    <t>Spoel voor expansieventiel</t>
  </si>
  <si>
    <t>Bobine du détendeur</t>
  </si>
  <si>
    <t>I/O-board</t>
  </si>
  <si>
    <t>Carte E/S</t>
  </si>
  <si>
    <t>Aansluitconnector</t>
  </si>
  <si>
    <t>Fiche de raccordement</t>
  </si>
  <si>
    <t>HD Cadre d'étanchéité 3214700</t>
  </si>
  <si>
    <t>HD Cadre d'étanchéité 3215700</t>
  </si>
  <si>
    <t>Onderhoudsschakelaar</t>
  </si>
  <si>
    <t>Interrupteur de maintenance</t>
  </si>
  <si>
    <t>Niveauschakelaar</t>
  </si>
  <si>
    <t>Contrôleur de niveau</t>
  </si>
  <si>
    <t>Scharnier HD</t>
  </si>
  <si>
    <t>Charnière HD</t>
  </si>
  <si>
    <t>Siliconedichting 25meter</t>
  </si>
  <si>
    <t>Joint silicone 25mètre</t>
  </si>
  <si>
    <t>Bodemplaat voor TS</t>
  </si>
  <si>
    <t>Plaque passe-câbles pour armoires électriques juxtaposables TS</t>
  </si>
  <si>
    <t>Espagnoletsluiting voor enkeldeurs TS</t>
  </si>
  <si>
    <t>Fermeture à crémone pour les armoires TS à une porte</t>
  </si>
  <si>
    <t>Espagnoletsluiting hoofddeur voor tweedeurs TS</t>
  </si>
  <si>
    <t>Fermeture à crémone, porte principale pour les armoires TS à deux portes</t>
  </si>
  <si>
    <t>Montageplaatbevestiging voor TS</t>
  </si>
  <si>
    <t>Kit de fixation pour plaques de montage pour armoires électriques juxtaposables TS</t>
  </si>
  <si>
    <t>Achterwand voor TS</t>
  </si>
  <si>
    <t>Panneau arrière pour armoires électriques juxtaposables TS</t>
  </si>
  <si>
    <t>Zijwandbevestiging voor TS</t>
  </si>
  <si>
    <t>Fixation du panneau latéral pour armoires électriques juxtaposables TS</t>
  </si>
  <si>
    <t>Enkele deur voor TS</t>
  </si>
  <si>
    <t>Porte simple pour armoires électriques juxtaposables TS</t>
  </si>
  <si>
    <t>Slot voor TS</t>
  </si>
  <si>
    <t>Boîtier de serrure pour armoires électriques juxtaposables TS</t>
  </si>
  <si>
    <t>Toebehorenzakje voor TS</t>
  </si>
  <si>
    <t>Sachet d'accessoires pour armoires électriques juxtaposables TS</t>
  </si>
  <si>
    <t xml:space="preserve">TS Dakplaat 800x400 RAL7035  </t>
  </si>
  <si>
    <t>TS Toit 800x400 RAL7035</t>
  </si>
  <si>
    <t>Dakplaten voor TS</t>
  </si>
  <si>
    <t>Toits en tôle pour armoires électriques juxtaposables TS</t>
  </si>
  <si>
    <t xml:space="preserve">TS Dakplaat 800x800 RAL7035  </t>
  </si>
  <si>
    <t>TS Toit 800x800 RAL7035</t>
  </si>
  <si>
    <t xml:space="preserve">TS Dakplaat 600x600 RAL7035  </t>
  </si>
  <si>
    <t>TS Toit 600x600 RAL7035</t>
  </si>
  <si>
    <t xml:space="preserve">TS Dakplaat 600x800 RAL7035 </t>
  </si>
  <si>
    <t>TS Toit 600x800 RAL7035</t>
  </si>
  <si>
    <t>Espagnoletsluiting, nevendeur voor tweedeurs TS</t>
  </si>
  <si>
    <t>Fermeture à crémone, porte secondaire pour les armoires TS à deux portes</t>
  </si>
  <si>
    <t>Slotonderdeel nevendeur voor tweedeurs TS</t>
  </si>
  <si>
    <t>Butée de porte, porte secondaire pour les armoires TS à deux portes</t>
  </si>
  <si>
    <t>Deur rechts voor tweedeurs TS</t>
  </si>
  <si>
    <t>Porte de droite pour les armoires TS à deux portes</t>
  </si>
  <si>
    <t>Deur links voor tweedeurs TS</t>
  </si>
  <si>
    <t>Porte de gauche pour les armoires TS à deux portes</t>
  </si>
  <si>
    <t>Toebehorenzakje voor TS IT</t>
  </si>
  <si>
    <t>Sachet d'accessoires pour baies réseaux et serveurs TS IT</t>
  </si>
  <si>
    <t>Sluitstukken voor tweedeurs TS</t>
  </si>
  <si>
    <t>Butées de porte pour les armoires TS à deux portes</t>
  </si>
  <si>
    <t xml:space="preserve">KS Sluiting met stangen 1468/1469  </t>
  </si>
  <si>
    <t xml:space="preserve">KS Verrouillage avec barres 1468/1469  </t>
  </si>
  <si>
    <t>Aardingsschroeven voor VX, TS</t>
  </si>
  <si>
    <t>Vis de mise à la masse pour armoires électriques VX et TS</t>
  </si>
  <si>
    <t>Achterwandbevestiging voor TS</t>
  </si>
  <si>
    <t>Fixation du panneau arrière pour armoires électriques juxtaposables TS</t>
  </si>
  <si>
    <t>TS Porte 400x2000 RAL7035</t>
  </si>
  <si>
    <t>TS Porte 400x1800 RAL 7035</t>
  </si>
  <si>
    <t>TS Panneaux Arrière 400x2000 RAL7035</t>
  </si>
  <si>
    <t>TS Panneaux Arrière 400x1800 RAL7035</t>
  </si>
  <si>
    <t>PS Accessoires pr plaque de montage</t>
  </si>
  <si>
    <t>Montageplaat voor AE</t>
  </si>
  <si>
    <t>Plaque de montage pour coffrets électriques AE</t>
  </si>
  <si>
    <t>Deur voor AE</t>
  </si>
  <si>
    <t>Porte pour coffrets électriques AE</t>
  </si>
  <si>
    <t>Deur voor AE in roestvaststaal</t>
  </si>
  <si>
    <t>Porte pour coffrets électriques AE en acier inoxydable</t>
  </si>
  <si>
    <t>Toebehorenzakje voor AE</t>
  </si>
  <si>
    <t>Sachet d'accessoires pour coffrets électriques AE</t>
  </si>
  <si>
    <t>Toebehorenzakje voor KL</t>
  </si>
  <si>
    <t>Sachet d'accessoires pour boîtiers KL</t>
  </si>
  <si>
    <t>Knevelsluiting voor EB</t>
  </si>
  <si>
    <t>Serrure à came pour EB</t>
  </si>
  <si>
    <t>Verzendzakje HD</t>
  </si>
  <si>
    <t>Pochette d'accessoires HD</t>
  </si>
  <si>
    <t>Sluitstukken voor zichtvenster 34mm</t>
  </si>
  <si>
    <t>Butées de porte</t>
  </si>
  <si>
    <t>Sluitstukken voor zichtvenster 60mm</t>
  </si>
  <si>
    <t>Scharnier voor PS 4000</t>
  </si>
  <si>
    <t>Charnière pour PS 4000</t>
  </si>
  <si>
    <t>Scharnier AE</t>
  </si>
  <si>
    <t>Charnière AE</t>
  </si>
  <si>
    <t>Zijwand voor TS</t>
  </si>
  <si>
    <t>Panneau latéral pour armoires électriques juxtaposables TS</t>
  </si>
  <si>
    <t>Bevestigingsmateriaal voor montageplaat AE</t>
  </si>
  <si>
    <t>Matériel de fixation pour plaque de montage AE</t>
  </si>
  <si>
    <t>Condensfles</t>
  </si>
  <si>
    <t>Bouteille pour Condens</t>
  </si>
  <si>
    <t>Toebehorenzakje voor FlatBox</t>
  </si>
  <si>
    <t>Sachet d'accessoires pour FlatBox</t>
  </si>
  <si>
    <t>Wartelplaat</t>
  </si>
  <si>
    <t>Plaque passe-câbles</t>
  </si>
  <si>
    <t>Vergrendelingshendel nevendeur</t>
  </si>
  <si>
    <t>Levier de fermeture de la porte secondaire</t>
  </si>
  <si>
    <t>Vergrendeling HD</t>
  </si>
  <si>
    <t>Verrouillage HD</t>
  </si>
  <si>
    <t>Sluiting TS IT zijwand</t>
  </si>
  <si>
    <t>Fermeture pour panneau latéral TS IT</t>
  </si>
  <si>
    <t>Schroef voor VX</t>
  </si>
  <si>
    <t>Vis pour armoires VX</t>
  </si>
  <si>
    <t>Ventilatorafdichting HD</t>
  </si>
  <si>
    <t>Cadre d'étanchéité HD</t>
  </si>
  <si>
    <t>HD Dichting</t>
  </si>
  <si>
    <t>HD Joint d'étanchéité</t>
  </si>
  <si>
    <t xml:space="preserve">TP Deur bovenzijde TP 2694/2695500 R7035 </t>
  </si>
  <si>
    <t xml:space="preserve">TP Porte Partie Supérieure TP 2694/2695500 </t>
  </si>
  <si>
    <t xml:space="preserve">TP Deksel TP 6711/6715/6748500 RAL 7035  </t>
  </si>
  <si>
    <t xml:space="preserve">TP Couvercle TP 6711/6715/6748500 RAL 7035  </t>
  </si>
  <si>
    <t xml:space="preserve">TP Deksel TP 6722500 RAL 7035 </t>
  </si>
  <si>
    <t xml:space="preserve">TP Couvercle TP 6722500 RAL 7035 </t>
  </si>
  <si>
    <t xml:space="preserve">TP Deksel TP 6710/6714/6746500 RAL 7035 </t>
  </si>
  <si>
    <t xml:space="preserve">TP Couvercle TP 6710/6714/6746500 RAL 7035 </t>
  </si>
  <si>
    <t>SK Adaptateur pr ventilateur de toit</t>
  </si>
  <si>
    <t>SK Adaptor vr dakventilator</t>
  </si>
  <si>
    <t>HD Aandrijfplaat 2-puntssluiting</t>
  </si>
  <si>
    <t>HD Serrure de la plaque d'entraînement</t>
  </si>
  <si>
    <t>HD Sluitlip</t>
  </si>
  <si>
    <t>HD Came de fermeture</t>
  </si>
  <si>
    <t xml:space="preserve">VX SE Deur 600x1800 RAL7035  </t>
  </si>
  <si>
    <t xml:space="preserve">VX SE Porte 600x1800 RAL7035  </t>
  </si>
  <si>
    <t xml:space="preserve">VX SE Deur 600x2000 RAL7035  </t>
  </si>
  <si>
    <t xml:space="preserve">VX SE Porte 600x2000 RAL7035  </t>
  </si>
  <si>
    <t xml:space="preserve">VX SE Deur 800x1000 RAL7035  </t>
  </si>
  <si>
    <t xml:space="preserve">VX SE Porte 800x18000 RAL7035  </t>
  </si>
  <si>
    <t xml:space="preserve">VX SE Deur 800x2000 RAL7035  </t>
  </si>
  <si>
    <t xml:space="preserve">VX SE Porte 800x2000 RAL7035  </t>
  </si>
  <si>
    <t xml:space="preserve">VX SE Deur 500x1800 Rechts RAL7035  </t>
  </si>
  <si>
    <t xml:space="preserve">VX SE Porte 500x1800 Droit RAL7035  </t>
  </si>
  <si>
    <t xml:space="preserve">VX SE Deur 500x1800 Links RAL7035  </t>
  </si>
  <si>
    <t xml:space="preserve">VX SE Porte 500x1800 Gauche RAL7035  </t>
  </si>
  <si>
    <t xml:space="preserve">VX SE Deur 600x1800 Rechts RAL7035  </t>
  </si>
  <si>
    <t xml:space="preserve">VX SE Porte 600x1800 Droit RAL7035  </t>
  </si>
  <si>
    <t xml:space="preserve">VX SE Deur 600x1800 Links RAL7035  </t>
  </si>
  <si>
    <t xml:space="preserve">VX SE Porte 600x1800 Gauche RAL7035  </t>
  </si>
  <si>
    <t xml:space="preserve">VX SE Deur 800x1800 Rechts RAL7035  </t>
  </si>
  <si>
    <t xml:space="preserve">VX SE Porte 800x1800 Droit RAL7035  </t>
  </si>
  <si>
    <t xml:space="preserve">VX SE Deur 800x1800 Links RAL7035  </t>
  </si>
  <si>
    <t xml:space="preserve">VX SE Porte 800x1800 Gauche RAL7035  </t>
  </si>
  <si>
    <t xml:space="preserve">VX SE Deur 600x2000 Rechts RAL7035 </t>
  </si>
  <si>
    <t xml:space="preserve">VX SE Porte 800x2000 Droit RAL7035  </t>
  </si>
  <si>
    <t xml:space="preserve">VX SE Deur 600x2000 Links RAL7035  </t>
  </si>
  <si>
    <t xml:space="preserve">VX SE Porte 600x2000 Gauche RAL7035  </t>
  </si>
  <si>
    <t xml:space="preserve">VX SE Deur 900x2000 Rechts RAL7035  </t>
  </si>
  <si>
    <t xml:space="preserve">VX SE Porte 900x2000 Droit RAL7035  </t>
  </si>
  <si>
    <t xml:space="preserve">VX SE Deur 900x2000 Links RAL7035  </t>
  </si>
  <si>
    <t xml:space="preserve">VX SE Porte 900x2000 Gauche RAL7035  </t>
  </si>
  <si>
    <t xml:space="preserve">VX SE Toebehoren, kast met 1 Deur  </t>
  </si>
  <si>
    <t xml:space="preserve">VX SE Accessoires, Armoire avec 1 porte </t>
  </si>
  <si>
    <t xml:space="preserve">VX SE Toebehoren, kast met 2 Deuren  </t>
  </si>
  <si>
    <t xml:space="preserve">VX SE Accessoires, Armoire avec 2 portes </t>
  </si>
  <si>
    <t xml:space="preserve">VX SE Montageplaat bevestiging  </t>
  </si>
  <si>
    <t>VX SE Fixation Plaque de montage</t>
  </si>
  <si>
    <t>Plaatschroef VX</t>
  </si>
  <si>
    <t>Vis à tôle VX</t>
  </si>
  <si>
    <t>Bodemdeling voor VX</t>
  </si>
  <si>
    <t>Séparation de la base pour armoires VX</t>
  </si>
  <si>
    <t xml:space="preserve">VX Plaque de montage 1000x1800 </t>
  </si>
  <si>
    <t xml:space="preserve">VX Plaque de montage 1000x2000 </t>
  </si>
  <si>
    <t xml:space="preserve">VX Plaque de montage 1200x1200 </t>
  </si>
  <si>
    <t xml:space="preserve">VX Plaque de montage 1200x1400 </t>
  </si>
  <si>
    <t xml:space="preserve">VX Plaque de montage 1200x1600 </t>
  </si>
  <si>
    <t xml:space="preserve">VX Plaque de montage 1200x1800 </t>
  </si>
  <si>
    <t>VX Plaque de montage 1200x2000</t>
  </si>
  <si>
    <t>VX Plaque de montage 1200x2200</t>
  </si>
  <si>
    <t>VX Plaque de montage 400x1800</t>
  </si>
  <si>
    <t>VX Plaque de montage 400x2000</t>
  </si>
  <si>
    <t>VX Plaque de montage 600x1200</t>
  </si>
  <si>
    <t>VX Plaque de montage 600x1400</t>
  </si>
  <si>
    <t>VX Plaque de montage 600x1600</t>
  </si>
  <si>
    <t>VX Plaque de montage 600x1800</t>
  </si>
  <si>
    <t>VX Plaque de montage 600x2000</t>
  </si>
  <si>
    <t>VX Plaque de montage 600x2200</t>
  </si>
  <si>
    <t>VX Plaque de montage 800x1200</t>
  </si>
  <si>
    <t>VX Plaque de montage 800x1400</t>
  </si>
  <si>
    <t>VX Plaque de montage 800x1600</t>
  </si>
  <si>
    <t>VX Plaque de montage 800x1800</t>
  </si>
  <si>
    <t>VX Plaque de montage 800x2000</t>
  </si>
  <si>
    <t>VX Plaque de montage 800x2200</t>
  </si>
  <si>
    <t>Montageplaatbevestiging voor VX</t>
  </si>
  <si>
    <t>Kit de fixation pour plaques de montage pour armoires VX</t>
  </si>
  <si>
    <t>VX Panneau arrière 1000x2000 RAL7035</t>
  </si>
  <si>
    <t>VX Panneau arrière 1000x1800 RAL7035</t>
  </si>
  <si>
    <t>VX Panneau arrière 1200x2000 RAL7035</t>
  </si>
  <si>
    <t>VX Panneau arrière 1200x1200 RAL7035</t>
  </si>
  <si>
    <t>VX Panneau arrière 1200x2200 RAL7035</t>
  </si>
  <si>
    <t>VX Panneau arrière 1200x1400 RAL7035</t>
  </si>
  <si>
    <t>VX Panneau arrière 1200x1600 RAL7035</t>
  </si>
  <si>
    <t>VX Panneau arrière 1200x1800 RAL7035</t>
  </si>
  <si>
    <t>VX Panneau arrière 400x2000 RAL7035</t>
  </si>
  <si>
    <t>VX Panneau arrière 400x1800 RAL7035</t>
  </si>
  <si>
    <t>VX Panneau arrière 600x2000 RAL7035</t>
  </si>
  <si>
    <t>VX Panneau arrière 600x1200 RAL7035</t>
  </si>
  <si>
    <t>VX Panneau arrière 600x2200 RAL7035</t>
  </si>
  <si>
    <t>VX Panneau arrière 600x1400 RAL7035</t>
  </si>
  <si>
    <t>VX Panneau arrière 600x1600 RAL7035</t>
  </si>
  <si>
    <t>VX Panneau arrière 600x1800 RAL7035</t>
  </si>
  <si>
    <t>VX Panneau arrière 800x2000 RAL7035</t>
  </si>
  <si>
    <t>VX Panneau arrière 800x1200 RAL7035</t>
  </si>
  <si>
    <t>VX Panneau arrière 800x2200 RAL7035</t>
  </si>
  <si>
    <t>VX Panneau arrière 800x1400 RAL7035</t>
  </si>
  <si>
    <t>VX Panneau arrière 800x1600 RAL7035</t>
  </si>
  <si>
    <t>VX Panneau arrière 800x1800 RAL7035</t>
  </si>
  <si>
    <t>Achterwandbevestiging voor VX</t>
  </si>
  <si>
    <t>Fixation du panneau arrière pour armoires VX</t>
  </si>
  <si>
    <t>Zijwandbevestiging voor VX</t>
  </si>
  <si>
    <t>Fixation du panneau latéral pour armoires VX</t>
  </si>
  <si>
    <t>VX Porte 1000x1800 RAL 7035</t>
  </si>
  <si>
    <t>VX Porte 400x2000 RAL 7035</t>
  </si>
  <si>
    <t>VX Porte 400x1800 RAL 7035</t>
  </si>
  <si>
    <t>VX Porte 600x2000 RAL 7035</t>
  </si>
  <si>
    <t>VX Porte 600x1200 RAL 7035</t>
  </si>
  <si>
    <t>VX Porte 600x2200 RAL 7035</t>
  </si>
  <si>
    <t>VX Porte 600x1400 RAL 7035</t>
  </si>
  <si>
    <t>VX Porte 600x1600 RAL 7035</t>
  </si>
  <si>
    <t>VX Porte 600x1800 RAL 7035</t>
  </si>
  <si>
    <t>VX Porte 800x2000 RAL 7035</t>
  </si>
  <si>
    <t>VX Porte 800x1200 RAL 7035</t>
  </si>
  <si>
    <t>VX Porte 800x2200 RAL 7035</t>
  </si>
  <si>
    <t>VX Porte 800x1400 RAL 7035</t>
  </si>
  <si>
    <t>VX Porte 800x1600 RAL 7035</t>
  </si>
  <si>
    <t>VX Porte 800x1800 RAL 7035</t>
  </si>
  <si>
    <t>VX Deur rechts 1000x2000 RAL 7035</t>
  </si>
  <si>
    <t>VX Porte droite 1000x2000 RAL 7035</t>
  </si>
  <si>
    <t>VX Deur rechts 1000x1800 RAL 7035</t>
  </si>
  <si>
    <t>VX Porte droite 1000x1800 RAL 7035</t>
  </si>
  <si>
    <t>VX Porte droite 1200x2000 RAL 7035</t>
  </si>
  <si>
    <t>VX Porte droite 1200x1200 RAL 7035</t>
  </si>
  <si>
    <t>VX Porte droite 1200x2200 RAL 7035</t>
  </si>
  <si>
    <t>VX Porte droite 1200x1400 RAL 7035</t>
  </si>
  <si>
    <t>VX Porte droite 1200x1600 RAL 7035</t>
  </si>
  <si>
    <t>VX Porte droite 600x1800 RAL 7035</t>
  </si>
  <si>
    <t>VX Porte droite 800x1800 RAL 7035</t>
  </si>
  <si>
    <t>Fermeture à crémone pour armoires VX</t>
  </si>
  <si>
    <t>Slotplaat voor VX</t>
  </si>
  <si>
    <t>Cache de serrure pour armoires VX</t>
  </si>
  <si>
    <t>VX Deur links 1000x2000 RAL 7035</t>
  </si>
  <si>
    <t>VX Porte gauche 1000x2000 RAL 7035</t>
  </si>
  <si>
    <t>VX Deur links 1000x1800 RAL 7035</t>
  </si>
  <si>
    <t>VX Porte gauche 1000x1800 RAL 7035</t>
  </si>
  <si>
    <t>VX Deur links 1200x2000 RAL 7035</t>
  </si>
  <si>
    <t>VX Porte gauche 1200x2000 RAL 7035</t>
  </si>
  <si>
    <t>VX Porte gauche 1200x1200 RAL 7035</t>
  </si>
  <si>
    <t>VX Porte gauche 1200x2200 RAL 7035</t>
  </si>
  <si>
    <t>VX Porte gauche 1200x1400 RAL 7035</t>
  </si>
  <si>
    <t>VX Porte gauche 1200x1600 RAL 7035</t>
  </si>
  <si>
    <t>VX Porte gauche 600x1800 RAL 7035</t>
  </si>
  <si>
    <t>VX Porte gauche 800x1800 RAL 7035</t>
  </si>
  <si>
    <t>Fermeture à crémone, porte secondaire pour les armoires VX à deux portes</t>
  </si>
  <si>
    <t>Fermeture centrale pour armoires VX</t>
  </si>
  <si>
    <t>Pochette d'accessoires pour armoires VX</t>
  </si>
  <si>
    <t>Élément de fermeture pour les armoires VX à deux portes</t>
  </si>
  <si>
    <t>VX Accessoires pour capot de sectionneur</t>
  </si>
  <si>
    <t>VX Toit 800x400 Inox1.4301</t>
  </si>
  <si>
    <t>VX Toit 1200x400 Inox1.4301</t>
  </si>
  <si>
    <t>VX Toit 600x500 Inox1.4301</t>
  </si>
  <si>
    <t>VX Toit 800x500 Inox1.4301</t>
  </si>
  <si>
    <t>VX Toit 1200x500 Inox1.4301</t>
  </si>
  <si>
    <t>VX Toit 600x600 Inox1.4301</t>
  </si>
  <si>
    <t>VX Toit 800x600 Inox1.4301</t>
  </si>
  <si>
    <t>VX Toit 1200x600 Inox1.4301</t>
  </si>
  <si>
    <t>VX Panneau arrière 800x1800 Inox 1.4301</t>
  </si>
  <si>
    <t>VX Panneau arrière 1200x1800 Inox 1.4301</t>
  </si>
  <si>
    <t>VX Panneau arrière 600x1800 Inox 1.4301</t>
  </si>
  <si>
    <t>VX Panneau arrière 600x2000 Inox 1.4301</t>
  </si>
  <si>
    <t>VX Panneau arrière 800x2000 Inox 1.4301</t>
  </si>
  <si>
    <t>VX Panneau arrière 1200x2000 Inox 1.4301</t>
  </si>
  <si>
    <t>VX Porte 600x1800 Inox 1.4301</t>
  </si>
  <si>
    <t>VX Porte 800x1800 Inox 1.4301</t>
  </si>
  <si>
    <t>VX Porte 600x2000 Inox 1.4301</t>
  </si>
  <si>
    <t>VX Porte 800x2000 Inox 1.4301</t>
  </si>
  <si>
    <t>VX Deur rechts 1200x1800 RVS 1.4301</t>
  </si>
  <si>
    <t>VX Porte droit 1200x1800 Inox 1.4301</t>
  </si>
  <si>
    <t>VX Porte droit 1200x2000 Inox 1.4301</t>
  </si>
  <si>
    <t>VX Porte gauche1200x1800 Inox 1.4301</t>
  </si>
  <si>
    <t>VX Porte gauche1200x2000 Inox 1.4301</t>
  </si>
  <si>
    <t>Pochette d'accessoires pour socles VX en tôle d'acier</t>
  </si>
  <si>
    <t>VX Accessoires socle Inox</t>
  </si>
  <si>
    <t>Couvercle d'angle pour pièce d'angle pour socles VX</t>
  </si>
  <si>
    <t>Blocage charnière à 130° pour armoires VX</t>
  </si>
  <si>
    <t>VX vis pour blocs de juctaposition</t>
  </si>
  <si>
    <t>VX Accessoires Plaque de montage partielle</t>
  </si>
  <si>
    <t>VX Accessoires Pan. Lat. Inox</t>
  </si>
  <si>
    <t>VX Element de montage tringlerie de fermeture VX</t>
  </si>
  <si>
    <t xml:space="preserve">VX Glij-element kast en sokkelsyst.VE=20  </t>
  </si>
  <si>
    <t>VX Element Glissante Armoire/Socle</t>
  </si>
  <si>
    <t>VX Bevestiging voor aanslagdeur</t>
  </si>
  <si>
    <t>VX Élément fixation porte secondaire</t>
  </si>
  <si>
    <t xml:space="preserve">VX Toebehoren scheidingswand  </t>
  </si>
  <si>
    <t>VX Accessoires Panneau de séparation</t>
  </si>
  <si>
    <t xml:space="preserve">VX Afdichting scheidingswand  </t>
  </si>
  <si>
    <t>VX Joint panneau de séparation</t>
  </si>
  <si>
    <t>VX Kit de fixation plaque de montage</t>
  </si>
  <si>
    <t>VX Kit de fixation du panneau arrière</t>
  </si>
  <si>
    <t>VX Bouclier serrure</t>
  </si>
  <si>
    <t>VX Scharnier 130 gr. RVS 1.4301 VE=4  |</t>
  </si>
  <si>
    <t>VX Charnières 130° 1.4301</t>
  </si>
  <si>
    <t xml:space="preserve">VX Dakplaat NEMA 4 800x600 mm RAL 7035  </t>
  </si>
  <si>
    <t>VX Toit Nema4 800x600mm RAL7035</t>
  </si>
  <si>
    <t xml:space="preserve">VX Achterwand NEMA 4 800x600 mm RAL 7035  </t>
  </si>
  <si>
    <t>VX Panneau Arrière Nema4 800x200mm RAL7035</t>
  </si>
  <si>
    <t xml:space="preserve">VX Deur NEMA 4 uitv.800x2000mm BxH </t>
  </si>
  <si>
    <t>VX Porte Nema4 800x2000 RAL7035</t>
  </si>
  <si>
    <t>VX Equerre de montage</t>
  </si>
  <si>
    <t xml:space="preserve">VX IT Verzendbuidel </t>
  </si>
  <si>
    <t>VX Accessoires de montage</t>
  </si>
  <si>
    <t xml:space="preserve">VX IT Verzendbuidel IP-Variant  </t>
  </si>
  <si>
    <t>VX IT Accessoires de montage IP-variant</t>
  </si>
  <si>
    <t xml:space="preserve">VX IT Plaatschroef 5x12 TX30 </t>
  </si>
  <si>
    <t xml:space="preserve">VX IT Vis  5x12 TX30 </t>
  </si>
  <si>
    <t xml:space="preserve">VX IT Hulsschroef M6x10, lenskop  </t>
  </si>
  <si>
    <t>VXIT Vis creuse à tête bombée M6x10</t>
  </si>
  <si>
    <t xml:space="preserve">VX IT Borstelstrip versie 1200mm  </t>
  </si>
  <si>
    <t>VXIT Ensemble brosse Version 1200mm</t>
  </si>
  <si>
    <t>VX IT Geleide element, gedeelde achterde</t>
  </si>
  <si>
    <t>VXIT Elément guidage porte arri</t>
  </si>
  <si>
    <t xml:space="preserve">VX IT Scharnier 180°  </t>
  </si>
  <si>
    <t>VXIT Charnières à 180°</t>
  </si>
  <si>
    <t>VX IT Scharnierhevel 180°</t>
  </si>
  <si>
    <t>VXIT Levier de charnière à 180°</t>
  </si>
  <si>
    <t xml:space="preserve">VX IT Aluminium-zichtdeur 600x1200  </t>
  </si>
  <si>
    <t>VX IT Porte vitrée RAL9005/aluL600xH1</t>
  </si>
  <si>
    <t>VX IT Porte vitrée RAL9005/aluL600xH1800</t>
  </si>
  <si>
    <t>VX IT Porte vitrée RAL9005/aluL600xH2000</t>
  </si>
  <si>
    <t>VX IT Porte vitrée RAL9005/aluL600xH2200</t>
  </si>
  <si>
    <t>VX IT Porte vitrée RAL9005/alu-L600xH800</t>
  </si>
  <si>
    <t>VX IT Porte vitrée RAL9005/aluL800xH1200</t>
  </si>
  <si>
    <t>VX IT Porte vitrée RAL9005/aluL800xH1800</t>
  </si>
  <si>
    <t>VX IT Porte vitrée RAL9005/aluL800xH2200</t>
  </si>
  <si>
    <t>VX IT Porte pleine RAL7035 L600xH1800mm</t>
  </si>
  <si>
    <t>VX IT Porte pleine RAL7035 L600xH2000mm</t>
  </si>
  <si>
    <t>VX IT Porte pleine RAL7035 L600xH2200mm</t>
  </si>
  <si>
    <t>VX IT Porte pleine RAL7035 L800xH1800mm</t>
  </si>
  <si>
    <t>VX IT Porte pleine RAL7035 L800xH2200mm</t>
  </si>
  <si>
    <t>VX IT Porte ventilé L800*H2200mm</t>
  </si>
  <si>
    <t>VX IT Porte vitrée ajourée L600x2000mm</t>
  </si>
  <si>
    <t>VX IT Porte vitrée ajourée L800xH1200mm</t>
  </si>
  <si>
    <t>VX IT Porte pleine RAL7035 L600xH1200mm</t>
  </si>
  <si>
    <t>VVX IT Plaatstalendeur 600x2200</t>
  </si>
  <si>
    <t>VX IT Porte pleine RAL7035 L600xH800mm</t>
  </si>
  <si>
    <t>VX IT Porte pleine RAL7035 L800xH1200mm</t>
  </si>
  <si>
    <t>VX IT Tringlarie hauteur 1800mm</t>
  </si>
  <si>
    <t>VXIT Tringlarie hauteur 2000mm</t>
  </si>
  <si>
    <t>VXIT Tringlarie hauteur 2200mm</t>
  </si>
  <si>
    <t>VX charnière pr porte partielle</t>
  </si>
  <si>
    <t>VX Sac d'accessoires VX IT paroi latéral</t>
  </si>
  <si>
    <t>VX Sachet d’access pour pan lat VX-IT</t>
  </si>
  <si>
    <t xml:space="preserve">AX Toebeh. pl.st. 1 deur-1wpl-1/2 knevel  </t>
  </si>
  <si>
    <t xml:space="preserve">AX  Sac accessoires </t>
  </si>
  <si>
    <t xml:space="preserve">AX Toebeh. pl.st. 1 deur-2 wpl- 2 knevel </t>
  </si>
  <si>
    <t xml:space="preserve">AX Toebeh. pl.st. 2 deur-2 wpl- 2 knevel  </t>
  </si>
  <si>
    <t xml:space="preserve">AX Toebeh. pl.st. 1 deur-1 wpl-3-puntssl  </t>
  </si>
  <si>
    <t xml:space="preserve">AX Toebeh. pl.st. 2 deur-2 wpl-3-puntssl  </t>
  </si>
  <si>
    <t>AX Toebehoren zak Inox</t>
  </si>
  <si>
    <t>AX Sac Accessoires Inox</t>
  </si>
  <si>
    <t>KX Sac KL/BG 600/800mm</t>
  </si>
  <si>
    <t>KX Sac accessoires EB</t>
  </si>
  <si>
    <t>KX Sac accessoires EB Inox</t>
  </si>
  <si>
    <t>AX Charnières 130° AX UE=2</t>
  </si>
  <si>
    <t>AX Porte  300x400 mm LxH vr AX 1034000</t>
  </si>
  <si>
    <t>AX Porte  600x380 mm LxH vr AX 1039000</t>
  </si>
  <si>
    <t>AX Porte  380x380 mm LxH vr AX 1380000</t>
  </si>
  <si>
    <t>AX Porte  380x300 mm LxH vr AX 1031000</t>
  </si>
  <si>
    <t>AX Porte  300x300 mm LxH vr AX 1033000</t>
  </si>
  <si>
    <t>AX Porte  600x1200 mm LxH vr AX 1260000</t>
  </si>
  <si>
    <t>AX Porte  800x1200 mm LxH vr AX 1280000</t>
  </si>
  <si>
    <t>AX Porte  500x500 mm LxH vr AX 1050000</t>
  </si>
  <si>
    <t>AX Porte  600x600 mm LxH vr AX 1060000</t>
  </si>
  <si>
    <t>AX Porte  800x1000 mm LxH vr AX 1180000</t>
  </si>
  <si>
    <t>AX Porte  380x600 mm LxH vr AX 1038000</t>
  </si>
  <si>
    <t>AX Porte 400x500 mm LxH pr AX 1045000</t>
  </si>
  <si>
    <t>AX Porte 400x800 mm LxH pr AX 1037000</t>
  </si>
  <si>
    <t>AX Porte 500x700 mm LxH pr AX 1057000</t>
  </si>
  <si>
    <t xml:space="preserve">AX Deur 600x800 mm BxH tbv AX 1058000 </t>
  </si>
  <si>
    <t xml:space="preserve">AX Porte 600x800 mm LxH pr AX 1058000 </t>
  </si>
  <si>
    <t>AX Deur 600x800mm</t>
  </si>
  <si>
    <t>AX Porte 600x800mm</t>
  </si>
  <si>
    <t xml:space="preserve">AX Deur 600x1000 mm BxH tbv AX 1090000 </t>
  </si>
  <si>
    <t xml:space="preserve">AX Porte 600x1000 mm LxH pr AX 1090000 </t>
  </si>
  <si>
    <t xml:space="preserve">AX Deur 760x760 mm BxH tbv AX 1073000 </t>
  </si>
  <si>
    <t xml:space="preserve">AX Porte 760x760 mm LxH pr AX 1073000 </t>
  </si>
  <si>
    <t xml:space="preserve">AX Deur 800x600 mm BxH tbv AX 1055000 </t>
  </si>
  <si>
    <t xml:space="preserve">AX Porte 800x600 mm LxH pr AX 1055000 </t>
  </si>
  <si>
    <t xml:space="preserve">AX Deur rechts 600x1200 mm tbv AX 1116000 </t>
  </si>
  <si>
    <t xml:space="preserve">AX Porte droit 600x1200 mm vr AX 1116000 </t>
  </si>
  <si>
    <t xml:space="preserve">AX Deur rechts 500x1400 mm tbv AX 1114000 </t>
  </si>
  <si>
    <t xml:space="preserve">AX Porte droit 500x1400 mm vr AX 1114000 </t>
  </si>
  <si>
    <t xml:space="preserve">AX Deur rechts 500x1200 mm tbv AX 1213000 </t>
  </si>
  <si>
    <t xml:space="preserve">AX Porte droit 500x1200 mm vr AX 1213000 </t>
  </si>
  <si>
    <t xml:space="preserve">AX Deur links 600x1200 mm tbv AX 1116000 </t>
  </si>
  <si>
    <t xml:space="preserve">AX Porte gauche 600x1200 mm vr AX 1116000 </t>
  </si>
  <si>
    <t xml:space="preserve">AX Deur links 500x1400 mm tbv AX 1114000 </t>
  </si>
  <si>
    <t xml:space="preserve">AX Porte gauche 500x1400 mm vr AX 1114000 </t>
  </si>
  <si>
    <t xml:space="preserve">AX Deur links 500x1200 mm tbv AX 1213000 </t>
  </si>
  <si>
    <t xml:space="preserve">AX Porte gauche 500x1200 mm vr AX 1213000 </t>
  </si>
  <si>
    <t xml:space="preserve">AX Deur links 500x1000 mm tbv AX 1110000 </t>
  </si>
  <si>
    <t xml:space="preserve">AX Porte gauche 500x1000 mm vr AX 1110000 </t>
  </si>
  <si>
    <t xml:space="preserve">AX Deur links 500x760 mm tbv AX 1100000 </t>
  </si>
  <si>
    <t xml:space="preserve">AX Porte gauche 500x760 mm vr AX 1100000 </t>
  </si>
  <si>
    <t xml:space="preserve">AX Deur rechts 500x1000 mm tbv AX 1110000 </t>
  </si>
  <si>
    <t xml:space="preserve">AX Porte droit 500x1000 mm vr AX 1110000 </t>
  </si>
  <si>
    <t xml:space="preserve">AX Deur rechts 500x760 mm tbv AX 1100000 </t>
  </si>
  <si>
    <t xml:space="preserve">AX Porte droit 500x760 mm vr AX 1100000 </t>
  </si>
  <si>
    <t xml:space="preserve">AX MPL 300x300 mm </t>
  </si>
  <si>
    <t xml:space="preserve">AX Plaque de Montage 300x300 mm </t>
  </si>
  <si>
    <t xml:space="preserve">AX MPL 300x400 mm </t>
  </si>
  <si>
    <t xml:space="preserve">AX Plaque de Montage 300x400 mm </t>
  </si>
  <si>
    <t xml:space="preserve">AX MPL 380x300 mm </t>
  </si>
  <si>
    <t xml:space="preserve">AX Plaque de Montage 380x300 mm </t>
  </si>
  <si>
    <t xml:space="preserve">AX MPL 380x380 mm </t>
  </si>
  <si>
    <t xml:space="preserve">AX Plaque de Montage 380x380 mm </t>
  </si>
  <si>
    <t xml:space="preserve">AX MPL 400x500 mm </t>
  </si>
  <si>
    <t xml:space="preserve">AX Plaque de Montage 400x500 mm </t>
  </si>
  <si>
    <t xml:space="preserve">AX MPL 380x600 mm </t>
  </si>
  <si>
    <t xml:space="preserve">AX Plaque de Montage 380x600 mm </t>
  </si>
  <si>
    <t xml:space="preserve">AX MPL 500x500 mm </t>
  </si>
  <si>
    <t xml:space="preserve">AX Plaque de Montage 500x500 mm </t>
  </si>
  <si>
    <t>AX MPL 500x700 mm</t>
  </si>
  <si>
    <t>AX Plaque de Montage 500x700 mm</t>
  </si>
  <si>
    <t xml:space="preserve">AX MPL 600x380 mm </t>
  </si>
  <si>
    <t xml:space="preserve">AX Plaque de Montage 600x380 mm </t>
  </si>
  <si>
    <t>AX MPL 600x600 mm</t>
  </si>
  <si>
    <t>AX Plaque de Montage 600x600 mm</t>
  </si>
  <si>
    <t xml:space="preserve">AX MPL 600x760 mm </t>
  </si>
  <si>
    <t xml:space="preserve">AX Plaque de Montage 600x760 mm </t>
  </si>
  <si>
    <t xml:space="preserve">AX MPL 800x600 mm </t>
  </si>
  <si>
    <t xml:space="preserve">AX Plaque de Montage 800x600 mm </t>
  </si>
  <si>
    <t xml:space="preserve">AX MPL 400x800 mm </t>
  </si>
  <si>
    <t xml:space="preserve">AX Plaque de Montage 400x800 mm </t>
  </si>
  <si>
    <t>AX MPL 600x800 mm</t>
  </si>
  <si>
    <t>AX Plaque de Montage 600x800 mm</t>
  </si>
  <si>
    <t xml:space="preserve">AX MPL 600x1000 mm vr AX 1090000 </t>
  </si>
  <si>
    <t xml:space="preserve">AX PldM 600x1000 mm vr AX 1090000 </t>
  </si>
  <si>
    <t xml:space="preserve">AX MPL 600x1200 mm vr AX 1260000 </t>
  </si>
  <si>
    <t xml:space="preserve">AX PldM 600x1200 mm vr AX 1260000 </t>
  </si>
  <si>
    <t xml:space="preserve">AX MPL 760x760 mm vr AX 1077000  </t>
  </si>
  <si>
    <t xml:space="preserve">AX PldM 760x760 mm vr AX 1077000  </t>
  </si>
  <si>
    <t xml:space="preserve">AX MPL 800x1000 mm vr AX 1180000  </t>
  </si>
  <si>
    <t xml:space="preserve">AX PldM 800x1000 mm vr AX 1180000  </t>
  </si>
  <si>
    <t>AX MPL 800x1200 mm vr AX 1280000</t>
  </si>
  <si>
    <t>AX PldM 800x1200 mm vr AX 1280000</t>
  </si>
  <si>
    <t>AX MPL 1000x760 mm vr AX 1100000</t>
  </si>
  <si>
    <t>AX PldM 1000x760 mm vr AX 1100000</t>
  </si>
  <si>
    <t xml:space="preserve">AX MPL 1000x1000 mm vr AX 1110000 </t>
  </si>
  <si>
    <t xml:space="preserve">AX PldM 1000x1000 mm vr AX 1110000 </t>
  </si>
  <si>
    <t>AX MPL 1000x1200 mm vr AX 1213000</t>
  </si>
  <si>
    <t>AX PldM 1000x1200 mm vr AX 1213000</t>
  </si>
  <si>
    <t xml:space="preserve">AX MPL 1000x1400 mm vr AX 1114000 </t>
  </si>
  <si>
    <t xml:space="preserve">AX PldM 1000x1400 mm vr AX 1114000 </t>
  </si>
  <si>
    <t xml:space="preserve">AX MPL 1200x1200 mm vr AX 1116000 </t>
  </si>
  <si>
    <t xml:space="preserve">AX PldM 1200x1200 mm vr AX 1116000 </t>
  </si>
  <si>
    <t xml:space="preserve">KX MPL 380x300 mm vr KX 1576000 </t>
  </si>
  <si>
    <t xml:space="preserve">KX PldM 380x300 mm vr KX 1576000 </t>
  </si>
  <si>
    <t xml:space="preserve">AX Wartelplaat BxD 436x221 uitv. 7  </t>
  </si>
  <si>
    <t xml:space="preserve">AX Pl Passe-câble LxH 436x221 version 7  </t>
  </si>
  <si>
    <t xml:space="preserve">AX Wartelplaat BxD 339x149 uitv. 2  </t>
  </si>
  <si>
    <t xml:space="preserve">AX Pl Passe-câble LxH 339x149 version 2  </t>
  </si>
  <si>
    <t xml:space="preserve">AX Wartelplaat BxD 256x149 uitv. 1 </t>
  </si>
  <si>
    <t xml:space="preserve">AX Pl Passe-câble LxH 256x149 version 1 </t>
  </si>
  <si>
    <t xml:space="preserve">AX Wartelplaat BxD 447x149 uitv.3 </t>
  </si>
  <si>
    <t xml:space="preserve">AX Pl Passe-câble LxH 447x149 version3 </t>
  </si>
  <si>
    <t xml:space="preserve">AX Wartelplaat BxD 534x149 uitv. 4 </t>
  </si>
  <si>
    <t xml:space="preserve">AX Pl Passe-câble LxH 534x149 version 4 </t>
  </si>
  <si>
    <t>AX Pl Passe-câble LxH 401x221 version 6</t>
  </si>
  <si>
    <t xml:space="preserve">AX Wartelplaat BxD 301x221 uitv. 5 </t>
  </si>
  <si>
    <t xml:space="preserve">AX Pl Passe-câble LxH 301x221 version 5 </t>
  </si>
  <si>
    <t>AX Bajonetring voor AX</t>
  </si>
  <si>
    <t>AX Ecrou Bajonette pr AX</t>
  </si>
  <si>
    <t>HD PLDM 160x275mm</t>
  </si>
  <si>
    <t xml:space="preserve">HD MPL 700x355 mm BxH </t>
  </si>
  <si>
    <t>HD PLDM 700x355mm</t>
  </si>
  <si>
    <t xml:space="preserve">KX Wartelplaat 220x90 mm pl.st. RAL 7035 </t>
  </si>
  <si>
    <t>KX Plaque passe-câbles 220x90 mm</t>
  </si>
  <si>
    <t>AX Sac Accessoires IT</t>
  </si>
  <si>
    <t>AX Zelfsnijdende wpl-schroef M5x10 TX25</t>
  </si>
  <si>
    <t>AX Vis autotaraudeuses M5x10 TX25</t>
  </si>
  <si>
    <t>AX Bouclier serrure tringlerie</t>
  </si>
  <si>
    <t>AX Fermeture à came AX Plastic</t>
  </si>
  <si>
    <t>KX BG Sachet d'accessoires</t>
  </si>
  <si>
    <t>AX Tringlerie 1200mm</t>
  </si>
  <si>
    <t>AX Tringlerie 1400mm</t>
  </si>
  <si>
    <t>4028177542716</t>
  </si>
  <si>
    <t>4028177938373</t>
  </si>
  <si>
    <t>4028177973152</t>
  </si>
  <si>
    <t>4028177973138</t>
  </si>
  <si>
    <t>4028177973145</t>
  </si>
  <si>
    <t>4028177032873</t>
  </si>
  <si>
    <t>4028177319622</t>
  </si>
  <si>
    <t>4028177033610</t>
  </si>
  <si>
    <t>4028177966833</t>
  </si>
  <si>
    <t>4028177976290</t>
  </si>
  <si>
    <t>4028177976283</t>
  </si>
  <si>
    <t>4028177976276</t>
  </si>
  <si>
    <t>4028177663435</t>
  </si>
  <si>
    <t>4028177663466</t>
  </si>
  <si>
    <t>4028177663497</t>
  </si>
  <si>
    <t>4028177663824</t>
  </si>
  <si>
    <t>4028177663879</t>
  </si>
  <si>
    <t>4028177508330</t>
  </si>
  <si>
    <t>4028177958401</t>
  </si>
  <si>
    <t>4028177958395</t>
  </si>
  <si>
    <t>4028177958425</t>
  </si>
  <si>
    <t>4028177958388</t>
  </si>
  <si>
    <t>4028177958418</t>
  </si>
  <si>
    <t>4028177953444</t>
  </si>
  <si>
    <t>4028177953499</t>
  </si>
  <si>
    <t>4028177495968</t>
  </si>
  <si>
    <t>4028177203723</t>
  </si>
  <si>
    <t>4028177203860</t>
  </si>
  <si>
    <t>4028177691582</t>
  </si>
  <si>
    <t>4028177206915</t>
  </si>
  <si>
    <t>4028177257962</t>
  </si>
  <si>
    <t>4028177585201</t>
  </si>
  <si>
    <t>4028177384927</t>
  </si>
  <si>
    <t>4028177414709</t>
  </si>
  <si>
    <t>4028177402706</t>
  </si>
  <si>
    <t>4028177402713</t>
  </si>
  <si>
    <t>4028177402720</t>
  </si>
  <si>
    <t>4028177402744</t>
  </si>
  <si>
    <t>4028177402751</t>
  </si>
  <si>
    <t>4028177402768</t>
  </si>
  <si>
    <t>4028177402775</t>
  </si>
  <si>
    <t>4028177402782</t>
  </si>
  <si>
    <t>4028177402799</t>
  </si>
  <si>
    <t>4028177402812</t>
  </si>
  <si>
    <t>4028177402829</t>
  </si>
  <si>
    <t>4028177402836</t>
  </si>
  <si>
    <t>4028177402843</t>
  </si>
  <si>
    <t>4028177402904</t>
  </si>
  <si>
    <t>4028177402911</t>
  </si>
  <si>
    <t>4028177402928</t>
  </si>
  <si>
    <t>4028177402935</t>
  </si>
  <si>
    <t>4028177402959</t>
  </si>
  <si>
    <t>4028177402966</t>
  </si>
  <si>
    <t>4028177402973</t>
  </si>
  <si>
    <t>4028177402980</t>
  </si>
  <si>
    <t>4028177402997</t>
  </si>
  <si>
    <t>4028177403000</t>
  </si>
  <si>
    <t>4028177403024</t>
  </si>
  <si>
    <t>4028177403031</t>
  </si>
  <si>
    <t>4028177403048</t>
  </si>
  <si>
    <t>4028177403062</t>
  </si>
  <si>
    <t>4028177403079</t>
  </si>
  <si>
    <t>4028177414808</t>
  </si>
  <si>
    <t>4028177414815</t>
  </si>
  <si>
    <t>4028177414822</t>
  </si>
  <si>
    <t>4028177414839</t>
  </si>
  <si>
    <t>4028177426153</t>
  </si>
  <si>
    <t>4028177426146</t>
  </si>
  <si>
    <t>4028177585065</t>
  </si>
  <si>
    <t>4028177585041</t>
  </si>
  <si>
    <t>4028177585034</t>
  </si>
  <si>
    <t>4028177585010</t>
  </si>
  <si>
    <t>4028177585003</t>
  </si>
  <si>
    <t>4028177488533</t>
  </si>
  <si>
    <t>4028177488557</t>
  </si>
  <si>
    <t>4028177488564</t>
  </si>
  <si>
    <t>4028177514546</t>
  </si>
  <si>
    <t>4028177514553</t>
  </si>
  <si>
    <t>4028177520592</t>
  </si>
  <si>
    <t>4028177521384</t>
  </si>
  <si>
    <t>4028177521537</t>
  </si>
  <si>
    <t>4028177521896</t>
  </si>
  <si>
    <t>4028177522305</t>
  </si>
  <si>
    <t>4028177522312</t>
  </si>
  <si>
    <t>4028177691612</t>
  </si>
  <si>
    <t>4028177529519</t>
  </si>
  <si>
    <t>4028177558526</t>
  </si>
  <si>
    <t>4028177558588</t>
  </si>
  <si>
    <t>4028177558595</t>
  </si>
  <si>
    <t>4028177558618</t>
  </si>
  <si>
    <t>4028177558625</t>
  </si>
  <si>
    <t>4028177558632</t>
  </si>
  <si>
    <t>4028177558649</t>
  </si>
  <si>
    <t>4028177558656</t>
  </si>
  <si>
    <t>4028177558663</t>
  </si>
  <si>
    <t>4028177558670</t>
  </si>
  <si>
    <t>4028177558687</t>
  </si>
  <si>
    <t>4028177609204</t>
  </si>
  <si>
    <t>4028177617643</t>
  </si>
  <si>
    <t>4028177631724</t>
  </si>
  <si>
    <t>4028177631731</t>
  </si>
  <si>
    <t>4028177636927</t>
  </si>
  <si>
    <t>4028177642416</t>
  </si>
  <si>
    <t>4028177642430</t>
  </si>
  <si>
    <t>4028177642447</t>
  </si>
  <si>
    <t>4028177669338</t>
  </si>
  <si>
    <t>4028177673212</t>
  </si>
  <si>
    <t>4028177673229</t>
  </si>
  <si>
    <t>4028177673236</t>
  </si>
  <si>
    <t>4028177673243</t>
  </si>
  <si>
    <t>4028177673250</t>
  </si>
  <si>
    <t>4028177673267</t>
  </si>
  <si>
    <t>4028177673274</t>
  </si>
  <si>
    <t>4028177673281</t>
  </si>
  <si>
    <t>4028177673298</t>
  </si>
  <si>
    <t>4028177673304</t>
  </si>
  <si>
    <t>4028177673311</t>
  </si>
  <si>
    <t>4028177673328</t>
  </si>
  <si>
    <t>4028177673335</t>
  </si>
  <si>
    <t>4028177673342</t>
  </si>
  <si>
    <t>4028177673359</t>
  </si>
  <si>
    <t>4028177673403</t>
  </si>
  <si>
    <t>4028177673410</t>
  </si>
  <si>
    <t>4028177673427</t>
  </si>
  <si>
    <t>4028177673434</t>
  </si>
  <si>
    <t>4028177673441</t>
  </si>
  <si>
    <t>4028177673458</t>
  </si>
  <si>
    <t>4028177673465</t>
  </si>
  <si>
    <t>4028177673472</t>
  </si>
  <si>
    <t>4028177691629</t>
  </si>
  <si>
    <t>4028177673489</t>
  </si>
  <si>
    <t>4028177673496</t>
  </si>
  <si>
    <t>4028177673502</t>
  </si>
  <si>
    <t>4028177673519</t>
  </si>
  <si>
    <t>4028177673526</t>
  </si>
  <si>
    <t>4028177673533</t>
  </si>
  <si>
    <t>4028177673540</t>
  </si>
  <si>
    <t>4028177673557</t>
  </si>
  <si>
    <t>4028177679511</t>
  </si>
  <si>
    <t>4028177679658</t>
  </si>
  <si>
    <t>4028177679665</t>
  </si>
  <si>
    <t>4028177679672</t>
  </si>
  <si>
    <t>4028177679689</t>
  </si>
  <si>
    <t>4028177679696</t>
  </si>
  <si>
    <t>4028177679702</t>
  </si>
  <si>
    <t>4028177679719</t>
  </si>
  <si>
    <t>4028177690103</t>
  </si>
  <si>
    <t>4028177690424</t>
  </si>
  <si>
    <t>4028177690431</t>
  </si>
  <si>
    <t>4028177690455</t>
  </si>
  <si>
    <t>4028177696310</t>
  </si>
  <si>
    <t>4028177696327</t>
  </si>
  <si>
    <t>4028177696334</t>
  </si>
  <si>
    <t>4028177696341</t>
  </si>
  <si>
    <t>4028177696358</t>
  </si>
  <si>
    <t>4028177696365</t>
  </si>
  <si>
    <t>4028177696372</t>
  </si>
  <si>
    <t>4028177696396</t>
  </si>
  <si>
    <t>4028177696402</t>
  </si>
  <si>
    <t>4028177938731</t>
  </si>
  <si>
    <t>4028177857414</t>
  </si>
  <si>
    <t>4028177938748</t>
  </si>
  <si>
    <t>4028177811843</t>
  </si>
  <si>
    <t>4028177918856</t>
  </si>
  <si>
    <t>4028177926233</t>
  </si>
  <si>
    <t>4028177926240</t>
  </si>
  <si>
    <t>4028177926257</t>
  </si>
  <si>
    <t>4028177926264</t>
  </si>
  <si>
    <t>4028177926271</t>
  </si>
  <si>
    <t>4028177926288</t>
  </si>
  <si>
    <t>4028177926295</t>
  </si>
  <si>
    <t>4028177926301</t>
  </si>
  <si>
    <t>4028177926318</t>
  </si>
  <si>
    <t>4028177926325</t>
  </si>
  <si>
    <t>4028177926332</t>
  </si>
  <si>
    <t>4028177938755</t>
  </si>
  <si>
    <t>4028177929272</t>
  </si>
  <si>
    <t>4028177929319</t>
  </si>
  <si>
    <t>4028177929340</t>
  </si>
  <si>
    <t>4028177929333</t>
  </si>
  <si>
    <t>4028177929326</t>
  </si>
  <si>
    <t>4028177929289</t>
  </si>
  <si>
    <t>4028177929296</t>
  </si>
  <si>
    <t>4028177938762</t>
  </si>
  <si>
    <t>4028177938779</t>
  </si>
  <si>
    <t>4028177938786</t>
  </si>
  <si>
    <t>4028177938700</t>
  </si>
  <si>
    <t>4028177938793</t>
  </si>
  <si>
    <t>4028177208827</t>
  </si>
  <si>
    <t>4028177211247</t>
  </si>
  <si>
    <t>4028177209763</t>
  </si>
  <si>
    <t>4028177209770</t>
  </si>
  <si>
    <t>4028177209664</t>
  </si>
  <si>
    <t>4028177209008</t>
  </si>
  <si>
    <t>4028177209695</t>
  </si>
  <si>
    <t>4028177209787</t>
  </si>
  <si>
    <t>4028177209725</t>
  </si>
  <si>
    <t>4028177211520</t>
  </si>
  <si>
    <t>4028177210004</t>
  </si>
  <si>
    <t>4028177208971</t>
  </si>
  <si>
    <t>4028177209022</t>
  </si>
  <si>
    <t>4028177210028</t>
  </si>
  <si>
    <t>4028177211018</t>
  </si>
  <si>
    <t>4028177209732</t>
  </si>
  <si>
    <t>4028177209039</t>
  </si>
  <si>
    <t>4028177208896</t>
  </si>
  <si>
    <t>4028177209084</t>
  </si>
  <si>
    <t>4028177209053</t>
  </si>
  <si>
    <t>4028177209954</t>
  </si>
  <si>
    <t>4028177209107</t>
  </si>
  <si>
    <t>4028177209121</t>
  </si>
  <si>
    <t>4028177209138</t>
  </si>
  <si>
    <t>4028177209152</t>
  </si>
  <si>
    <t>4028177236493</t>
  </si>
  <si>
    <t>4028177236509</t>
  </si>
  <si>
    <t>4028177307735</t>
  </si>
  <si>
    <t>4028177307674</t>
  </si>
  <si>
    <t>4028177307667</t>
  </si>
  <si>
    <t>4028177249004</t>
  </si>
  <si>
    <t>4028177261600</t>
  </si>
  <si>
    <t>4028177261624</t>
  </si>
  <si>
    <t>4028177261631</t>
  </si>
  <si>
    <t>4028177307391</t>
  </si>
  <si>
    <t>4028177584983</t>
  </si>
  <si>
    <t>4028177584969</t>
  </si>
  <si>
    <t>4028177576711</t>
  </si>
  <si>
    <t>4028177403086</t>
  </si>
  <si>
    <t>4028177403116</t>
  </si>
  <si>
    <t>4028177403123</t>
  </si>
  <si>
    <t>4028177403154</t>
  </si>
  <si>
    <t>4028177403161</t>
  </si>
  <si>
    <t>4028177403178</t>
  </si>
  <si>
    <t>4028177403185</t>
  </si>
  <si>
    <t>4028177403307</t>
  </si>
  <si>
    <t>4028177403314</t>
  </si>
  <si>
    <t>4028177403437</t>
  </si>
  <si>
    <t>4028177403475</t>
  </si>
  <si>
    <t>4028177403482</t>
  </si>
  <si>
    <t>4028177403499</t>
  </si>
  <si>
    <t>4028177403505</t>
  </si>
  <si>
    <t>4028177403529</t>
  </si>
  <si>
    <t>4028177403512</t>
  </si>
  <si>
    <t>4028177403536</t>
  </si>
  <si>
    <t>4028177403543</t>
  </si>
  <si>
    <t>4028177403550</t>
  </si>
  <si>
    <t>4028177403567</t>
  </si>
  <si>
    <t>4028177403574</t>
  </si>
  <si>
    <t>4028177403581</t>
  </si>
  <si>
    <t>4028177403598</t>
  </si>
  <si>
    <t>4028177403604</t>
  </si>
  <si>
    <t>4028177403611</t>
  </si>
  <si>
    <t>4028177403628</t>
  </si>
  <si>
    <t>4028177403635</t>
  </si>
  <si>
    <t>4028177403673</t>
  </si>
  <si>
    <t>4028177403680</t>
  </si>
  <si>
    <t>4028177403697</t>
  </si>
  <si>
    <t>4028177403703</t>
  </si>
  <si>
    <t>4028177403710</t>
  </si>
  <si>
    <t>4028177403727</t>
  </si>
  <si>
    <t>4028177403741</t>
  </si>
  <si>
    <t>4028177403765</t>
  </si>
  <si>
    <t>4028177403772</t>
  </si>
  <si>
    <t>4028177403789</t>
  </si>
  <si>
    <t>4028177403796</t>
  </si>
  <si>
    <t>4028177403802</t>
  </si>
  <si>
    <t>4028177403819</t>
  </si>
  <si>
    <t>4028177403857</t>
  </si>
  <si>
    <t>4028177403864</t>
  </si>
  <si>
    <t>4028177403895</t>
  </si>
  <si>
    <t>4028177403949</t>
  </si>
  <si>
    <t>4028177403987</t>
  </si>
  <si>
    <t>4028177403994</t>
  </si>
  <si>
    <t>4028177404021</t>
  </si>
  <si>
    <t>4028177404038</t>
  </si>
  <si>
    <t>4028177413801</t>
  </si>
  <si>
    <t>4028177584730</t>
  </si>
  <si>
    <t>4028177421202</t>
  </si>
  <si>
    <t>4028177421219</t>
  </si>
  <si>
    <t>4028177421226</t>
  </si>
  <si>
    <t>4028177584693</t>
  </si>
  <si>
    <t>4028177461390</t>
  </si>
  <si>
    <t>4028177584648</t>
  </si>
  <si>
    <t>4028177584631</t>
  </si>
  <si>
    <t>4028177584624</t>
  </si>
  <si>
    <t>4028177584617</t>
  </si>
  <si>
    <t>4028177584600</t>
  </si>
  <si>
    <t>4028177584587</t>
  </si>
  <si>
    <t>4028177584501</t>
  </si>
  <si>
    <t>4028177584372</t>
  </si>
  <si>
    <t>4028177584297</t>
  </si>
  <si>
    <t>4028177584242</t>
  </si>
  <si>
    <t>4028177584181</t>
  </si>
  <si>
    <t>4028177474697</t>
  </si>
  <si>
    <t>4028177584150</t>
  </si>
  <si>
    <t>4028177584136</t>
  </si>
  <si>
    <t>4028177557345</t>
  </si>
  <si>
    <t>4028177600201</t>
  </si>
  <si>
    <t>4028177616370</t>
  </si>
  <si>
    <t>4028177616431</t>
  </si>
  <si>
    <t>4028177616455</t>
  </si>
  <si>
    <t>4028177616493</t>
  </si>
  <si>
    <t>4028177616516</t>
  </si>
  <si>
    <t>4028177616561</t>
  </si>
  <si>
    <t>4028177616578</t>
  </si>
  <si>
    <t>4028177616585</t>
  </si>
  <si>
    <t>4028177616608</t>
  </si>
  <si>
    <t>4028177938809</t>
  </si>
  <si>
    <t>4028177700826</t>
  </si>
  <si>
    <t>4028177802452</t>
  </si>
  <si>
    <t>4028177584112</t>
  </si>
  <si>
    <t>4028177584105</t>
  </si>
  <si>
    <t>4028177497320</t>
  </si>
  <si>
    <t>4028177497344</t>
  </si>
  <si>
    <t>4028177497337</t>
  </si>
  <si>
    <t>4028177529533</t>
  </si>
  <si>
    <t>4028177529540</t>
  </si>
  <si>
    <t>4028177529557</t>
  </si>
  <si>
    <t>4028177529588</t>
  </si>
  <si>
    <t>4028177555549</t>
  </si>
  <si>
    <t>4028177558694</t>
  </si>
  <si>
    <t>4028177558700</t>
  </si>
  <si>
    <t>4028177558717</t>
  </si>
  <si>
    <t>4028177558724</t>
  </si>
  <si>
    <t>4028177558731</t>
  </si>
  <si>
    <t>4028177558748</t>
  </si>
  <si>
    <t>4028177558762</t>
  </si>
  <si>
    <t>4028177558786</t>
  </si>
  <si>
    <t>4028177558793</t>
  </si>
  <si>
    <t>4028177558816</t>
  </si>
  <si>
    <t>4028177558823</t>
  </si>
  <si>
    <t>4028177558830</t>
  </si>
  <si>
    <t>4028177558847</t>
  </si>
  <si>
    <t>4028177558854</t>
  </si>
  <si>
    <t>4028177558861</t>
  </si>
  <si>
    <t>4028177558885</t>
  </si>
  <si>
    <t>4028177558922</t>
  </si>
  <si>
    <t>4028177558939</t>
  </si>
  <si>
    <t>4028177558946</t>
  </si>
  <si>
    <t>4028177595408</t>
  </si>
  <si>
    <t>4028177561779</t>
  </si>
  <si>
    <t>4028177565319</t>
  </si>
  <si>
    <t>4028177565548</t>
  </si>
  <si>
    <t>4028177567108</t>
  </si>
  <si>
    <t>4028177570320</t>
  </si>
  <si>
    <t>4028177570375</t>
  </si>
  <si>
    <t>4028177570436</t>
  </si>
  <si>
    <t>4028177570443</t>
  </si>
  <si>
    <t>4028177697003</t>
  </si>
  <si>
    <t>4028177633117</t>
  </si>
  <si>
    <t>4028177633124</t>
  </si>
  <si>
    <t>4028177633131</t>
  </si>
  <si>
    <t>4028177633148</t>
  </si>
  <si>
    <t>4028177633155</t>
  </si>
  <si>
    <t>4028177672383</t>
  </si>
  <si>
    <t>4028177672512</t>
  </si>
  <si>
    <t>4028177671881</t>
  </si>
  <si>
    <t>4028177694040</t>
  </si>
  <si>
    <t>4028177694057</t>
  </si>
  <si>
    <t>4028177694071</t>
  </si>
  <si>
    <t>4028177694781</t>
  </si>
  <si>
    <t>4028177694804</t>
  </si>
  <si>
    <t>4028177694828</t>
  </si>
  <si>
    <t>4028177694835</t>
  </si>
  <si>
    <t>4028177694842</t>
  </si>
  <si>
    <t>4028177694859</t>
  </si>
  <si>
    <t>4028177694866</t>
  </si>
  <si>
    <t>4028177695030</t>
  </si>
  <si>
    <t>4028177695054</t>
  </si>
  <si>
    <t>4028177695085</t>
  </si>
  <si>
    <t>4028177695092</t>
  </si>
  <si>
    <t>4028177695108</t>
  </si>
  <si>
    <t>4028177695115</t>
  </si>
  <si>
    <t>4028177695122</t>
  </si>
  <si>
    <t>4028177695191</t>
  </si>
  <si>
    <t>4028177695221</t>
  </si>
  <si>
    <t>4028177696440</t>
  </si>
  <si>
    <t>4028177696457</t>
  </si>
  <si>
    <t>4028177696518</t>
  </si>
  <si>
    <t>4028177696532</t>
  </si>
  <si>
    <t>4028177697119</t>
  </si>
  <si>
    <t>4028177698017</t>
  </si>
  <si>
    <t>4028177699014</t>
  </si>
  <si>
    <t>4028177699021</t>
  </si>
  <si>
    <t>4028177699045</t>
  </si>
  <si>
    <t>4028177699052</t>
  </si>
  <si>
    <t>4028177699069</t>
  </si>
  <si>
    <t>4028177699076</t>
  </si>
  <si>
    <t>4028177699083</t>
  </si>
  <si>
    <t>4028177699090</t>
  </si>
  <si>
    <t>4028177699106</t>
  </si>
  <si>
    <t>4028177702387</t>
  </si>
  <si>
    <t>4028177702325</t>
  </si>
  <si>
    <t>4028177700017</t>
  </si>
  <si>
    <t>4028177700024</t>
  </si>
  <si>
    <t>4028177700031</t>
  </si>
  <si>
    <t>4028177700055</t>
  </si>
  <si>
    <t>4028177700215</t>
  </si>
  <si>
    <t>4028177700222</t>
  </si>
  <si>
    <t>4028177702592</t>
  </si>
  <si>
    <t>4028177802780</t>
  </si>
  <si>
    <t>4028177802933</t>
  </si>
  <si>
    <t>4028177802957</t>
  </si>
  <si>
    <t>4028177803022</t>
  </si>
  <si>
    <t>4028177803039</t>
  </si>
  <si>
    <t>4028177803145</t>
  </si>
  <si>
    <t>4028177803152</t>
  </si>
  <si>
    <t>4028177803206</t>
  </si>
  <si>
    <t>4028177803282</t>
  </si>
  <si>
    <t>4028177803299</t>
  </si>
  <si>
    <t>4028177803305</t>
  </si>
  <si>
    <t>4028177803312</t>
  </si>
  <si>
    <t>4028177803329</t>
  </si>
  <si>
    <t>4028177803336</t>
  </si>
  <si>
    <t>4028177803343</t>
  </si>
  <si>
    <t>4028177803350</t>
  </si>
  <si>
    <t>4028177803367</t>
  </si>
  <si>
    <t>4028177803374</t>
  </si>
  <si>
    <t>4028177803381</t>
  </si>
  <si>
    <t>4028177803398</t>
  </si>
  <si>
    <t>4028177803411</t>
  </si>
  <si>
    <t>4028177803428</t>
  </si>
  <si>
    <t>4028177803435</t>
  </si>
  <si>
    <t>4028177803442</t>
  </si>
  <si>
    <t>4028177803459</t>
  </si>
  <si>
    <t>4028177803466</t>
  </si>
  <si>
    <t>4028177803503</t>
  </si>
  <si>
    <t>4028177803510</t>
  </si>
  <si>
    <t>4028177716742</t>
  </si>
  <si>
    <t>4028177716759</t>
  </si>
  <si>
    <t>4028177716773</t>
  </si>
  <si>
    <t>4028177716780</t>
  </si>
  <si>
    <t>4028177716797</t>
  </si>
  <si>
    <t>4028177803527</t>
  </si>
  <si>
    <t>4028177803534</t>
  </si>
  <si>
    <t>4028177809437</t>
  </si>
  <si>
    <t>4028177809635</t>
  </si>
  <si>
    <t>4028177809642</t>
  </si>
  <si>
    <t>4028177809666</t>
  </si>
  <si>
    <t>4028177809673</t>
  </si>
  <si>
    <t>4028177809680</t>
  </si>
  <si>
    <t>4028177809697</t>
  </si>
  <si>
    <t>4028177809703</t>
  </si>
  <si>
    <t>4028177809710</t>
  </si>
  <si>
    <t>4028177809727</t>
  </si>
  <si>
    <t>4028177809734</t>
  </si>
  <si>
    <t>4028177809741</t>
  </si>
  <si>
    <t>4028177816749</t>
  </si>
  <si>
    <t>4028177816756</t>
  </si>
  <si>
    <t>4028177816763</t>
  </si>
  <si>
    <t>4028177816770</t>
  </si>
  <si>
    <t>4028177816794</t>
  </si>
  <si>
    <t>4028177816831</t>
  </si>
  <si>
    <t>4028177816947</t>
  </si>
  <si>
    <t>4028177816893</t>
  </si>
  <si>
    <t>4028177816909</t>
  </si>
  <si>
    <t>4028177816916</t>
  </si>
  <si>
    <t>4028177816923</t>
  </si>
  <si>
    <t>4028177816930</t>
  </si>
  <si>
    <t>4028177817036</t>
  </si>
  <si>
    <t>4028177817043</t>
  </si>
  <si>
    <t>4028177817050</t>
  </si>
  <si>
    <t>4028177926431</t>
  </si>
  <si>
    <t>4028177926448</t>
  </si>
  <si>
    <t>4028177926455</t>
  </si>
  <si>
    <t>4028177926462</t>
  </si>
  <si>
    <t>4028177926479</t>
  </si>
  <si>
    <t>4028177926486</t>
  </si>
  <si>
    <t>4028177926493</t>
  </si>
  <si>
    <t>4028177926509</t>
  </si>
  <si>
    <t>4028177926523</t>
  </si>
  <si>
    <t>4028177926530</t>
  </si>
  <si>
    <t>4028177935778</t>
  </si>
  <si>
    <t>4028177935761</t>
  </si>
  <si>
    <t>4028177929500</t>
  </si>
  <si>
    <t>4028177929470</t>
  </si>
  <si>
    <t>4028177929456</t>
  </si>
  <si>
    <t>4028177929487</t>
  </si>
  <si>
    <t>4028177929425</t>
  </si>
  <si>
    <t>4028177929449</t>
  </si>
  <si>
    <t>4028177929517</t>
  </si>
  <si>
    <t>4028177929432</t>
  </si>
  <si>
    <t>4028177929524</t>
  </si>
  <si>
    <t>4028177929494</t>
  </si>
  <si>
    <t>4028177947306</t>
  </si>
  <si>
    <t>4028177935426</t>
  </si>
  <si>
    <t>4028177649880</t>
  </si>
  <si>
    <t>4028177649903</t>
  </si>
  <si>
    <t>4028177649910</t>
  </si>
  <si>
    <t>4028177805521</t>
  </si>
  <si>
    <t>4028177805538</t>
  </si>
  <si>
    <t>4028177810181</t>
  </si>
  <si>
    <t>4028177810938</t>
  </si>
  <si>
    <t>4028177951945</t>
  </si>
  <si>
    <t>4028177970533</t>
  </si>
  <si>
    <t>4028177970540</t>
  </si>
  <si>
    <t>4028177970557</t>
  </si>
  <si>
    <t>4028177970564</t>
  </si>
  <si>
    <t>4028177950207</t>
  </si>
  <si>
    <t>4028177954014</t>
  </si>
  <si>
    <t>4028177954007</t>
  </si>
  <si>
    <t>4028177957268</t>
  </si>
  <si>
    <t>4028177957251</t>
  </si>
  <si>
    <t>4028177957244</t>
  </si>
  <si>
    <t>4028177958449</t>
  </si>
  <si>
    <t>4028177958470</t>
  </si>
  <si>
    <t>4028177958487</t>
  </si>
  <si>
    <t>4028177963245</t>
  </si>
  <si>
    <t>4028177948877</t>
  </si>
  <si>
    <t>4028177948884</t>
  </si>
  <si>
    <t>4028177948891</t>
  </si>
  <si>
    <t>4028177948907</t>
  </si>
  <si>
    <t>4028177948914</t>
  </si>
  <si>
    <t>4028177948921</t>
  </si>
  <si>
    <t>4028177948952</t>
  </si>
  <si>
    <t>4028177948976</t>
  </si>
  <si>
    <t>4028177948983</t>
  </si>
  <si>
    <t>4028177948990</t>
  </si>
  <si>
    <t>4028177949003</t>
  </si>
  <si>
    <t>4028177949010</t>
  </si>
  <si>
    <t>4028177949027</t>
  </si>
  <si>
    <t>4028177949034</t>
  </si>
  <si>
    <t>4028177949041</t>
  </si>
  <si>
    <t>4028177949058</t>
  </si>
  <si>
    <t>4028177949065</t>
  </si>
  <si>
    <t>4028177949072</t>
  </si>
  <si>
    <t>4028177949089</t>
  </si>
  <si>
    <t>4028177949096</t>
  </si>
  <si>
    <t>4028177949102</t>
  </si>
  <si>
    <t>4028177949119</t>
  </si>
  <si>
    <t>4028177949126</t>
  </si>
  <si>
    <t>4028177949133</t>
  </si>
  <si>
    <t>4028177949157</t>
  </si>
  <si>
    <t>4028177949164</t>
  </si>
  <si>
    <t>4028177949171</t>
  </si>
  <si>
    <t>4028177949188</t>
  </si>
  <si>
    <t>4028177949195</t>
  </si>
  <si>
    <t>4028177949201</t>
  </si>
  <si>
    <t>4028177949218</t>
  </si>
  <si>
    <t>4028177949225</t>
  </si>
  <si>
    <t>4028177949232</t>
  </si>
  <si>
    <t>4028177949249</t>
  </si>
  <si>
    <t>4028177949256</t>
  </si>
  <si>
    <t>4028177949454</t>
  </si>
  <si>
    <t>4028177949461</t>
  </si>
  <si>
    <t>4028177949478</t>
  </si>
  <si>
    <t>4028177949485</t>
  </si>
  <si>
    <t>4028177949492</t>
  </si>
  <si>
    <t>4028177949515</t>
  </si>
  <si>
    <t>4028177949522</t>
  </si>
  <si>
    <t>4028177949539</t>
  </si>
  <si>
    <t>4028177949546</t>
  </si>
  <si>
    <t>4028177949553</t>
  </si>
  <si>
    <t>4028177949560</t>
  </si>
  <si>
    <t>4028177951594</t>
  </si>
  <si>
    <t>4028177951600</t>
  </si>
  <si>
    <t>4028177960534</t>
  </si>
  <si>
    <t>4028177963146</t>
  </si>
  <si>
    <t>4028177963269</t>
  </si>
  <si>
    <t>4028177963979</t>
  </si>
  <si>
    <t>4028177968424</t>
  </si>
  <si>
    <t>4028177954953</t>
  </si>
  <si>
    <t>4028177954960</t>
  </si>
  <si>
    <t>4028177954977</t>
  </si>
  <si>
    <t>4028177954984</t>
  </si>
  <si>
    <t>4028177945500</t>
  </si>
  <si>
    <t>4028177945616</t>
  </si>
  <si>
    <t>4028177945623</t>
  </si>
  <si>
    <t>4028177945630</t>
  </si>
  <si>
    <t>4028177945647</t>
  </si>
  <si>
    <t>4028177977419</t>
  </si>
  <si>
    <t>4028177682115</t>
  </si>
  <si>
    <t>4028177701311</t>
  </si>
  <si>
    <t>4028177926103</t>
  </si>
  <si>
    <t>4028177164161</t>
  </si>
  <si>
    <t>4028177699311</t>
  </si>
  <si>
    <t>4028177699328</t>
  </si>
  <si>
    <t>4028177699335</t>
  </si>
  <si>
    <t>4028177196537</t>
  </si>
  <si>
    <t>4028177551183</t>
  </si>
  <si>
    <t>4028177196544</t>
  </si>
  <si>
    <t>4028177196551</t>
  </si>
  <si>
    <t>4028177196568</t>
  </si>
  <si>
    <t>4028177196575</t>
  </si>
  <si>
    <t>4028177551190</t>
  </si>
  <si>
    <t>4028177196582</t>
  </si>
  <si>
    <t>4028177196605</t>
  </si>
  <si>
    <t>4028177304017</t>
  </si>
  <si>
    <t>4028177304000</t>
  </si>
  <si>
    <t>4028177196636</t>
  </si>
  <si>
    <t>4028177196643</t>
  </si>
  <si>
    <t>4028177948426</t>
  </si>
  <si>
    <t>4028177948624</t>
  </si>
  <si>
    <t>4028177948631</t>
  </si>
  <si>
    <t>4028177948648</t>
  </si>
  <si>
    <t>4028177953109</t>
  </si>
  <si>
    <t>4028177487208</t>
  </si>
  <si>
    <t>4028177487215</t>
  </si>
  <si>
    <t>4028177487222</t>
  </si>
  <si>
    <t>4028177487239</t>
  </si>
  <si>
    <t>4028177487246</t>
  </si>
  <si>
    <t>4028177487253</t>
  </si>
  <si>
    <t>4028177487260</t>
  </si>
  <si>
    <t>4028177382633</t>
  </si>
  <si>
    <t>4028177382640</t>
  </si>
  <si>
    <t>4028177957602</t>
  </si>
  <si>
    <t>4028177957626</t>
  </si>
  <si>
    <t>4028177931947</t>
  </si>
  <si>
    <t>4028177138742</t>
  </si>
  <si>
    <t>4028177138803</t>
  </si>
  <si>
    <t>4028177138926</t>
  </si>
  <si>
    <t>4028177951853</t>
  </si>
  <si>
    <t>4028177953567</t>
  </si>
  <si>
    <t>4028177953550</t>
  </si>
  <si>
    <t>Price_36.7</t>
  </si>
  <si>
    <t>SK Radial Fan</t>
  </si>
  <si>
    <t>SK Axial Fan</t>
  </si>
  <si>
    <t>SK Fan</t>
  </si>
  <si>
    <t>Pump</t>
  </si>
  <si>
    <t>Temperaturesensor</t>
  </si>
  <si>
    <t>Controller</t>
  </si>
  <si>
    <t>Flowsensor</t>
  </si>
  <si>
    <t>Sensor coolingrefrigerant</t>
  </si>
  <si>
    <t>Axial Fan</t>
  </si>
  <si>
    <t>Compr Fan</t>
  </si>
  <si>
    <t>Radial Fan</t>
  </si>
  <si>
    <t>Controllercard</t>
  </si>
  <si>
    <t>Levelswitch</t>
  </si>
  <si>
    <t>Diagonal Fan</t>
  </si>
  <si>
    <t>Dryer</t>
  </si>
  <si>
    <t>Expansionvalve</t>
  </si>
  <si>
    <t>Displaycable</t>
  </si>
  <si>
    <t>Accessorybag</t>
  </si>
  <si>
    <t>Fanplate</t>
  </si>
  <si>
    <t>Leakagesensor</t>
  </si>
  <si>
    <t>Closingvalve</t>
  </si>
  <si>
    <t>Temperaturesensor waterinlet</t>
  </si>
  <si>
    <t>Temperaturesensor wateroutlet</t>
  </si>
  <si>
    <t>Valve</t>
  </si>
  <si>
    <t>Controllerplate</t>
  </si>
  <si>
    <t>Heatexchanger</t>
  </si>
  <si>
    <t>Power Supply</t>
  </si>
  <si>
    <t>Condensate-evaporator</t>
  </si>
  <si>
    <t>Fanlocking</t>
  </si>
  <si>
    <t>Evaporator</t>
  </si>
  <si>
    <t xml:space="preserve">Condensor </t>
  </si>
  <si>
    <t>Anti-return valve</t>
  </si>
  <si>
    <t>Transformer</t>
  </si>
  <si>
    <t>Startauxilary</t>
  </si>
  <si>
    <t>Condensate-separator</t>
  </si>
  <si>
    <t>Sealingplate</t>
  </si>
  <si>
    <t>Temperaturesensor blue</t>
  </si>
  <si>
    <t>Temperaturesensor red</t>
  </si>
  <si>
    <t>Temperaturesensor yellow</t>
  </si>
  <si>
    <t>Temperaturesensor white</t>
  </si>
  <si>
    <t>Condensate sensor</t>
  </si>
  <si>
    <t>Condenspr</t>
  </si>
  <si>
    <t>Condensate evaporator</t>
  </si>
  <si>
    <t>SK Connector BlueE 230V</t>
  </si>
  <si>
    <t>SK Connector BlueE 400V</t>
  </si>
  <si>
    <t>Housing</t>
  </si>
  <si>
    <t>Bottom</t>
  </si>
  <si>
    <t>Temperature sensor yellow</t>
  </si>
  <si>
    <t>DisplayCable</t>
  </si>
  <si>
    <t>Phasecontactor</t>
  </si>
  <si>
    <t>Errormodule</t>
  </si>
  <si>
    <t>Fixation Clips</t>
  </si>
  <si>
    <t>Plug for Clips</t>
  </si>
  <si>
    <t xml:space="preserve">Temperature Sensor   </t>
  </si>
  <si>
    <t>Temperature Sensor</t>
  </si>
  <si>
    <t>Pressuretransmitter</t>
  </si>
  <si>
    <t>Speedcontroller for LCP</t>
  </si>
  <si>
    <t>Controller for LCP</t>
  </si>
  <si>
    <t>Controller waterpart for LCP</t>
  </si>
  <si>
    <t>Controller fan for LCP</t>
  </si>
  <si>
    <t>Rush-in current limitter for LCP</t>
  </si>
  <si>
    <t xml:space="preserve">Cover </t>
  </si>
  <si>
    <t>Pumpe</t>
  </si>
  <si>
    <t>Display Cable</t>
  </si>
  <si>
    <t>Coil for expansionvalve</t>
  </si>
  <si>
    <t>Display Czble</t>
  </si>
  <si>
    <t>Connector</t>
  </si>
  <si>
    <t>HD Sealing 3214700</t>
  </si>
  <si>
    <t>HD Sealing 3215700</t>
  </si>
  <si>
    <t xml:space="preserve">Speedcontroller   </t>
  </si>
  <si>
    <t>Maintenance switch</t>
  </si>
  <si>
    <t>HD Hinge</t>
  </si>
  <si>
    <t>RAS S Special Oil ISO VG32 1ltr</t>
  </si>
  <si>
    <t>RAS S huile Special ISO VG32 1ltr</t>
  </si>
  <si>
    <t>CM Rail for cable-attachment W600</t>
  </si>
  <si>
    <t>CM Rail for cable-attachment W800</t>
  </si>
  <si>
    <t>CM Rail for cable-attachment W1000</t>
  </si>
  <si>
    <t>CM Rail for cable-attachment W122</t>
  </si>
  <si>
    <t>Silicone Sealing 25 meter</t>
  </si>
  <si>
    <t>Bottomplate for TS</t>
  </si>
  <si>
    <t>Closingsystem for single door TS</t>
  </si>
  <si>
    <t>VX Ride-up roller</t>
  </si>
  <si>
    <t>Closingsystem for maindoor TS</t>
  </si>
  <si>
    <t>Fixation mountingplate TS</t>
  </si>
  <si>
    <t>Rear Wall for TS</t>
  </si>
  <si>
    <t>Fixation Side Wall TS</t>
  </si>
  <si>
    <t>Single Door for TS</t>
  </si>
  <si>
    <t>Closing for TS</t>
  </si>
  <si>
    <t>Accessorybag for TS</t>
  </si>
  <si>
    <t>TS Roof 800x400 RAL7035</t>
  </si>
  <si>
    <t>TS Roof 600x600 RAL7035</t>
  </si>
  <si>
    <t>TS Roof 600x800 RAL7035</t>
  </si>
  <si>
    <t>TS Roof RAL7035</t>
  </si>
  <si>
    <t>TS Rear Wall</t>
  </si>
  <si>
    <t>TS Closing System for single door</t>
  </si>
  <si>
    <t>TS Closing System voor 2-doors, main door</t>
  </si>
  <si>
    <t>TS Closing System voor 2-doors, side door</t>
  </si>
  <si>
    <t>TS Closing part double door</t>
  </si>
  <si>
    <t>TS Single Door</t>
  </si>
  <si>
    <t>TS Right Door for double-door TS</t>
  </si>
  <si>
    <t>TS Left Door for double-door TS</t>
  </si>
  <si>
    <t>TS Bottomplate</t>
  </si>
  <si>
    <t>TS Accessorybag TS-IT</t>
  </si>
  <si>
    <t>TS Closingparts for double doors TS</t>
  </si>
  <si>
    <t>KS Closing with closingrods 1468/1469</t>
  </si>
  <si>
    <t>VX Earthingscrews for VX,TS</t>
  </si>
  <si>
    <t>TS Fixation rear Wall TS</t>
  </si>
  <si>
    <t>TS Door 400x2000 RAL7035</t>
  </si>
  <si>
    <t>TS Door 400x1800 RAL7035</t>
  </si>
  <si>
    <t>TS Rear Wall 400x2000 RAL7035</t>
  </si>
  <si>
    <t>TS Rear Wall 400x1800 RAL7035</t>
  </si>
  <si>
    <t>PS Accessories for Mountingplate</t>
  </si>
  <si>
    <t>AE Mountingplate</t>
  </si>
  <si>
    <t>AE Door</t>
  </si>
  <si>
    <t>AE Door for AE Stainless Steel</t>
  </si>
  <si>
    <t>Accessorybag for AE</t>
  </si>
  <si>
    <t>Accessorybag for KL</t>
  </si>
  <si>
    <t>Accessorybag for TS IT</t>
  </si>
  <si>
    <t>HD Sealing</t>
  </si>
  <si>
    <t>VX SE Door 600x1800 RAL7035</t>
  </si>
  <si>
    <t>VX SE Door 600x2000 RAL7035</t>
  </si>
  <si>
    <t>VX SE Door 800x2000 RAL7035</t>
  </si>
  <si>
    <t>VX SE Door 800x1800 RAL7035</t>
  </si>
  <si>
    <t>VX SE Door 500x1800 Right RAL7035</t>
  </si>
  <si>
    <t>VX SE Door 600x1800 Right RAL7035</t>
  </si>
  <si>
    <t>VX SE Door 500x1800 Left RAL7035</t>
  </si>
  <si>
    <t>VX SE Door 600x1800 Left RAL7035</t>
  </si>
  <si>
    <t>VX SE Door 800x1800 Left RAL7035</t>
  </si>
  <si>
    <t>VX SE Door 800x2000 Right RAL7035</t>
  </si>
  <si>
    <t>VX SE Door 600x2000 Left RAL7035</t>
  </si>
  <si>
    <t>VX SE Door 900x2000 Right RAL7035</t>
  </si>
  <si>
    <t>VX SE Door 900x2000 Left RAL7035</t>
  </si>
  <si>
    <t>Closing for EB</t>
  </si>
  <si>
    <t>Accessorybag HD</t>
  </si>
  <si>
    <t>Closingparts for viewing window 34mm</t>
  </si>
  <si>
    <t>Closingparts for viewing window 60mm</t>
  </si>
  <si>
    <t>Hinge for PS4000</t>
  </si>
  <si>
    <t>Hinge AE</t>
  </si>
  <si>
    <t>Side Wall TS</t>
  </si>
  <si>
    <t>Fixation parts for mountingplate AE</t>
  </si>
  <si>
    <t>Bottle for evaporation</t>
  </si>
  <si>
    <t>Accessorybag for Flatbox</t>
  </si>
  <si>
    <t>Handle for lateral door</t>
  </si>
  <si>
    <t>Closing HD</t>
  </si>
  <si>
    <t>Closing Side Wall TS IT</t>
  </si>
  <si>
    <t>Screw for VX</t>
  </si>
  <si>
    <t xml:space="preserve">TP Door Upperpart TP 2694/2695500 R7035 </t>
  </si>
  <si>
    <t xml:space="preserve">TP Cover  TP 6711/6715/6748500 RAL 7035  </t>
  </si>
  <si>
    <t xml:space="preserve">TP Cover TP 6722500 RAL 7035 </t>
  </si>
  <si>
    <t xml:space="preserve">TP Cover TP 6710/6714/6746500 RAL 7035 </t>
  </si>
  <si>
    <t xml:space="preserve">SK Adapterframe for rooffan </t>
  </si>
  <si>
    <t xml:space="preserve">HD Closingplate for 2-point closing </t>
  </si>
  <si>
    <t>HD Closinglatch</t>
  </si>
  <si>
    <t>VX SE Accessorybag 1-Door version</t>
  </si>
  <si>
    <t xml:space="preserve">VX SE Accessorybag 2-Door version </t>
  </si>
  <si>
    <t>VX SE Fixation mountingplate</t>
  </si>
  <si>
    <t>VX Platescrew</t>
  </si>
  <si>
    <t>VX Bottomseparation</t>
  </si>
  <si>
    <t xml:space="preserve">VX Montageplaat 1000x1800 </t>
  </si>
  <si>
    <t xml:space="preserve">VX Montageplaat 1000x2000 </t>
  </si>
  <si>
    <t xml:space="preserve">VX Montageplaat 1200x1200 </t>
  </si>
  <si>
    <t xml:space="preserve">VX Montageplaat 1200x1400 </t>
  </si>
  <si>
    <t xml:space="preserve">VX Montageplaat 1200x1600 </t>
  </si>
  <si>
    <t xml:space="preserve">VX Montageplaat 1200x1800 </t>
  </si>
  <si>
    <t xml:space="preserve">VX Mountingplate 1000x1800 </t>
  </si>
  <si>
    <t xml:space="preserve">VX Mountingplate 1000x2000 </t>
  </si>
  <si>
    <t xml:space="preserve">VX Mountingplate 1200x1200 </t>
  </si>
  <si>
    <t xml:space="preserve">VX Mountingplate 1200x1400 </t>
  </si>
  <si>
    <t xml:space="preserve">VX Mountingplate 1200x1600 </t>
  </si>
  <si>
    <t xml:space="preserve">VX Mountingplate 1200x1800 </t>
  </si>
  <si>
    <t>VX Mountingplate 1200x2000</t>
  </si>
  <si>
    <t>VX Mountingplate 1200x2200</t>
  </si>
  <si>
    <t>VX Mountingplate 400x1800</t>
  </si>
  <si>
    <t>VX Mountingplate 400x2000</t>
  </si>
  <si>
    <t>VX Mountingplate 600x1200</t>
  </si>
  <si>
    <t>VX Mountingplate 600x1400</t>
  </si>
  <si>
    <t>VX Mountingplate 600x1600</t>
  </si>
  <si>
    <t>VX Mountingplate 600x1800</t>
  </si>
  <si>
    <t>VX Mountingplate 600x2000</t>
  </si>
  <si>
    <t>VX Mountingplate 600x2200</t>
  </si>
  <si>
    <t>VX Mountingplate 800x1200</t>
  </si>
  <si>
    <t>VX Mountingplate 800x1400</t>
  </si>
  <si>
    <t>VX Mountingplate 800x1600</t>
  </si>
  <si>
    <t>VX Mountingplate 800x1800</t>
  </si>
  <si>
    <t>VX Mountingplate 800x2000</t>
  </si>
  <si>
    <t>VX Mountingplate 800x2200</t>
  </si>
  <si>
    <t>VX Fixation Mountingplate</t>
  </si>
  <si>
    <t>VX Roof 1000x400 RAL7035</t>
  </si>
  <si>
    <t>VX Roof 1000x500 RAL7035</t>
  </si>
  <si>
    <t>VX Roof 1200x400 RAL7035</t>
  </si>
  <si>
    <t>VX Roof 1200x500 RAL7035</t>
  </si>
  <si>
    <t>VX Roof 1200x600 RAL7035</t>
  </si>
  <si>
    <t>VX Roof 1200x800 RAL7035</t>
  </si>
  <si>
    <t>VX Roof 400x500 RAL7035</t>
  </si>
  <si>
    <t>VX Roof 600x400 RAL7035</t>
  </si>
  <si>
    <t>VX Roof 600x500 RAL7035</t>
  </si>
  <si>
    <t>VX Roof 800x400 RAL7035</t>
  </si>
  <si>
    <t>VX Roof 800x500 RAL7035</t>
  </si>
  <si>
    <t>VX Rear Wall 1000x2000 RAL7035</t>
  </si>
  <si>
    <t>VX Rear Wall 1000x1800 RAL7035</t>
  </si>
  <si>
    <t>VX Rear Wall 1200x2000 RAL7035</t>
  </si>
  <si>
    <t>VX Rear Wall 1200x1200 RAL7035</t>
  </si>
  <si>
    <t>VX Rear Wall 1200x2200 RAL7035</t>
  </si>
  <si>
    <t>VX Rear Wall 1200x1400 RAL7035</t>
  </si>
  <si>
    <t>VX Rear Wall 1200x1600 RAL7035</t>
  </si>
  <si>
    <t>VX Rear Wall 1200x1800 RAL7035</t>
  </si>
  <si>
    <t>VX Rear Wall 400x2000 RAL7035</t>
  </si>
  <si>
    <t>VX Rear Wall 400x1800 RAL7035</t>
  </si>
  <si>
    <t>VX Rear Wall 600x2000 RAL7035</t>
  </si>
  <si>
    <t>VX Rear Wall 600x1200 RAL7035</t>
  </si>
  <si>
    <t>VX Rear Wall 600x2200 RAL7035</t>
  </si>
  <si>
    <t>VX Rear Wall 600x1400 RAL7035</t>
  </si>
  <si>
    <t>VX Rear Wall 600x1600 RAL7035</t>
  </si>
  <si>
    <t>VX Rear Wall 600x1800 RAL7035</t>
  </si>
  <si>
    <t>VX Rear Wall 800x2000 RAL7035</t>
  </si>
  <si>
    <t>VX Rear Wall 800x1200 RAL7035</t>
  </si>
  <si>
    <t>VX Rear Wall 800x2200 RAL7035</t>
  </si>
  <si>
    <t>VX Rear Wall 800x1400 RAL7035</t>
  </si>
  <si>
    <t>VX Rear Wall 800x1600 RAL7035</t>
  </si>
  <si>
    <t>VX Rear Wall 800x1800 RAL7035</t>
  </si>
  <si>
    <t>VX Fixation Rear Wall</t>
  </si>
  <si>
    <t>VX Fixation Side Wall</t>
  </si>
  <si>
    <t>VX Door 1000x1800 RAL 7035</t>
  </si>
  <si>
    <t>VX Door 400x2000 RAL 7035</t>
  </si>
  <si>
    <t>VX Door 400x1800 RAL 7035</t>
  </si>
  <si>
    <t>VX Door 600x2000 RAL 7035</t>
  </si>
  <si>
    <t>VX Door 600x1200 RAL 7035</t>
  </si>
  <si>
    <t>VX Door 600x2200 RAL 7035</t>
  </si>
  <si>
    <t>VX Door 600x1400 RAL 7035</t>
  </si>
  <si>
    <t>VX Door 600x1600 RAL 7035</t>
  </si>
  <si>
    <t>VX Door 600x1800 RAL 7035</t>
  </si>
  <si>
    <t>VX Door 800x2000 RAL 7035</t>
  </si>
  <si>
    <t>VX Door 800x1200 RAL 7035</t>
  </si>
  <si>
    <t>VX Door 800x2200 RAL 7035</t>
  </si>
  <si>
    <t>VX Door 800x1400 RAL 7035</t>
  </si>
  <si>
    <t>VX Door 800x1600 RAL 7035</t>
  </si>
  <si>
    <t>VX Door 800x1800 RAL 7035</t>
  </si>
  <si>
    <t>VX Door right 1000x2000 RAL 7035</t>
  </si>
  <si>
    <t>VX Door right 1000x1800 RAL 7035</t>
  </si>
  <si>
    <t>VX Door right 1200x2000 RAL 7035</t>
  </si>
  <si>
    <t>VX Door right 1200x1200 RAL 7035</t>
  </si>
  <si>
    <t>VX Door right 1200x2200 RAL 7035</t>
  </si>
  <si>
    <t>VX Door right 1200x1400 RAL 7035</t>
  </si>
  <si>
    <t>VX Door right 1200x1600 RAL 7035</t>
  </si>
  <si>
    <t>VX Door right 600x1800 RAL 7035</t>
  </si>
  <si>
    <t>VX Door right 800x1800 RAL 7035</t>
  </si>
  <si>
    <t>VX Closingrods H= 1200 mm</t>
  </si>
  <si>
    <t>VX Closingrods H= 1400 mm</t>
  </si>
  <si>
    <t>VX Closingrods H= 1600 mm</t>
  </si>
  <si>
    <t>VX Closingrods H= 1800 mm</t>
  </si>
  <si>
    <t>VX Closingrods H= 2000 mm</t>
  </si>
  <si>
    <t>VX Closingrods H= 2200 mm</t>
  </si>
  <si>
    <t>VX Closingplate for VX</t>
  </si>
  <si>
    <t>VX Door left 1000x2000 RAL 7035</t>
  </si>
  <si>
    <t>VX Door left 1000x1800 RAL 7035</t>
  </si>
  <si>
    <t>VX Door left 1200x2000 RAL 7035</t>
  </si>
  <si>
    <t>VX Door left 1200x1200 RAL 7035</t>
  </si>
  <si>
    <t>VX Door left 1200x2200 RAL 7035</t>
  </si>
  <si>
    <t>VX Door left 1200x1400 RAL 7035</t>
  </si>
  <si>
    <t>VX Door left 1200x1600 RAL 7035</t>
  </si>
  <si>
    <t>VX Door left 600x1800 RAL 7035</t>
  </si>
  <si>
    <t>VX Door left 800x1800 RAL 7035</t>
  </si>
  <si>
    <t>VX Closingrods lateral Door H=1200mm</t>
  </si>
  <si>
    <t>VX Closingrods lateral Door H=1400mm</t>
  </si>
  <si>
    <t>VX Closingrods lateral Door H=1600mm</t>
  </si>
  <si>
    <t>VX Closingrods lateral Door H=1800mm</t>
  </si>
  <si>
    <t>VX Closingrods lateral Door H=2000mm</t>
  </si>
  <si>
    <t>VX Closingrods lateral Door H=2200mm</t>
  </si>
  <si>
    <t>VX Central closing part</t>
  </si>
  <si>
    <t>VX Accessories cabinet</t>
  </si>
  <si>
    <t>VX Closing double door</t>
  </si>
  <si>
    <t>VX Accessories disconnector frame</t>
  </si>
  <si>
    <t>VX Roof 800x400 Stainless Steel 1.4301</t>
  </si>
  <si>
    <t>VX Roof 1200x400 Stainless Steel 1.4301</t>
  </si>
  <si>
    <t>VX Roof 600x500 Stainless Steel 1.4301</t>
  </si>
  <si>
    <t>VX Roof 800x500 Stainless Steel 1.4301</t>
  </si>
  <si>
    <t>VX Roof 1200x500 Stainless Steel 1.4301</t>
  </si>
  <si>
    <t>VX Roof 600x600 Stainless Steel 1.4301</t>
  </si>
  <si>
    <t>VX Roof 800x600 Stainless Steel 1.4301</t>
  </si>
  <si>
    <t>VX Roof 1200x600 Stainless Steel 1.4301</t>
  </si>
  <si>
    <t>VX Rear Panel 800x1800 Stainless Steel 1.4301</t>
  </si>
  <si>
    <t>VX Rear Panel 1200x1800 Stainless Steel 1.4301</t>
  </si>
  <si>
    <t>VX Rear Panel 600x1800 Stainless Steel 1.4301</t>
  </si>
  <si>
    <t>VX Rear Panel 600x2000 Stainless Steel 1.4301</t>
  </si>
  <si>
    <t>VX Rear Panel 800x2000 Stainless Steel 1.4301</t>
  </si>
  <si>
    <t>VX Rear Panel 1200x2000 Stainless Steel 1.4301</t>
  </si>
  <si>
    <t>VX Door 600x1800 Stainless Steel 1.4301</t>
  </si>
  <si>
    <t>VX Door 800x1800 Stainless Steel 1.4301</t>
  </si>
  <si>
    <t>VX Door 600x2000 Stainless Steel 1.4301</t>
  </si>
  <si>
    <t>VX Door 800x2000 Stainless Steel 1.4301</t>
  </si>
  <si>
    <t>VX Door right 1200x1800  1.4301</t>
  </si>
  <si>
    <t>VX Door right 1200x2000  1.4301</t>
  </si>
  <si>
    <t>VX Door left 1200x1800  1.4301</t>
  </si>
  <si>
    <t>VX Door left 1200x2000  1.4301</t>
  </si>
  <si>
    <t>VX Accessories plinth sheetsteel</t>
  </si>
  <si>
    <t>VX  Accessories plinth stainless steel</t>
  </si>
  <si>
    <t>VX Cover Plinth 100mm</t>
  </si>
  <si>
    <t>VX Cover Plinth 200mm</t>
  </si>
  <si>
    <t>VX Blocking hinges 130°</t>
  </si>
  <si>
    <t>VX screws for coupling blocks</t>
  </si>
  <si>
    <t>VX Accessories partial mountingplate</t>
  </si>
  <si>
    <t>VX Accessories side panel stainless steel</t>
  </si>
  <si>
    <t>VX fixationpart closingrods</t>
  </si>
  <si>
    <t>VX slidingpart for plinthsystem</t>
  </si>
  <si>
    <t>VX fixationpart for door</t>
  </si>
  <si>
    <t>VX accessories separationpanel</t>
  </si>
  <si>
    <t>VX sealing separationpanel</t>
  </si>
  <si>
    <t>VX fixationparts mountingplate stainless steel</t>
  </si>
  <si>
    <t>VX accessories rearpanel</t>
  </si>
  <si>
    <t>AX Hinges 130° PU=2</t>
  </si>
  <si>
    <t xml:space="preserve">AX Door 600x380 mm WxH </t>
  </si>
  <si>
    <t xml:space="preserve">AX Door 300x400 mm WxH </t>
  </si>
  <si>
    <t>AX Door 380x380 mm WxH</t>
  </si>
  <si>
    <t xml:space="preserve">AX Door 380x300 mm WxH </t>
  </si>
  <si>
    <t xml:space="preserve">AX Door 300x300 mm WxH </t>
  </si>
  <si>
    <t xml:space="preserve">AX Door 600x1200 mm WxH </t>
  </si>
  <si>
    <t xml:space="preserve">AX Door 800x1200 mm WxH </t>
  </si>
  <si>
    <t xml:space="preserve">AX Door 500x500 mm WxH </t>
  </si>
  <si>
    <t xml:space="preserve">AX Door 600x600 mm WxH </t>
  </si>
  <si>
    <t xml:space="preserve">AX Door 800x1000 mm WxH </t>
  </si>
  <si>
    <t xml:space="preserve">AX Door 380x600 mm WxH </t>
  </si>
  <si>
    <t xml:space="preserve">AX Door 400x500 mm WxH tbv </t>
  </si>
  <si>
    <t>AX Door 400x800 mm</t>
  </si>
  <si>
    <t xml:space="preserve">AX Door 500x700 mm WxH </t>
  </si>
  <si>
    <t xml:space="preserve">AX Door 600x800 mm WxH </t>
  </si>
  <si>
    <t xml:space="preserve">AX Door 600x800mm </t>
  </si>
  <si>
    <t xml:space="preserve">AX Door 600x1000 mm WxH </t>
  </si>
  <si>
    <t xml:space="preserve">AX Door 760x760 mm WxH </t>
  </si>
  <si>
    <t xml:space="preserve">AX Door 800x600 mm WxH </t>
  </si>
  <si>
    <t xml:space="preserve">AX Door right 600x1200 mm </t>
  </si>
  <si>
    <t xml:space="preserve">AX Door right 500x1400 mm </t>
  </si>
  <si>
    <t xml:space="preserve">AX Door right 500x1200 mm </t>
  </si>
  <si>
    <t xml:space="preserve">AX Door left 600x1200 mm </t>
  </si>
  <si>
    <t xml:space="preserve">AX Door left 500x1400 mm </t>
  </si>
  <si>
    <t xml:space="preserve">AX Door left 500x1200 mm </t>
  </si>
  <si>
    <t xml:space="preserve">AX Door left 500x1000 mm </t>
  </si>
  <si>
    <t xml:space="preserve">AX Door left 500x760 mm </t>
  </si>
  <si>
    <t xml:space="preserve">AX Door right 500x1000 mm </t>
  </si>
  <si>
    <t xml:space="preserve">AX Door right 500x760 mm </t>
  </si>
  <si>
    <t xml:space="preserve">AX Mountingplate 300x300 mm </t>
  </si>
  <si>
    <t xml:space="preserve">AX Mountingplate 300x400 mm </t>
  </si>
  <si>
    <t xml:space="preserve">AX Mountingplate 380x300 mm </t>
  </si>
  <si>
    <t xml:space="preserve">AX Mountingplate 380x380 mm </t>
  </si>
  <si>
    <t xml:space="preserve">AX Mountingplate 400x500 mm </t>
  </si>
  <si>
    <t xml:space="preserve">AX Mountingplate 380x600 mm </t>
  </si>
  <si>
    <t xml:space="preserve">AX Mountingplate 500x500 mm </t>
  </si>
  <si>
    <t>AX Mountingplate 500x700 mm</t>
  </si>
  <si>
    <t xml:space="preserve">AX Mountingplate 600x380 mm </t>
  </si>
  <si>
    <t>AX Mountingplate 600x600 mm</t>
  </si>
  <si>
    <t xml:space="preserve">AX Mountingplate 600x760 mm </t>
  </si>
  <si>
    <t xml:space="preserve">AX Mountingplate 800x600 mm </t>
  </si>
  <si>
    <t xml:space="preserve">AX Mountingplate 400x800 mm </t>
  </si>
  <si>
    <t>AX Mountingplate 600x800 mm</t>
  </si>
  <si>
    <t xml:space="preserve">AX Mountingplate 600x1000 mm </t>
  </si>
  <si>
    <t xml:space="preserve">AX Mountingplate 600x1200 mm </t>
  </si>
  <si>
    <t xml:space="preserve">AX Mountingplate 760x760 mm </t>
  </si>
  <si>
    <t xml:space="preserve">AX Mountingplate 800x1000 mm </t>
  </si>
  <si>
    <t xml:space="preserve">AX Mountingplate 800x1200 mm </t>
  </si>
  <si>
    <t xml:space="preserve">AX Mountingplate 1000x760 mm </t>
  </si>
  <si>
    <t xml:space="preserve">AX Mountingplate 1000x1000 mm </t>
  </si>
  <si>
    <t xml:space="preserve">AX Mountingplate 1000x1200 mm </t>
  </si>
  <si>
    <t xml:space="preserve">AX Mountingplate 1000x1400 mm </t>
  </si>
  <si>
    <t xml:space="preserve">AX Mountingplate 1200x1200 mm </t>
  </si>
  <si>
    <t xml:space="preserve">KX Mountingplate 380x300 mm </t>
  </si>
  <si>
    <t xml:space="preserve">AX Glandplate WxH 436x221 version 7  </t>
  </si>
  <si>
    <t xml:space="preserve">AX Glandplate WxH 339x149 version 2  </t>
  </si>
  <si>
    <t xml:space="preserve">AX Glandplate WxH 256x149 version 1 </t>
  </si>
  <si>
    <t xml:space="preserve">AX Glandplate WxH 447x149 version3 </t>
  </si>
  <si>
    <t xml:space="preserve">AX Glandplate WxH 534x149 version 4 </t>
  </si>
  <si>
    <t>AX Glandplate WxH 401x221 version 6</t>
  </si>
  <si>
    <t xml:space="preserve">AX Glandplate WxH 301x221 version 5 </t>
  </si>
  <si>
    <t>AX Ring for closing of AX</t>
  </si>
  <si>
    <t>HD Mountingplate 160x275mm</t>
  </si>
  <si>
    <t>HD Mountingplate 700x355mm</t>
  </si>
  <si>
    <t>KX Glandplate 220x90mm</t>
  </si>
  <si>
    <t>AX Accessorybag AX IT</t>
  </si>
  <si>
    <t>AX Selftappingscrews M5x10 TX25</t>
  </si>
  <si>
    <t>AX Coveringpart for closingrods</t>
  </si>
  <si>
    <t>AX Closingpart AX Plastic</t>
  </si>
  <si>
    <t>KX Accessorybag BG</t>
  </si>
  <si>
    <t>AX Closingrods 1200mm</t>
  </si>
  <si>
    <t>AX Closingrods 1400mm</t>
  </si>
  <si>
    <t>VX Cover closing stainless steel</t>
  </si>
  <si>
    <t>VX Hinges 130° 1.4301</t>
  </si>
  <si>
    <t xml:space="preserve">VX Roof NEMA 4 800x600 mm RAL 7035  </t>
  </si>
  <si>
    <t xml:space="preserve">VX Rear Wall NEMA 4 800x600 mm RAL 7035  </t>
  </si>
  <si>
    <t xml:space="preserve">VX Door NEMA 4 800x2000mm </t>
  </si>
  <si>
    <t>VX Mountingcorner plinth 200mm</t>
  </si>
  <si>
    <t>VX IT Accessorybag</t>
  </si>
  <si>
    <t>VX IT Accessorybag IP-variant</t>
  </si>
  <si>
    <t>Liquid Cooling Unit LCU CW, RAL 9005</t>
  </si>
  <si>
    <t>TX CableNet preconfig. l800xH2100xP800 mm</t>
  </si>
  <si>
    <t>TX CableNet preconf. L800xH1300xP800 mm</t>
  </si>
  <si>
    <t>TX CableNet premon. L800xH1300xD800 mm</t>
  </si>
  <si>
    <t>TX CableNet premon. L800xH2100xD800 mm</t>
  </si>
  <si>
    <t>VX IT empty RAL 7035 WHD 600x1200x600</t>
  </si>
  <si>
    <t>VX IT leeg RAL 7035 WHD 600x1200x600 IP55</t>
  </si>
  <si>
    <t>VX IT vide RAL 7035 LHP 600x1200x600 IP55</t>
  </si>
  <si>
    <t xml:space="preserve">SK LCP Rack CW, 30kW, 300x2000x1000 </t>
  </si>
  <si>
    <t xml:space="preserve">SK LCP Rack CW, 30kW, 300x2000x1200 </t>
  </si>
  <si>
    <t>SK LCP Inline CW voor uitstekende, 30kW</t>
  </si>
  <si>
    <t>SK LCP Inline CW set forward, 30kW</t>
  </si>
  <si>
    <t>SK LCP Inline CW pro., 30kW</t>
  </si>
  <si>
    <t>SK LCP Inline CW Flush, 30kW</t>
  </si>
  <si>
    <t>SK LCP Inline CWG Flush, 28kW</t>
  </si>
  <si>
    <t>SK LCP Inline CW voor uitstekende, 53kW</t>
  </si>
  <si>
    <t>SK LCP Inline CW pro., 53kW</t>
  </si>
  <si>
    <t>SK LCP Inline CW set foward, 53kW</t>
  </si>
  <si>
    <t xml:space="preserve">SK LCP Inline CWG voor uitstekende, 35kW </t>
  </si>
  <si>
    <t>SK LCP Inline CW pro., 35kW</t>
  </si>
  <si>
    <t>SK LCP Inline CW set foward, 35kW</t>
  </si>
  <si>
    <t xml:space="preserve">HD TP Rail v interieuropbouw 510L VE=4  </t>
  </si>
  <si>
    <t xml:space="preserve">HD TP Rail v interieuropbouw 710L VE=4  </t>
  </si>
  <si>
    <t xml:space="preserve">HD TP Rail v interieuropbouw 910L VE=4  </t>
  </si>
  <si>
    <t xml:space="preserve">HD TP Rail v interieuropbouw 1110L VE=4  </t>
  </si>
  <si>
    <t xml:space="preserve">HD TP Rail v interieuropbouw 1310L VE=4  </t>
  </si>
  <si>
    <t xml:space="preserve">HD TP Rail pr intérieur L510 UE=4  </t>
  </si>
  <si>
    <t xml:space="preserve">HD TP Rail pr intérieur L710 UE=4  </t>
  </si>
  <si>
    <t xml:space="preserve">HD TP Rail pr intérieur L910 UE=4  </t>
  </si>
  <si>
    <t xml:space="preserve">HD TP Rail pr intérieur L1110 UE=4  </t>
  </si>
  <si>
    <t xml:space="preserve">HD TP Rail pr intérieur L1310 UE=4  </t>
  </si>
  <si>
    <t>CM Rail pr fixation câbles L499 pr L600</t>
  </si>
  <si>
    <t>CM Rail pr fixation câbles L699 pr L800</t>
  </si>
  <si>
    <t>CM Rail pr fixation câbles L899 pr L1000</t>
  </si>
  <si>
    <t>CM Rail pr fixation câbles L1099 pr L1200</t>
  </si>
  <si>
    <t>CS Toptec Stand-Alone avec découpe 800x1800x800 mm</t>
  </si>
  <si>
    <t>Rapidclosing</t>
  </si>
  <si>
    <t>SZ Gland Plate Gr1 Closed</t>
  </si>
  <si>
    <t>SZ Gland Plate Gr3 Closed</t>
  </si>
  <si>
    <t>SZ Gland Plate Gr4 Closed</t>
  </si>
  <si>
    <t>SZ Gland Plate Gr5 Closed</t>
  </si>
  <si>
    <t>Fanmodule for LCP</t>
  </si>
  <si>
    <t>HS TP Rail L510 PU=4</t>
  </si>
  <si>
    <t xml:space="preserve">VX IT Screw  5x12 TX30 </t>
  </si>
  <si>
    <t>VXIT Screw M6x10</t>
  </si>
  <si>
    <t>VX Brush version 1200mm</t>
  </si>
  <si>
    <t>VX IT Guidance rear door</t>
  </si>
  <si>
    <t>VX IT 180° Hinges</t>
  </si>
  <si>
    <t>VX IT lever for 180° hinge</t>
  </si>
  <si>
    <t xml:space="preserve">VX IT Aluminium-viewingdoor 600x1200  </t>
  </si>
  <si>
    <t>VX IT Aluminium-viewingdoor 600x1800</t>
  </si>
  <si>
    <t>VX IT Aluminium-viewingdoor 600x2000</t>
  </si>
  <si>
    <t>VX IT Aluminium-viewingdoor 600x2200</t>
  </si>
  <si>
    <t>VX IT Aluminium-viewingdoor 600x800</t>
  </si>
  <si>
    <t>VX IT Aluminium-viewingdoor 800x1200</t>
  </si>
  <si>
    <t>VX IT Aluminium-viewingdoor 800x1800</t>
  </si>
  <si>
    <t>VX IT Aluminium-viewingdoor 800x2200</t>
  </si>
  <si>
    <t>VX-IT Doorset sheet steel 600x1800</t>
  </si>
  <si>
    <t>VX-IT Doorset sheet steel 800x1800</t>
  </si>
  <si>
    <t>VX-IT Doorset sheet steel 800x2200</t>
  </si>
  <si>
    <t>VX-IT Doorset vented 600x2000</t>
  </si>
  <si>
    <t>VX-IT Doorset vented 600x2200</t>
  </si>
  <si>
    <t xml:space="preserve">VX IT Porte Vitrée 800x2000mm ADO  </t>
  </si>
  <si>
    <t xml:space="preserve">VX IT Glazed door 800x2000mm ADO  </t>
  </si>
  <si>
    <t xml:space="preserve">VX IT Zichtdeur 800x2000mm ADO  </t>
  </si>
  <si>
    <t>Sheet steel door, vertically divided, vented for VX IT</t>
  </si>
  <si>
    <t>Aluminium/sheet steel door, vented for VX IT</t>
  </si>
  <si>
    <t>Sheet steel door, one-piece, solid for VX IT </t>
  </si>
  <si>
    <t>Sheet steel door, one-piece, solid for VX IT</t>
  </si>
  <si>
    <t>Sheet steel door, vented</t>
  </si>
  <si>
    <t>Locking rod for VX IT</t>
  </si>
  <si>
    <t>Locking rod for VX IT </t>
  </si>
  <si>
    <t>Hinge for partial door</t>
  </si>
  <si>
    <t>Accessory bag for side panel for VX IT </t>
  </si>
  <si>
    <t>Accessory bag for divided side panel for VX IT </t>
  </si>
  <si>
    <t>Accessory bag for AX</t>
  </si>
  <si>
    <t>Accessory bag for AX Stainless steel</t>
  </si>
  <si>
    <t>Accessory bag for KX (KL/BG)</t>
  </si>
  <si>
    <t>Accessory bag for KX (EB)</t>
  </si>
  <si>
    <t>Accessory bag for KX (EB Stainless Steel)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</si>
</sst>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0"/>
      <name val="Arial"/>
      <family val="2"/>
    </font>
    <font>
      <sz val="24"/>
      <name val="Arial"/>
      <family val="2"/>
    </font>
    <font>
      <sz val="8"/>
      <color indexed="9"/>
      <name val="Arial"/>
      <family val="2"/>
    </font>
    <font>
      <sz val="20"/>
      <color indexed="43"/>
      <name val="Arial"/>
      <family val="2"/>
    </font>
    <font>
      <b/>
      <sz val="10"/>
      <color indexed="9"/>
      <name val="Arial"/>
      <family val="2"/>
    </font>
    <font>
      <sz val="8"/>
      <name val="Arial"/>
      <family val="2"/>
    </font>
    <font>
      <b/>
      <sz val="10"/>
      <color indexed="17"/>
      <name val="Arial"/>
      <family val="2"/>
    </font>
    <font>
      <b/>
      <sz val="10"/>
      <color rgb="FF0070C0"/>
      <name val="Arial"/>
      <family val="2"/>
    </font>
    <font>
      <sz val="7"/>
      <name val="Arial"/>
      <family val="2"/>
    </font>
    <font>
      <sz val="9"/>
      <color theme="0" tint="-0.499984740745262"/>
      <name val="Arial"/>
      <family val="2"/>
    </font>
    <font>
      <u/>
      <sz val="9"/>
      <color theme="0" tint="-0.499984740745262"/>
      <name val="Arial"/>
      <family val="2"/>
    </font>
    <font>
      <sz val="9"/>
      <color rgb="FF0070C0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Arial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7" fillId="0" borderId="0"/>
  </cellStyleXfs>
  <cellXfs count="51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2" fontId="1" fillId="2" borderId="0" xfId="0" applyNumberFormat="1" applyFont="1" applyFill="1" applyAlignment="1">
      <alignment horizontal="center" vertical="center" wrapText="1"/>
    </xf>
    <xf numFmtId="1" fontId="1" fillId="2" borderId="0" xfId="0" applyNumberFormat="1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1" applyAlignment="1">
      <alignment vertical="center"/>
    </xf>
    <xf numFmtId="0" fontId="2" fillId="0" borderId="0" xfId="1" applyAlignment="1">
      <alignment horizontal="left" vertical="center" wrapText="1"/>
    </xf>
    <xf numFmtId="0" fontId="5" fillId="4" borderId="0" xfId="1" applyFont="1" applyFill="1" applyAlignment="1">
      <alignment horizontal="center" vertical="center"/>
    </xf>
    <xf numFmtId="0" fontId="6" fillId="3" borderId="0" xfId="1" applyFont="1" applyFill="1" applyAlignment="1">
      <alignment horizontal="center" vertical="center" wrapText="1"/>
    </xf>
    <xf numFmtId="0" fontId="2" fillId="5" borderId="0" xfId="1" applyFill="1" applyAlignment="1">
      <alignment vertical="center"/>
    </xf>
    <xf numFmtId="0" fontId="7" fillId="5" borderId="0" xfId="1" applyFont="1" applyFill="1" applyAlignment="1">
      <alignment horizontal="left" vertical="center" wrapText="1"/>
    </xf>
    <xf numFmtId="0" fontId="6" fillId="3" borderId="0" xfId="1" applyFont="1" applyFill="1" applyAlignment="1">
      <alignment horizontal="center" vertical="center"/>
    </xf>
    <xf numFmtId="0" fontId="8" fillId="5" borderId="0" xfId="1" quotePrefix="1" applyFont="1" applyFill="1" applyAlignment="1">
      <alignment vertical="center"/>
    </xf>
    <xf numFmtId="0" fontId="9" fillId="0" borderId="0" xfId="1" quotePrefix="1" applyFont="1" applyAlignment="1">
      <alignment horizontal="left" vertical="center"/>
    </xf>
    <xf numFmtId="0" fontId="9" fillId="0" borderId="0" xfId="1" applyFont="1" applyAlignment="1">
      <alignment horizontal="center" vertical="center"/>
    </xf>
    <xf numFmtId="0" fontId="6" fillId="3" borderId="0" xfId="1" applyFont="1" applyFill="1" applyAlignment="1">
      <alignment horizontal="left" vertical="center"/>
    </xf>
    <xf numFmtId="0" fontId="8" fillId="5" borderId="0" xfId="1" applyFont="1" applyFill="1" applyAlignment="1">
      <alignment vertical="center"/>
    </xf>
    <xf numFmtId="0" fontId="2" fillId="5" borderId="0" xfId="1" applyFill="1" applyAlignment="1">
      <alignment horizontal="left" vertical="center"/>
    </xf>
    <xf numFmtId="0" fontId="6" fillId="5" borderId="0" xfId="1" applyFont="1" applyFill="1" applyAlignment="1">
      <alignment horizontal="center" vertical="center"/>
    </xf>
    <xf numFmtId="1" fontId="9" fillId="0" borderId="0" xfId="1" quotePrefix="1" applyNumberFormat="1" applyFont="1" applyAlignment="1">
      <alignment horizontal="left" vertical="center"/>
    </xf>
    <xf numFmtId="0" fontId="10" fillId="5" borderId="0" xfId="1" applyFont="1" applyFill="1" applyAlignment="1">
      <alignment horizontal="center" vertical="center"/>
    </xf>
    <xf numFmtId="0" fontId="14" fillId="5" borderId="0" xfId="1" applyFont="1" applyFill="1" applyAlignment="1">
      <alignment horizontal="center" vertical="center"/>
    </xf>
    <xf numFmtId="0" fontId="15" fillId="0" borderId="0" xfId="1" applyFont="1" applyAlignment="1">
      <alignment horizontal="left" vertical="center"/>
    </xf>
    <xf numFmtId="0" fontId="16" fillId="5" borderId="0" xfId="1" applyFont="1" applyFill="1" applyAlignment="1">
      <alignment horizontal="center" vertical="center"/>
    </xf>
    <xf numFmtId="0" fontId="2" fillId="0" borderId="0" xfId="1" quotePrefix="1" applyAlignment="1">
      <alignment horizontal="left" vertical="center"/>
    </xf>
    <xf numFmtId="0" fontId="2" fillId="0" borderId="0" xfId="1" applyAlignment="1">
      <alignment horizontal="left" vertical="center"/>
    </xf>
    <xf numFmtId="0" fontId="16" fillId="0" borderId="0" xfId="1" applyFont="1" applyAlignment="1">
      <alignment horizontal="center" vertical="center"/>
    </xf>
    <xf numFmtId="0" fontId="2" fillId="6" borderId="0" xfId="1" applyFill="1" applyAlignment="1">
      <alignment vertical="center"/>
    </xf>
    <xf numFmtId="0" fontId="7" fillId="6" borderId="0" xfId="1" applyFont="1" applyFill="1" applyAlignment="1">
      <alignment horizontal="left" vertical="center"/>
    </xf>
    <xf numFmtId="0" fontId="2" fillId="6" borderId="0" xfId="1" quotePrefix="1" applyFill="1" applyAlignment="1">
      <alignment horizontal="left" vertical="center"/>
    </xf>
    <xf numFmtId="0" fontId="2" fillId="6" borderId="0" xfId="1" applyFill="1" applyAlignment="1">
      <alignment horizontal="left" vertical="center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quotePrefix="1" applyAlignment="1">
      <alignment horizontal="center" vertical="center"/>
    </xf>
    <xf numFmtId="0" fontId="9" fillId="0" borderId="0" xfId="1" quotePrefix="1" applyFont="1" applyAlignment="1">
      <alignment horizontal="right" vertical="center"/>
    </xf>
    <xf numFmtId="2" fontId="9" fillId="0" borderId="0" xfId="1" quotePrefix="1" applyNumberFormat="1" applyFont="1" applyAlignment="1">
      <alignment horizontal="right" vertical="center" indent="1"/>
    </xf>
    <xf numFmtId="1" fontId="0" fillId="0" borderId="0" xfId="0" applyNumberFormat="1" applyAlignment="1">
      <alignment horizontal="center"/>
    </xf>
    <xf numFmtId="0" fontId="0" fillId="0" borderId="0" xfId="0" quotePrefix="1" applyAlignment="1">
      <alignment horizontal="center"/>
    </xf>
    <xf numFmtId="2" fontId="0" fillId="0" borderId="0" xfId="0" applyNumberFormat="1"/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 vertical="center"/>
    </xf>
    <xf numFmtId="0" fontId="21" fillId="0" borderId="0" xfId="0" applyFont="1"/>
    <xf numFmtId="0" fontId="11" fillId="0" borderId="0" xfId="1" applyFont="1" applyAlignment="1">
      <alignment horizontal="left" vertical="center" wrapText="1"/>
    </xf>
    <xf numFmtId="0" fontId="7" fillId="5" borderId="0" xfId="1" applyFont="1" applyFill="1" applyAlignment="1">
      <alignment horizontal="center" vertical="center"/>
    </xf>
    <xf numFmtId="0" fontId="2" fillId="0" borderId="0" xfId="1" applyAlignment="1">
      <alignment horizontal="center" vertical="center"/>
    </xf>
    <xf numFmtId="0" fontId="3" fillId="0" borderId="0" xfId="1" applyFont="1" applyAlignment="1">
      <alignment horizontal="center" vertical="center" wrapText="1"/>
    </xf>
    <xf numFmtId="0" fontId="4" fillId="3" borderId="0" xfId="1" applyFont="1" applyFill="1" applyAlignment="1">
      <alignment vertical="center" wrapText="1"/>
    </xf>
    <xf numFmtId="0" fontId="2" fillId="0" borderId="0" xfId="1" applyAlignment="1">
      <alignment vertical="center" wrapText="1"/>
    </xf>
    <xf numFmtId="0" fontId="6" fillId="3" borderId="0" xfId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4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gif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9524</xdr:colOff>
      <xdr:row>0</xdr:row>
      <xdr:rowOff>0</xdr:rowOff>
    </xdr:from>
    <xdr:ext cx="10035541" cy="1666874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7" b="57"/>
        <a:stretch/>
      </xdr:blipFill>
      <xdr:spPr bwMode="auto">
        <a:xfrm>
          <a:off x="9524" y="0"/>
          <a:ext cx="10035541" cy="16668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257175</xdr:colOff>
      <xdr:row>1</xdr:row>
      <xdr:rowOff>66675</xdr:rowOff>
    </xdr:from>
    <xdr:ext cx="367665" cy="352425"/>
    <xdr:pic>
      <xdr:nvPicPr>
        <xdr:cNvPr id="3" name="Picture 6" descr="eye~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1695450"/>
          <a:ext cx="367665" cy="352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0</xdr:col>
      <xdr:colOff>942975</xdr:colOff>
      <xdr:row>19</xdr:row>
      <xdr:rowOff>66675</xdr:rowOff>
    </xdr:from>
    <xdr:ext cx="247650" cy="253365"/>
    <xdr:pic>
      <xdr:nvPicPr>
        <xdr:cNvPr id="4" name="Picture 18" descr="bt_q1w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42975" y="5372100"/>
          <a:ext cx="247650" cy="2533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>
    <xdr:from>
      <xdr:col>0</xdr:col>
      <xdr:colOff>1190625</xdr:colOff>
      <xdr:row>0</xdr:row>
      <xdr:rowOff>161925</xdr:rowOff>
    </xdr:from>
    <xdr:to>
      <xdr:col>3</xdr:col>
      <xdr:colOff>3629025</xdr:colOff>
      <xdr:row>0</xdr:row>
      <xdr:rowOff>1047750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981075" y="161925"/>
          <a:ext cx="5276850" cy="8858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>
            <a:lnSpc>
              <a:spcPts val="3200"/>
            </a:lnSpc>
            <a:spcAft>
              <a:spcPts val="600"/>
            </a:spcAft>
          </a:pPr>
          <a:r>
            <a:rPr lang="nl-BE" sz="24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Prijslijst  / Liste de prix 36.7</a:t>
          </a:r>
        </a:p>
        <a:p>
          <a:pPr>
            <a:spcAft>
              <a:spcPts val="600"/>
            </a:spcAft>
          </a:pPr>
          <a:r>
            <a:rPr lang="nl-BE" sz="12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01.07</a:t>
          </a:r>
          <a:r>
            <a:rPr lang="en-BE" sz="12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.202</a:t>
          </a:r>
          <a:r>
            <a:rPr lang="nl-BE" sz="1200" b="1">
              <a:solidFill>
                <a:schemeClr val="bg1"/>
              </a:solidFill>
              <a:latin typeface="Arial" pitchFamily="34" charset="0"/>
              <a:cs typeface="Arial" pitchFamily="34" charset="0"/>
            </a:rPr>
            <a:t>3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autoPageBreaks="0"/>
  </sheetPr>
  <dimension ref="A1:H34"/>
  <sheetViews>
    <sheetView showGridLines="0" showRowColHeaders="0" showZeros="0" tabSelected="1" showOutlineSymbols="0" zoomScaleNormal="100" workbookViewId="0">
      <selection activeCell="L11" sqref="L11"/>
    </sheetView>
  </sheetViews>
  <sheetFormatPr defaultColWidth="9.140625" defaultRowHeight="12.75" x14ac:dyDescent="0.25"/>
  <cols>
    <col min="1" max="1" width="14.7109375" style="5" customWidth="1"/>
    <col min="2" max="2" width="23" style="5" customWidth="1"/>
    <col min="3" max="3" width="1.7109375" style="5" customWidth="1"/>
    <col min="4" max="4" width="69.5703125" style="5" customWidth="1"/>
    <col min="5" max="5" width="14.5703125" style="5" customWidth="1"/>
    <col min="6" max="6" width="10.7109375" style="5" customWidth="1"/>
    <col min="7" max="7" width="6.7109375" style="5" customWidth="1"/>
    <col min="8" max="8" width="9.42578125" style="5" customWidth="1"/>
    <col min="9" max="16384" width="9.140625" style="5"/>
  </cols>
  <sheetData>
    <row r="1" spans="1:8" ht="128.25" customHeight="1" x14ac:dyDescent="0.25">
      <c r="A1" s="45"/>
      <c r="B1" s="45"/>
      <c r="C1" s="45"/>
      <c r="D1" s="45"/>
      <c r="F1" s="6"/>
    </row>
    <row r="2" spans="1:8" ht="43.5" customHeight="1" x14ac:dyDescent="0.25">
      <c r="A2" s="46" t="s">
        <v>13211</v>
      </c>
      <c r="B2" s="47"/>
      <c r="C2" s="47"/>
      <c r="D2" s="7" t="s">
        <v>13212</v>
      </c>
      <c r="E2" s="46" t="s">
        <v>13213</v>
      </c>
      <c r="F2" s="46"/>
      <c r="G2" s="46"/>
      <c r="H2" s="47"/>
    </row>
    <row r="3" spans="1:8" ht="30" customHeight="1" x14ac:dyDescent="0.25">
      <c r="A3" s="8" t="s">
        <v>13214</v>
      </c>
      <c r="B3" s="40">
        <v>1001600</v>
      </c>
      <c r="C3" s="9"/>
      <c r="D3" s="10" t="s">
        <v>13215</v>
      </c>
      <c r="E3" s="9"/>
      <c r="F3" s="9"/>
      <c r="G3" s="9"/>
      <c r="H3" s="9"/>
    </row>
    <row r="4" spans="1:8" ht="13.5" customHeight="1" x14ac:dyDescent="0.25">
      <c r="A4" s="9"/>
      <c r="B4" s="9"/>
      <c r="C4" s="9"/>
      <c r="D4" s="9"/>
      <c r="E4" s="9"/>
      <c r="F4" s="9"/>
      <c r="G4" s="9"/>
      <c r="H4" s="9"/>
    </row>
    <row r="5" spans="1:8" ht="13.5" customHeight="1" x14ac:dyDescent="0.25">
      <c r="A5" s="9"/>
      <c r="B5" s="11" t="s">
        <v>13205</v>
      </c>
      <c r="C5" s="12"/>
      <c r="D5" s="13" t="str">
        <f>VLOOKUP($B$3,'Rittal PL 36.7'!$A$2:$W$6000,13,FALSE)</f>
        <v>AE Kast 200x300x120 mm 1D 1MPL RVS 1.4301</v>
      </c>
      <c r="E5" s="11" t="s">
        <v>13216</v>
      </c>
      <c r="F5" s="13">
        <f>VLOOKUP($B$3,'Rittal PL 36.7'!$A$2:$W$6000,8,FALSE)</f>
        <v>10</v>
      </c>
      <c r="G5" s="9"/>
      <c r="H5" s="9"/>
    </row>
    <row r="6" spans="1:8" ht="13.5" customHeight="1" x14ac:dyDescent="0.25">
      <c r="A6" s="9"/>
      <c r="B6" s="11" t="s">
        <v>11</v>
      </c>
      <c r="C6" s="9"/>
      <c r="D6" s="13" t="str">
        <f>VLOOKUP($B$3,'Rittal PL 36.7'!$A$2:$W$6000,14,FALSE)</f>
        <v>AE Arm 200x300x120 mm 1P 1PLM inox 1.4301</v>
      </c>
      <c r="E6" s="11" t="s">
        <v>13217</v>
      </c>
      <c r="F6" s="13" t="str">
        <f>VLOOKUP($B$3,'Rittal PL 36.7'!$A$2:$W$6000,9,FALSE)</f>
        <v>/</v>
      </c>
      <c r="G6" s="9"/>
      <c r="H6" s="9"/>
    </row>
    <row r="7" spans="1:8" ht="13.5" customHeight="1" x14ac:dyDescent="0.25">
      <c r="A7" s="9"/>
      <c r="B7" s="11" t="s">
        <v>12</v>
      </c>
      <c r="C7" s="12"/>
      <c r="D7" s="13" t="str">
        <f>VLOOKUP($B$3,'Rittal PL 36.7'!$A$2:$W$6000,15,FALSE)</f>
        <v>AE Compact enclosure, WHD: 200x300x210 mm, Stainless steel 1.4301</v>
      </c>
      <c r="E7" s="9"/>
      <c r="F7" s="9"/>
      <c r="G7" s="9"/>
      <c r="H7" s="9"/>
    </row>
    <row r="8" spans="1:8" ht="13.5" customHeight="1" x14ac:dyDescent="0.25">
      <c r="A8" s="9"/>
      <c r="B8" s="11" t="s">
        <v>1</v>
      </c>
      <c r="C8" s="12"/>
      <c r="D8" s="13" t="str">
        <f>VLOOKUP($B$3,'Rittal PL 36.7'!$A$2:$W$6000,2,FALSE)</f>
        <v>A</v>
      </c>
      <c r="E8" s="48" t="s">
        <v>13218</v>
      </c>
      <c r="F8" s="14" t="s">
        <v>13219</v>
      </c>
      <c r="G8" s="34">
        <f>VLOOKUP($B$3,'Rittal PL 36.7'!$A$2:$W$6000,16,FALSE)</f>
        <v>200</v>
      </c>
      <c r="H8" s="15" t="s">
        <v>13220</v>
      </c>
    </row>
    <row r="9" spans="1:8" ht="13.5" customHeight="1" x14ac:dyDescent="0.25">
      <c r="A9" s="9"/>
      <c r="B9" s="11" t="s">
        <v>2</v>
      </c>
      <c r="C9" s="16"/>
      <c r="D9" s="13">
        <f>VLOOKUP($B$3,'Rittal PL 36.7'!$A$2:$W$6000,3,FALSE)</f>
        <v>2</v>
      </c>
      <c r="E9" s="48"/>
      <c r="F9" s="14" t="s">
        <v>13221</v>
      </c>
      <c r="G9" s="34">
        <f>VLOOKUP($B$3,'Rittal PL 36.7'!$A$2:$W$6000,17,FALSE)</f>
        <v>300</v>
      </c>
      <c r="H9" s="15" t="s">
        <v>13220</v>
      </c>
    </row>
    <row r="10" spans="1:8" ht="13.5" customHeight="1" x14ac:dyDescent="0.25">
      <c r="A10" s="9"/>
      <c r="B10" s="11" t="s">
        <v>3</v>
      </c>
      <c r="C10" s="16"/>
      <c r="D10" s="13">
        <f>VLOOKUP($B$3,'Rittal PL 36.7'!$A$2:$W$6000,4,FALSE)</f>
        <v>11</v>
      </c>
      <c r="E10" s="48"/>
      <c r="F10" s="14" t="s">
        <v>13222</v>
      </c>
      <c r="G10" s="34">
        <f>VLOOKUP($B$3,'Rittal PL 36.7'!$A$2:$W$6000,18,FALSE)</f>
        <v>120</v>
      </c>
      <c r="H10" s="15" t="s">
        <v>13220</v>
      </c>
    </row>
    <row r="11" spans="1:8" ht="13.5" customHeight="1" x14ac:dyDescent="0.25">
      <c r="A11" s="9"/>
      <c r="B11" s="9"/>
      <c r="C11" s="12"/>
      <c r="D11" s="12"/>
      <c r="E11" s="9"/>
      <c r="F11" s="9"/>
      <c r="G11" s="9"/>
      <c r="H11" s="9"/>
    </row>
    <row r="12" spans="1:8" ht="13.5" customHeight="1" x14ac:dyDescent="0.25">
      <c r="A12" s="9"/>
      <c r="B12" s="11" t="s">
        <v>13223</v>
      </c>
      <c r="C12" s="12"/>
      <c r="D12" s="13" t="str">
        <f>VLOOKUP($B$3,'Rittal PL 36.7'!$A$2:$W$6000,10,FALSE)</f>
        <v>/</v>
      </c>
      <c r="E12" s="11" t="s">
        <v>13224</v>
      </c>
      <c r="F12" s="34">
        <f>VLOOKUP($B$3,'Rittal PL 36.7'!$A$2:$W$6000,19,FALSE)</f>
        <v>3.76</v>
      </c>
      <c r="G12" s="15" t="s">
        <v>13225</v>
      </c>
      <c r="H12" s="9"/>
    </row>
    <row r="13" spans="1:8" ht="13.5" customHeight="1" x14ac:dyDescent="0.25">
      <c r="A13" s="9"/>
      <c r="B13" s="9"/>
      <c r="C13" s="9"/>
      <c r="D13" s="17"/>
      <c r="E13" s="9"/>
      <c r="F13" s="9"/>
      <c r="G13" s="9"/>
      <c r="H13" s="9"/>
    </row>
    <row r="14" spans="1:8" ht="13.5" customHeight="1" x14ac:dyDescent="0.25">
      <c r="A14" s="9"/>
      <c r="B14" s="11" t="s">
        <v>13226</v>
      </c>
      <c r="C14" s="18"/>
      <c r="D14" s="19" t="str">
        <f>VLOOKUP($B$3,'Rittal PL 36.7'!$A$2:$W$6000,20,FALSE)</f>
        <v>4028177583931</v>
      </c>
      <c r="E14" s="11" t="s">
        <v>5</v>
      </c>
      <c r="F14" s="19">
        <f>VLOOKUP($B$3,'Rittal PL 36.7'!$A$2:$W$6000,6,FALSE)</f>
        <v>1</v>
      </c>
      <c r="G14" s="9"/>
      <c r="H14" s="9"/>
    </row>
    <row r="15" spans="1:8" ht="13.5" customHeight="1" x14ac:dyDescent="0.25">
      <c r="A15" s="9"/>
      <c r="B15" s="11" t="s">
        <v>16</v>
      </c>
      <c r="C15" s="9"/>
      <c r="D15" s="19" t="str">
        <f>VLOOKUP($B$3,'Rittal PL 36.7'!$A$2:$W$6000,21,FALSE)</f>
        <v>94032080</v>
      </c>
      <c r="E15" s="9"/>
      <c r="F15" s="20"/>
      <c r="G15" s="20"/>
      <c r="H15" s="20"/>
    </row>
    <row r="16" spans="1:8" ht="13.5" customHeight="1" x14ac:dyDescent="0.25">
      <c r="A16" s="9"/>
      <c r="B16" s="11" t="s">
        <v>17</v>
      </c>
      <c r="C16" s="9"/>
      <c r="D16" s="13" t="str">
        <f>VLOOKUP($B$3,'Rittal PL 36.7'!$A$2:$W$6000,22,FALSE)</f>
        <v>EC000261</v>
      </c>
      <c r="E16" s="11" t="s">
        <v>13227</v>
      </c>
      <c r="F16" s="35">
        <f>VLOOKUP($B$3,'Rittal PL 36.7'!$A$2:$W$6000,12,FALSE)</f>
        <v>205.1</v>
      </c>
      <c r="G16" s="15" t="s">
        <v>13228</v>
      </c>
      <c r="H16" s="9"/>
    </row>
    <row r="17" spans="1:8" ht="13.5" customHeight="1" x14ac:dyDescent="0.25">
      <c r="A17" s="9"/>
      <c r="B17" s="9"/>
      <c r="C17" s="9"/>
      <c r="D17" s="9"/>
      <c r="E17" s="9"/>
      <c r="F17" s="20" t="s">
        <v>13229</v>
      </c>
      <c r="G17" s="9"/>
      <c r="H17" s="9"/>
    </row>
    <row r="18" spans="1:8" ht="13.5" customHeight="1" x14ac:dyDescent="0.25">
      <c r="A18" s="9"/>
      <c r="B18" s="9"/>
      <c r="C18" s="9"/>
      <c r="D18" s="9"/>
      <c r="E18" s="9"/>
      <c r="F18" s="9"/>
      <c r="G18" s="9"/>
      <c r="H18" s="9"/>
    </row>
    <row r="19" spans="1:8" ht="13.5" customHeight="1" x14ac:dyDescent="0.25">
      <c r="A19" s="9"/>
      <c r="B19" s="9"/>
      <c r="C19" s="9"/>
      <c r="D19" s="9"/>
      <c r="E19" s="9"/>
      <c r="F19" s="9"/>
      <c r="G19" s="9"/>
      <c r="H19" s="9"/>
    </row>
    <row r="20" spans="1:8" ht="7.5" customHeight="1" x14ac:dyDescent="0.25"/>
    <row r="21" spans="1:8" ht="13.5" customHeight="1" x14ac:dyDescent="0.25">
      <c r="B21" s="11" t="s">
        <v>13230</v>
      </c>
      <c r="E21" s="42" t="s">
        <v>13231</v>
      </c>
      <c r="F21" s="42"/>
      <c r="G21" s="42"/>
      <c r="H21" s="42"/>
    </row>
    <row r="22" spans="1:8" ht="13.5" customHeight="1" x14ac:dyDescent="0.25">
      <c r="B22" s="21" t="s">
        <v>13232</v>
      </c>
      <c r="C22" s="22" t="s">
        <v>13233</v>
      </c>
      <c r="D22" s="22"/>
      <c r="E22" s="42"/>
      <c r="F22" s="42"/>
      <c r="G22" s="42"/>
      <c r="H22" s="42"/>
    </row>
    <row r="23" spans="1:8" ht="13.5" customHeight="1" x14ac:dyDescent="0.25">
      <c r="B23" s="21" t="s">
        <v>13234</v>
      </c>
      <c r="C23" s="22" t="s">
        <v>13235</v>
      </c>
      <c r="D23" s="22"/>
      <c r="E23" s="42" t="s">
        <v>13236</v>
      </c>
      <c r="F23" s="42"/>
      <c r="G23" s="42"/>
      <c r="H23" s="42"/>
    </row>
    <row r="24" spans="1:8" ht="13.5" customHeight="1" x14ac:dyDescent="0.25">
      <c r="B24" s="21" t="s">
        <v>21</v>
      </c>
      <c r="C24" s="22" t="s">
        <v>13237</v>
      </c>
      <c r="D24" s="22"/>
      <c r="E24" s="42"/>
      <c r="F24" s="42"/>
      <c r="G24" s="42"/>
      <c r="H24" s="42"/>
    </row>
    <row r="25" spans="1:8" ht="13.5" customHeight="1" x14ac:dyDescent="0.25">
      <c r="B25" s="21" t="s">
        <v>354</v>
      </c>
      <c r="C25" s="22" t="s">
        <v>13238</v>
      </c>
      <c r="D25" s="22"/>
      <c r="E25" s="42"/>
      <c r="F25" s="42"/>
      <c r="G25" s="42"/>
      <c r="H25" s="42"/>
    </row>
    <row r="26" spans="1:8" ht="13.5" customHeight="1" x14ac:dyDescent="0.25">
      <c r="B26" s="21" t="s">
        <v>302</v>
      </c>
      <c r="C26" s="22" t="s">
        <v>13239</v>
      </c>
      <c r="D26" s="22"/>
      <c r="E26" s="42"/>
      <c r="F26" s="42"/>
      <c r="G26" s="42"/>
      <c r="H26" s="42"/>
    </row>
    <row r="27" spans="1:8" ht="13.5" customHeight="1" x14ac:dyDescent="0.25">
      <c r="B27" s="23" t="s">
        <v>7</v>
      </c>
      <c r="C27" s="24" t="s">
        <v>13240</v>
      </c>
      <c r="D27" s="25"/>
      <c r="E27" s="42" t="s">
        <v>13241</v>
      </c>
      <c r="F27" s="42"/>
      <c r="G27" s="42"/>
      <c r="H27" s="42"/>
    </row>
    <row r="28" spans="1:8" ht="13.5" customHeight="1" x14ac:dyDescent="0.25">
      <c r="B28" s="23" t="s">
        <v>8</v>
      </c>
      <c r="C28" s="24" t="s">
        <v>13242</v>
      </c>
      <c r="D28" s="25"/>
      <c r="E28" s="42"/>
      <c r="F28" s="42"/>
      <c r="G28" s="42"/>
      <c r="H28" s="42"/>
    </row>
    <row r="29" spans="1:8" ht="13.5" customHeight="1" x14ac:dyDescent="0.25">
      <c r="B29" s="23" t="s">
        <v>13243</v>
      </c>
      <c r="C29" s="5" t="s">
        <v>13244</v>
      </c>
      <c r="E29" s="42"/>
      <c r="F29" s="42"/>
      <c r="G29" s="42"/>
      <c r="H29" s="42"/>
    </row>
    <row r="30" spans="1:8" ht="13.5" customHeight="1" x14ac:dyDescent="0.25">
      <c r="B30" s="23" t="s">
        <v>13245</v>
      </c>
      <c r="C30" s="5" t="s">
        <v>13246</v>
      </c>
      <c r="E30" s="42"/>
      <c r="F30" s="42"/>
      <c r="G30" s="42"/>
      <c r="H30" s="42"/>
    </row>
    <row r="31" spans="1:8" ht="13.5" customHeight="1" x14ac:dyDescent="0.25">
      <c r="B31" s="23" t="s">
        <v>13247</v>
      </c>
      <c r="C31" s="5" t="s">
        <v>13248</v>
      </c>
      <c r="D31" s="25"/>
    </row>
    <row r="32" spans="1:8" ht="13.5" customHeight="1" x14ac:dyDescent="0.25">
      <c r="B32" s="26"/>
      <c r="C32" s="24"/>
      <c r="D32" s="25"/>
    </row>
    <row r="33" spans="1:8" x14ac:dyDescent="0.25">
      <c r="A33" s="27"/>
      <c r="B33" s="28" t="s">
        <v>13249</v>
      </c>
      <c r="C33" s="29"/>
      <c r="D33" s="30"/>
      <c r="E33" s="27"/>
      <c r="F33" s="27"/>
      <c r="G33" s="27"/>
      <c r="H33" s="27"/>
    </row>
    <row r="34" spans="1:8" x14ac:dyDescent="0.25">
      <c r="A34" s="43" t="s">
        <v>13250</v>
      </c>
      <c r="B34" s="44"/>
      <c r="C34" s="44"/>
      <c r="D34" s="44"/>
      <c r="E34" s="44"/>
      <c r="F34" s="44"/>
      <c r="G34" s="44"/>
      <c r="H34" s="44"/>
    </row>
  </sheetData>
  <mergeCells count="8">
    <mergeCell ref="E27:H30"/>
    <mergeCell ref="A34:H34"/>
    <mergeCell ref="A1:D1"/>
    <mergeCell ref="A2:C2"/>
    <mergeCell ref="E2:H2"/>
    <mergeCell ref="E8:E10"/>
    <mergeCell ref="E21:H22"/>
    <mergeCell ref="E23:H26"/>
  </mergeCells>
  <dataValidations count="1">
    <dataValidation type="list" allowBlank="1" showInputMessage="1" sqref="B32783" xr:uid="{00000000-0002-0000-0000-000000000000}">
      <formula1>#REF!</formula1>
    </dataValidation>
  </dataValidations>
  <pageMargins left="0.19685039370078741" right="0.19685039370078741" top="0.51" bottom="0.43307086614173229" header="0.17" footer="0.15748031496062992"/>
  <pageSetup orientation="landscape" r:id="rId1"/>
  <headerFooter alignWithMargins="0">
    <oddFooter>&amp;L&amp;F&amp;C&amp;P / &amp;N&amp;R&amp;D</oddFooter>
  </headerFooter>
  <rowBreaks count="1" manualBreakCount="1">
    <brk id="20" max="7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5343"/>
  <sheetViews>
    <sheetView zoomScale="130" zoomScaleNormal="130" workbookViewId="0">
      <selection activeCell="L19" sqref="L19"/>
    </sheetView>
  </sheetViews>
  <sheetFormatPr defaultRowHeight="15" x14ac:dyDescent="0.25"/>
  <cols>
    <col min="2" max="2" width="6.7109375" customWidth="1"/>
    <col min="3" max="4" width="7.42578125" customWidth="1"/>
    <col min="5" max="5" width="9.42578125" customWidth="1"/>
    <col min="6" max="8" width="9.140625" customWidth="1"/>
    <col min="9" max="9" width="11.28515625" customWidth="1"/>
    <col min="10" max="10" width="12.7109375" customWidth="1"/>
    <col min="11" max="12" width="9.140625" customWidth="1"/>
    <col min="13" max="13" width="36.85546875" customWidth="1"/>
    <col min="14" max="14" width="42.7109375" customWidth="1"/>
    <col min="15" max="15" width="51.85546875" customWidth="1"/>
    <col min="20" max="20" width="21.140625" bestFit="1" customWidth="1"/>
    <col min="21" max="21" width="12.5703125" bestFit="1" customWidth="1"/>
    <col min="22" max="22" width="11.5703125" style="31" customWidth="1"/>
    <col min="23" max="23" width="8.85546875" style="31"/>
  </cols>
  <sheetData>
    <row r="1" spans="1:23" s="4" customFormat="1" ht="60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18118</v>
      </c>
      <c r="M1" s="1" t="s">
        <v>13205</v>
      </c>
      <c r="N1" s="1" t="s">
        <v>11</v>
      </c>
      <c r="O1" s="1" t="s">
        <v>12</v>
      </c>
      <c r="P1" s="49" t="s">
        <v>13</v>
      </c>
      <c r="Q1" s="50"/>
      <c r="R1" s="50"/>
      <c r="S1" s="1" t="s">
        <v>14</v>
      </c>
      <c r="T1" s="3" t="s">
        <v>15</v>
      </c>
      <c r="U1" s="1" t="s">
        <v>16</v>
      </c>
      <c r="V1" s="1" t="s">
        <v>17</v>
      </c>
      <c r="W1" s="1" t="s">
        <v>18</v>
      </c>
    </row>
    <row r="2" spans="1:23" x14ac:dyDescent="0.25">
      <c r="A2">
        <v>1001600</v>
      </c>
      <c r="B2" s="32" t="s">
        <v>19</v>
      </c>
      <c r="C2" s="32">
        <v>2</v>
      </c>
      <c r="D2" s="32">
        <v>11</v>
      </c>
      <c r="E2" s="32" t="s">
        <v>20</v>
      </c>
      <c r="F2" s="32">
        <v>1</v>
      </c>
      <c r="G2" s="32" t="s">
        <v>21</v>
      </c>
      <c r="H2" s="32">
        <v>10</v>
      </c>
      <c r="I2" s="32" t="s">
        <v>22</v>
      </c>
      <c r="J2" s="32" t="s">
        <v>22</v>
      </c>
      <c r="K2" s="32">
        <v>0</v>
      </c>
      <c r="L2" s="38">
        <v>205.1</v>
      </c>
      <c r="M2" t="s">
        <v>23</v>
      </c>
      <c r="N2" t="s">
        <v>24</v>
      </c>
      <c r="O2" t="s">
        <v>25</v>
      </c>
      <c r="P2" s="31">
        <v>200</v>
      </c>
      <c r="Q2" s="31">
        <v>300</v>
      </c>
      <c r="R2" s="31">
        <v>120</v>
      </c>
      <c r="S2" s="31">
        <v>3.76</v>
      </c>
      <c r="T2" s="36" t="s">
        <v>13492</v>
      </c>
      <c r="U2" s="36" t="s">
        <v>12165</v>
      </c>
      <c r="V2" s="31" t="s">
        <v>26</v>
      </c>
      <c r="W2" s="31">
        <v>7</v>
      </c>
    </row>
    <row r="3" spans="1:23" x14ac:dyDescent="0.25">
      <c r="A3">
        <v>1002500</v>
      </c>
      <c r="B3" s="32" t="s">
        <v>19</v>
      </c>
      <c r="C3" s="32">
        <v>2</v>
      </c>
      <c r="D3" s="32">
        <v>11</v>
      </c>
      <c r="E3" s="32" t="s">
        <v>20</v>
      </c>
      <c r="F3" s="32">
        <v>1</v>
      </c>
      <c r="G3" s="32" t="s">
        <v>21</v>
      </c>
      <c r="H3" s="32">
        <v>219</v>
      </c>
      <c r="I3" s="32" t="s">
        <v>22</v>
      </c>
      <c r="J3" s="32" t="s">
        <v>22</v>
      </c>
      <c r="K3" s="32">
        <v>0</v>
      </c>
      <c r="L3" s="38">
        <v>364.2</v>
      </c>
      <c r="M3" t="s">
        <v>27</v>
      </c>
      <c r="N3" t="s">
        <v>28</v>
      </c>
      <c r="O3" t="s">
        <v>29</v>
      </c>
      <c r="P3" s="31">
        <v>200</v>
      </c>
      <c r="Q3" s="31">
        <v>300</v>
      </c>
      <c r="R3" s="31">
        <v>155</v>
      </c>
      <c r="S3" s="31">
        <v>4.5199999999999996</v>
      </c>
      <c r="T3" s="36" t="s">
        <v>13493</v>
      </c>
      <c r="U3" s="36" t="s">
        <v>12165</v>
      </c>
      <c r="V3" s="31" t="s">
        <v>26</v>
      </c>
      <c r="W3" s="31">
        <v>7</v>
      </c>
    </row>
    <row r="4" spans="1:23" x14ac:dyDescent="0.25">
      <c r="A4">
        <v>1002600</v>
      </c>
      <c r="B4" s="32" t="s">
        <v>19</v>
      </c>
      <c r="C4" s="32">
        <v>2</v>
      </c>
      <c r="D4" s="32">
        <v>11</v>
      </c>
      <c r="E4" s="32" t="s">
        <v>20</v>
      </c>
      <c r="F4" s="32">
        <v>1</v>
      </c>
      <c r="G4" s="32" t="s">
        <v>21</v>
      </c>
      <c r="H4" s="32">
        <v>219</v>
      </c>
      <c r="I4" s="32" t="s">
        <v>22</v>
      </c>
      <c r="J4" s="32" t="s">
        <v>22</v>
      </c>
      <c r="K4" s="32">
        <v>0</v>
      </c>
      <c r="L4" s="38">
        <v>232.38</v>
      </c>
      <c r="M4" t="s">
        <v>30</v>
      </c>
      <c r="N4" t="s">
        <v>31</v>
      </c>
      <c r="O4" t="s">
        <v>32</v>
      </c>
      <c r="P4" s="31">
        <v>200</v>
      </c>
      <c r="Q4" s="31">
        <v>300</v>
      </c>
      <c r="R4" s="31">
        <v>155</v>
      </c>
      <c r="S4" s="31">
        <v>4.0999999999999996</v>
      </c>
      <c r="T4" s="36" t="s">
        <v>13494</v>
      </c>
      <c r="U4" s="36" t="s">
        <v>12165</v>
      </c>
      <c r="V4" s="31" t="s">
        <v>26</v>
      </c>
      <c r="W4" s="31">
        <v>7</v>
      </c>
    </row>
    <row r="5" spans="1:23" x14ac:dyDescent="0.25">
      <c r="A5">
        <v>1003600</v>
      </c>
      <c r="B5" s="32" t="s">
        <v>19</v>
      </c>
      <c r="C5" s="32">
        <v>2</v>
      </c>
      <c r="D5" s="32">
        <v>11</v>
      </c>
      <c r="E5" s="32" t="s">
        <v>20</v>
      </c>
      <c r="F5" s="32">
        <v>1</v>
      </c>
      <c r="G5" s="32" t="s">
        <v>21</v>
      </c>
      <c r="H5" s="32">
        <v>219</v>
      </c>
      <c r="I5" s="32" t="s">
        <v>22</v>
      </c>
      <c r="J5" s="32" t="s">
        <v>22</v>
      </c>
      <c r="K5" s="32">
        <v>0</v>
      </c>
      <c r="L5" s="38">
        <v>257.99</v>
      </c>
      <c r="M5" t="s">
        <v>33</v>
      </c>
      <c r="N5" t="s">
        <v>34</v>
      </c>
      <c r="O5" t="s">
        <v>35</v>
      </c>
      <c r="P5" s="31">
        <v>300</v>
      </c>
      <c r="Q5" s="31">
        <v>300</v>
      </c>
      <c r="R5" s="31">
        <v>210</v>
      </c>
      <c r="S5" s="31">
        <v>0</v>
      </c>
      <c r="T5" s="36" t="s">
        <v>13495</v>
      </c>
      <c r="U5" s="36" t="s">
        <v>12165</v>
      </c>
      <c r="V5" s="31" t="s">
        <v>26</v>
      </c>
      <c r="W5" s="31">
        <v>7</v>
      </c>
    </row>
    <row r="6" spans="1:23" x14ac:dyDescent="0.25">
      <c r="A6">
        <v>1004600</v>
      </c>
      <c r="B6" s="32" t="s">
        <v>19</v>
      </c>
      <c r="C6" s="32">
        <v>2</v>
      </c>
      <c r="D6" s="32">
        <v>11</v>
      </c>
      <c r="E6" s="32" t="s">
        <v>20</v>
      </c>
      <c r="F6" s="32">
        <v>1</v>
      </c>
      <c r="G6" s="32" t="s">
        <v>21</v>
      </c>
      <c r="H6" s="32">
        <v>219</v>
      </c>
      <c r="I6" s="32" t="s">
        <v>22</v>
      </c>
      <c r="J6" s="32" t="s">
        <v>22</v>
      </c>
      <c r="K6" s="32">
        <v>0</v>
      </c>
      <c r="L6" s="38">
        <v>267.14999999999998</v>
      </c>
      <c r="M6" t="s">
        <v>36</v>
      </c>
      <c r="N6" t="s">
        <v>37</v>
      </c>
      <c r="O6" t="s">
        <v>38</v>
      </c>
      <c r="P6" s="31">
        <v>380</v>
      </c>
      <c r="Q6" s="31">
        <v>300</v>
      </c>
      <c r="R6" s="31">
        <v>155</v>
      </c>
      <c r="S6" s="31">
        <v>7.12</v>
      </c>
      <c r="T6" s="36" t="s">
        <v>13496</v>
      </c>
      <c r="U6" s="36" t="s">
        <v>12165</v>
      </c>
      <c r="V6" s="31" t="s">
        <v>26</v>
      </c>
      <c r="W6" s="31">
        <v>7</v>
      </c>
    </row>
    <row r="7" spans="1:23" x14ac:dyDescent="0.25">
      <c r="A7">
        <v>1005500</v>
      </c>
      <c r="B7" s="32" t="s">
        <v>19</v>
      </c>
      <c r="C7" s="32">
        <v>2</v>
      </c>
      <c r="D7" s="32">
        <v>11</v>
      </c>
      <c r="E7" s="32" t="s">
        <v>20</v>
      </c>
      <c r="F7" s="32">
        <v>1</v>
      </c>
      <c r="G7" s="32" t="s">
        <v>21</v>
      </c>
      <c r="H7" s="32">
        <v>220</v>
      </c>
      <c r="I7" s="32" t="s">
        <v>22</v>
      </c>
      <c r="J7" s="32" t="s">
        <v>22</v>
      </c>
      <c r="K7" s="32">
        <v>0</v>
      </c>
      <c r="L7" s="38">
        <v>487.06</v>
      </c>
      <c r="M7" t="s">
        <v>39</v>
      </c>
      <c r="N7" t="s">
        <v>40</v>
      </c>
      <c r="O7" t="s">
        <v>41</v>
      </c>
      <c r="P7" s="31">
        <v>300</v>
      </c>
      <c r="Q7" s="31">
        <v>380</v>
      </c>
      <c r="R7" s="31">
        <v>210</v>
      </c>
      <c r="S7" s="31">
        <v>0</v>
      </c>
      <c r="T7" s="36" t="s">
        <v>13497</v>
      </c>
      <c r="U7" s="36" t="s">
        <v>12165</v>
      </c>
      <c r="V7" s="31" t="s">
        <v>26</v>
      </c>
      <c r="W7" s="31">
        <v>7</v>
      </c>
    </row>
    <row r="8" spans="1:23" x14ac:dyDescent="0.25">
      <c r="A8">
        <v>1005600</v>
      </c>
      <c r="B8" s="32" t="s">
        <v>19</v>
      </c>
      <c r="C8" s="32">
        <v>2</v>
      </c>
      <c r="D8" s="32">
        <v>11</v>
      </c>
      <c r="E8" s="32" t="s">
        <v>20</v>
      </c>
      <c r="F8" s="32">
        <v>1</v>
      </c>
      <c r="G8" s="32" t="s">
        <v>21</v>
      </c>
      <c r="H8" s="32">
        <v>220</v>
      </c>
      <c r="I8" s="32" t="s">
        <v>22</v>
      </c>
      <c r="J8" s="32" t="s">
        <v>22</v>
      </c>
      <c r="K8" s="32">
        <v>0</v>
      </c>
      <c r="L8" s="38">
        <v>284.32</v>
      </c>
      <c r="M8" t="s">
        <v>42</v>
      </c>
      <c r="N8" t="s">
        <v>43</v>
      </c>
      <c r="O8" t="s">
        <v>44</v>
      </c>
      <c r="P8" s="31">
        <v>300</v>
      </c>
      <c r="Q8" s="31">
        <v>380</v>
      </c>
      <c r="R8" s="31">
        <v>210</v>
      </c>
      <c r="S8" s="31">
        <v>0</v>
      </c>
      <c r="T8" s="36" t="s">
        <v>13498</v>
      </c>
      <c r="U8" s="36" t="s">
        <v>12165</v>
      </c>
      <c r="V8" s="31" t="s">
        <v>26</v>
      </c>
      <c r="W8" s="31">
        <v>7</v>
      </c>
    </row>
    <row r="9" spans="1:23" x14ac:dyDescent="0.25">
      <c r="A9">
        <v>1006500</v>
      </c>
      <c r="B9" s="32" t="s">
        <v>19</v>
      </c>
      <c r="C9" s="32">
        <v>2</v>
      </c>
      <c r="D9" s="32">
        <v>11</v>
      </c>
      <c r="E9" s="32" t="s">
        <v>20</v>
      </c>
      <c r="F9" s="32">
        <v>1</v>
      </c>
      <c r="G9" s="32" t="s">
        <v>21</v>
      </c>
      <c r="H9" s="32">
        <v>220</v>
      </c>
      <c r="I9" s="32" t="s">
        <v>22</v>
      </c>
      <c r="J9" s="32" t="s">
        <v>22</v>
      </c>
      <c r="K9" s="32">
        <v>0</v>
      </c>
      <c r="L9" s="38">
        <v>498.53</v>
      </c>
      <c r="M9" t="s">
        <v>45</v>
      </c>
      <c r="N9" t="s">
        <v>46</v>
      </c>
      <c r="O9" t="s">
        <v>47</v>
      </c>
      <c r="P9" s="31">
        <v>380</v>
      </c>
      <c r="Q9" s="31">
        <v>380</v>
      </c>
      <c r="R9" s="31">
        <v>210</v>
      </c>
      <c r="S9" s="31">
        <v>9.8000000000000007</v>
      </c>
      <c r="T9" s="36" t="s">
        <v>13499</v>
      </c>
      <c r="U9" s="36" t="s">
        <v>12165</v>
      </c>
      <c r="V9" s="31" t="s">
        <v>26</v>
      </c>
      <c r="W9" s="31">
        <v>7</v>
      </c>
    </row>
    <row r="10" spans="1:23" x14ac:dyDescent="0.25">
      <c r="A10">
        <v>1006600</v>
      </c>
      <c r="B10" s="32" t="s">
        <v>19</v>
      </c>
      <c r="C10" s="32">
        <v>2</v>
      </c>
      <c r="D10" s="32">
        <v>11</v>
      </c>
      <c r="E10" s="32" t="s">
        <v>20</v>
      </c>
      <c r="F10" s="32">
        <v>1</v>
      </c>
      <c r="G10" s="32" t="s">
        <v>21</v>
      </c>
      <c r="H10" s="32">
        <v>220</v>
      </c>
      <c r="I10" s="32" t="s">
        <v>22</v>
      </c>
      <c r="J10" s="32" t="s">
        <v>22</v>
      </c>
      <c r="K10" s="32">
        <v>0</v>
      </c>
      <c r="L10" s="38">
        <v>313.02</v>
      </c>
      <c r="M10" t="s">
        <v>48</v>
      </c>
      <c r="N10" t="s">
        <v>49</v>
      </c>
      <c r="O10" t="s">
        <v>50</v>
      </c>
      <c r="P10" s="31">
        <v>380</v>
      </c>
      <c r="Q10" s="31">
        <v>380</v>
      </c>
      <c r="R10" s="31">
        <v>210</v>
      </c>
      <c r="S10" s="31">
        <v>9.52</v>
      </c>
      <c r="T10" s="36" t="s">
        <v>13500</v>
      </c>
      <c r="U10" s="36" t="s">
        <v>12165</v>
      </c>
      <c r="V10" s="31" t="s">
        <v>26</v>
      </c>
      <c r="W10" s="31">
        <v>7</v>
      </c>
    </row>
    <row r="11" spans="1:23" x14ac:dyDescent="0.25">
      <c r="A11">
        <v>1007600</v>
      </c>
      <c r="B11" s="32" t="s">
        <v>19</v>
      </c>
      <c r="C11" s="32">
        <v>2</v>
      </c>
      <c r="D11" s="32">
        <v>11</v>
      </c>
      <c r="E11" s="32" t="s">
        <v>20</v>
      </c>
      <c r="F11" s="32">
        <v>1</v>
      </c>
      <c r="G11" s="32" t="s">
        <v>21</v>
      </c>
      <c r="H11" s="32">
        <v>220</v>
      </c>
      <c r="I11" s="32" t="s">
        <v>22</v>
      </c>
      <c r="J11" s="32" t="s">
        <v>22</v>
      </c>
      <c r="K11" s="32">
        <v>0</v>
      </c>
      <c r="L11" s="38">
        <v>410.9</v>
      </c>
      <c r="M11" t="s">
        <v>51</v>
      </c>
      <c r="N11" t="s">
        <v>52</v>
      </c>
      <c r="O11" t="s">
        <v>53</v>
      </c>
      <c r="P11" s="31">
        <v>500</v>
      </c>
      <c r="Q11" s="31">
        <v>500</v>
      </c>
      <c r="R11" s="31">
        <v>210</v>
      </c>
      <c r="S11" s="31">
        <v>16.600000000000001</v>
      </c>
      <c r="T11" s="36" t="s">
        <v>13501</v>
      </c>
      <c r="U11" s="36" t="s">
        <v>12165</v>
      </c>
      <c r="V11" s="31" t="s">
        <v>26</v>
      </c>
      <c r="W11" s="31">
        <v>7</v>
      </c>
    </row>
    <row r="12" spans="1:23" x14ac:dyDescent="0.25">
      <c r="A12">
        <v>1008600</v>
      </c>
      <c r="B12" s="32" t="s">
        <v>19</v>
      </c>
      <c r="C12" s="32">
        <v>2</v>
      </c>
      <c r="D12" s="32">
        <v>11</v>
      </c>
      <c r="E12" s="32" t="s">
        <v>20</v>
      </c>
      <c r="F12" s="32">
        <v>1</v>
      </c>
      <c r="G12" s="32" t="s">
        <v>21</v>
      </c>
      <c r="H12" s="32">
        <v>220</v>
      </c>
      <c r="I12" s="32" t="s">
        <v>22</v>
      </c>
      <c r="J12" s="32" t="s">
        <v>22</v>
      </c>
      <c r="K12" s="32">
        <v>0</v>
      </c>
      <c r="L12" s="38">
        <v>393.7</v>
      </c>
      <c r="M12" t="s">
        <v>54</v>
      </c>
      <c r="N12" t="s">
        <v>55</v>
      </c>
      <c r="O12" t="s">
        <v>56</v>
      </c>
      <c r="P12" s="31">
        <v>380</v>
      </c>
      <c r="Q12" s="31">
        <v>600</v>
      </c>
      <c r="R12" s="31">
        <v>210</v>
      </c>
      <c r="S12" s="31">
        <v>14.48</v>
      </c>
      <c r="T12" s="36" t="s">
        <v>13502</v>
      </c>
      <c r="U12" s="36" t="s">
        <v>12165</v>
      </c>
      <c r="V12" s="31" t="s">
        <v>26</v>
      </c>
      <c r="W12" s="31">
        <v>7</v>
      </c>
    </row>
    <row r="13" spans="1:23" x14ac:dyDescent="0.25">
      <c r="A13">
        <v>1009600</v>
      </c>
      <c r="B13" s="32" t="s">
        <v>19</v>
      </c>
      <c r="C13" s="32">
        <v>2</v>
      </c>
      <c r="D13" s="32">
        <v>11</v>
      </c>
      <c r="E13" s="32" t="s">
        <v>20</v>
      </c>
      <c r="F13" s="32">
        <v>1</v>
      </c>
      <c r="G13" s="32" t="s">
        <v>21</v>
      </c>
      <c r="H13" s="32">
        <v>220</v>
      </c>
      <c r="I13" s="32" t="s">
        <v>22</v>
      </c>
      <c r="J13" s="32" t="s">
        <v>22</v>
      </c>
      <c r="K13" s="32">
        <v>0</v>
      </c>
      <c r="L13" s="38">
        <v>390.76</v>
      </c>
      <c r="M13" t="s">
        <v>57</v>
      </c>
      <c r="N13" t="s">
        <v>58</v>
      </c>
      <c r="O13" t="s">
        <v>59</v>
      </c>
      <c r="P13" s="31">
        <v>600</v>
      </c>
      <c r="Q13" s="31">
        <v>380</v>
      </c>
      <c r="R13" s="31">
        <v>210</v>
      </c>
      <c r="S13" s="31">
        <v>14.58</v>
      </c>
      <c r="T13" s="36" t="s">
        <v>13503</v>
      </c>
      <c r="U13" s="36" t="s">
        <v>12165</v>
      </c>
      <c r="V13" s="31" t="s">
        <v>26</v>
      </c>
      <c r="W13" s="31">
        <v>7</v>
      </c>
    </row>
    <row r="14" spans="1:23" x14ac:dyDescent="0.25">
      <c r="A14">
        <v>1010500</v>
      </c>
      <c r="B14" s="32" t="s">
        <v>19</v>
      </c>
      <c r="C14" s="32">
        <v>2</v>
      </c>
      <c r="D14" s="32">
        <v>11</v>
      </c>
      <c r="E14" s="32" t="s">
        <v>20</v>
      </c>
      <c r="F14" s="32">
        <v>1</v>
      </c>
      <c r="G14" s="32" t="s">
        <v>21</v>
      </c>
      <c r="H14" s="32">
        <v>220</v>
      </c>
      <c r="I14" s="32" t="s">
        <v>22</v>
      </c>
      <c r="J14" s="32" t="s">
        <v>22</v>
      </c>
      <c r="K14" s="32">
        <v>0</v>
      </c>
      <c r="L14" s="38">
        <v>836.69</v>
      </c>
      <c r="M14" t="s">
        <v>60</v>
      </c>
      <c r="N14" t="s">
        <v>61</v>
      </c>
      <c r="O14" t="s">
        <v>62</v>
      </c>
      <c r="P14" s="31">
        <v>600</v>
      </c>
      <c r="Q14" s="31">
        <v>600</v>
      </c>
      <c r="R14" s="31">
        <v>210</v>
      </c>
      <c r="S14" s="31">
        <v>23.5</v>
      </c>
      <c r="T14" s="36" t="s">
        <v>13504</v>
      </c>
      <c r="U14" s="36" t="s">
        <v>12165</v>
      </c>
      <c r="V14" s="31" t="s">
        <v>26</v>
      </c>
      <c r="W14" s="31">
        <v>7</v>
      </c>
    </row>
    <row r="15" spans="1:23" x14ac:dyDescent="0.25">
      <c r="A15">
        <v>1010600</v>
      </c>
      <c r="B15" s="32" t="s">
        <v>19</v>
      </c>
      <c r="C15" s="32">
        <v>2</v>
      </c>
      <c r="D15" s="32">
        <v>11</v>
      </c>
      <c r="E15" s="32" t="s">
        <v>20</v>
      </c>
      <c r="F15" s="32">
        <v>1</v>
      </c>
      <c r="G15" s="32" t="s">
        <v>21</v>
      </c>
      <c r="H15" s="32">
        <v>220</v>
      </c>
      <c r="I15" s="32" t="s">
        <v>22</v>
      </c>
      <c r="J15" s="32" t="s">
        <v>22</v>
      </c>
      <c r="K15" s="32">
        <v>0</v>
      </c>
      <c r="L15" s="38">
        <v>501.55</v>
      </c>
      <c r="M15" t="s">
        <v>63</v>
      </c>
      <c r="N15" t="s">
        <v>64</v>
      </c>
      <c r="O15" t="s">
        <v>65</v>
      </c>
      <c r="P15" s="31">
        <v>600</v>
      </c>
      <c r="Q15" s="31">
        <v>600</v>
      </c>
      <c r="R15" s="31">
        <v>210</v>
      </c>
      <c r="S15" s="31">
        <v>23.5</v>
      </c>
      <c r="T15" s="36" t="s">
        <v>13505</v>
      </c>
      <c r="U15" s="36" t="s">
        <v>12165</v>
      </c>
      <c r="V15" s="31" t="s">
        <v>26</v>
      </c>
      <c r="W15" s="31">
        <v>7</v>
      </c>
    </row>
    <row r="16" spans="1:23" x14ac:dyDescent="0.25">
      <c r="A16">
        <v>1011600</v>
      </c>
      <c r="B16" s="32" t="s">
        <v>19</v>
      </c>
      <c r="C16" s="32">
        <v>2</v>
      </c>
      <c r="D16" s="32">
        <v>11</v>
      </c>
      <c r="E16" s="32" t="s">
        <v>20</v>
      </c>
      <c r="F16" s="32">
        <v>1</v>
      </c>
      <c r="G16" s="32" t="s">
        <v>21</v>
      </c>
      <c r="H16" s="32">
        <v>219</v>
      </c>
      <c r="I16" s="32" t="s">
        <v>22</v>
      </c>
      <c r="J16" s="32" t="s">
        <v>22</v>
      </c>
      <c r="K16" s="32">
        <v>0</v>
      </c>
      <c r="L16" s="38">
        <v>281.12</v>
      </c>
      <c r="M16" t="s">
        <v>66</v>
      </c>
      <c r="N16" t="s">
        <v>67</v>
      </c>
      <c r="O16" t="s">
        <v>68</v>
      </c>
      <c r="P16" s="31">
        <v>380</v>
      </c>
      <c r="Q16" s="31">
        <v>300</v>
      </c>
      <c r="R16" s="31">
        <v>210</v>
      </c>
      <c r="S16" s="31">
        <v>8</v>
      </c>
      <c r="T16" s="36" t="s">
        <v>13506</v>
      </c>
      <c r="U16" s="36" t="s">
        <v>12165</v>
      </c>
      <c r="V16" s="31" t="s">
        <v>26</v>
      </c>
      <c r="W16" s="31">
        <v>7</v>
      </c>
    </row>
    <row r="17" spans="1:23" x14ac:dyDescent="0.25">
      <c r="A17">
        <v>1012600</v>
      </c>
      <c r="B17" s="32" t="s">
        <v>19</v>
      </c>
      <c r="C17" s="32">
        <v>2</v>
      </c>
      <c r="D17" s="32">
        <v>11</v>
      </c>
      <c r="E17" s="32" t="s">
        <v>20</v>
      </c>
      <c r="F17" s="32">
        <v>1</v>
      </c>
      <c r="G17" s="32" t="s">
        <v>21</v>
      </c>
      <c r="H17" s="32">
        <v>220</v>
      </c>
      <c r="I17" s="32" t="s">
        <v>22</v>
      </c>
      <c r="J17" s="32" t="s">
        <v>22</v>
      </c>
      <c r="K17" s="32">
        <v>0</v>
      </c>
      <c r="L17" s="38">
        <v>585.21</v>
      </c>
      <c r="M17" t="s">
        <v>69</v>
      </c>
      <c r="N17" t="s">
        <v>70</v>
      </c>
      <c r="O17" t="s">
        <v>71</v>
      </c>
      <c r="P17" s="31">
        <v>600</v>
      </c>
      <c r="Q17" s="31">
        <v>760</v>
      </c>
      <c r="R17" s="31">
        <v>210</v>
      </c>
      <c r="S17" s="31">
        <v>30</v>
      </c>
      <c r="T17" s="36" t="s">
        <v>13507</v>
      </c>
      <c r="U17" s="36" t="s">
        <v>12165</v>
      </c>
      <c r="V17" s="31" t="s">
        <v>26</v>
      </c>
      <c r="W17" s="31">
        <v>7</v>
      </c>
    </row>
    <row r="18" spans="1:23" x14ac:dyDescent="0.25">
      <c r="A18">
        <v>1013600</v>
      </c>
      <c r="B18" s="32" t="s">
        <v>19</v>
      </c>
      <c r="C18" s="32">
        <v>2</v>
      </c>
      <c r="D18" s="32">
        <v>11</v>
      </c>
      <c r="E18" s="32" t="s">
        <v>20</v>
      </c>
      <c r="F18" s="32">
        <v>1</v>
      </c>
      <c r="G18" s="32" t="s">
        <v>21</v>
      </c>
      <c r="H18" s="32">
        <v>220</v>
      </c>
      <c r="I18" s="32" t="s">
        <v>22</v>
      </c>
      <c r="J18" s="32" t="s">
        <v>22</v>
      </c>
      <c r="K18" s="32">
        <v>0</v>
      </c>
      <c r="L18" s="38">
        <v>516.84</v>
      </c>
      <c r="M18" t="s">
        <v>72</v>
      </c>
      <c r="N18" t="s">
        <v>73</v>
      </c>
      <c r="O18" t="s">
        <v>74</v>
      </c>
      <c r="P18" s="31">
        <v>500</v>
      </c>
      <c r="Q18" s="31">
        <v>500</v>
      </c>
      <c r="R18" s="31">
        <v>300</v>
      </c>
      <c r="S18" s="31">
        <v>19.8</v>
      </c>
      <c r="T18" s="36" t="s">
        <v>13508</v>
      </c>
      <c r="U18" s="36" t="s">
        <v>12165</v>
      </c>
      <c r="V18" s="31" t="s">
        <v>26</v>
      </c>
      <c r="W18" s="31">
        <v>7</v>
      </c>
    </row>
    <row r="19" spans="1:23" x14ac:dyDescent="0.25">
      <c r="A19">
        <v>1014600</v>
      </c>
      <c r="B19" s="32" t="s">
        <v>19</v>
      </c>
      <c r="C19" s="32">
        <v>2</v>
      </c>
      <c r="D19" s="32">
        <v>11</v>
      </c>
      <c r="E19" s="32" t="s">
        <v>20</v>
      </c>
      <c r="F19" s="32">
        <v>1</v>
      </c>
      <c r="G19" s="32" t="s">
        <v>21</v>
      </c>
      <c r="H19" s="32">
        <v>221</v>
      </c>
      <c r="I19" s="32" t="s">
        <v>22</v>
      </c>
      <c r="J19" s="32" t="s">
        <v>22</v>
      </c>
      <c r="K19" s="32">
        <v>0</v>
      </c>
      <c r="L19" s="38">
        <v>827.32</v>
      </c>
      <c r="M19" t="s">
        <v>75</v>
      </c>
      <c r="N19" t="s">
        <v>76</v>
      </c>
      <c r="O19" t="s">
        <v>77</v>
      </c>
      <c r="P19" s="31">
        <v>760</v>
      </c>
      <c r="Q19" s="31">
        <v>760</v>
      </c>
      <c r="R19" s="31">
        <v>300</v>
      </c>
      <c r="S19" s="31">
        <v>42.5</v>
      </c>
      <c r="T19" s="36" t="s">
        <v>13509</v>
      </c>
      <c r="U19" s="36" t="s">
        <v>12165</v>
      </c>
      <c r="V19" s="31" t="s">
        <v>26</v>
      </c>
      <c r="W19" s="31">
        <v>7</v>
      </c>
    </row>
    <row r="20" spans="1:23" x14ac:dyDescent="0.25">
      <c r="A20">
        <v>1015600</v>
      </c>
      <c r="B20" s="32" t="s">
        <v>19</v>
      </c>
      <c r="C20" s="32">
        <v>2</v>
      </c>
      <c r="D20" s="32">
        <v>11</v>
      </c>
      <c r="E20" s="32" t="s">
        <v>20</v>
      </c>
      <c r="F20" s="32">
        <v>1</v>
      </c>
      <c r="G20" s="32" t="s">
        <v>21</v>
      </c>
      <c r="H20" s="32">
        <v>220</v>
      </c>
      <c r="I20" s="32" t="s">
        <v>22</v>
      </c>
      <c r="J20" s="32" t="s">
        <v>22</v>
      </c>
      <c r="K20" s="32">
        <v>0</v>
      </c>
      <c r="L20" s="38">
        <v>378.22</v>
      </c>
      <c r="M20" t="s">
        <v>78</v>
      </c>
      <c r="N20" t="s">
        <v>79</v>
      </c>
      <c r="O20" t="s">
        <v>80</v>
      </c>
      <c r="P20" s="31">
        <v>400</v>
      </c>
      <c r="Q20" s="31">
        <v>500</v>
      </c>
      <c r="R20" s="31">
        <v>210</v>
      </c>
      <c r="S20" s="31">
        <v>12.9</v>
      </c>
      <c r="T20" s="36" t="s">
        <v>13510</v>
      </c>
      <c r="U20" s="36" t="s">
        <v>12165</v>
      </c>
      <c r="V20" s="31" t="s">
        <v>26</v>
      </c>
      <c r="W20" s="31">
        <v>7</v>
      </c>
    </row>
    <row r="21" spans="1:23" x14ac:dyDescent="0.25">
      <c r="A21">
        <v>1016600</v>
      </c>
      <c r="B21" s="32" t="s">
        <v>19</v>
      </c>
      <c r="C21" s="32">
        <v>2</v>
      </c>
      <c r="D21" s="32">
        <v>11</v>
      </c>
      <c r="E21" s="32" t="s">
        <v>20</v>
      </c>
      <c r="F21" s="32">
        <v>1</v>
      </c>
      <c r="G21" s="32" t="s">
        <v>21</v>
      </c>
      <c r="H21" s="32">
        <v>221</v>
      </c>
      <c r="I21" s="32" t="s">
        <v>22</v>
      </c>
      <c r="J21" s="32" t="s">
        <v>22</v>
      </c>
      <c r="K21" s="32">
        <v>0</v>
      </c>
      <c r="L21" s="38">
        <v>937.39</v>
      </c>
      <c r="M21" t="s">
        <v>81</v>
      </c>
      <c r="N21" t="s">
        <v>82</v>
      </c>
      <c r="O21" t="s">
        <v>83</v>
      </c>
      <c r="P21" s="31">
        <v>800</v>
      </c>
      <c r="Q21" s="31">
        <v>1000</v>
      </c>
      <c r="R21" s="31">
        <v>300</v>
      </c>
      <c r="S21" s="31">
        <v>54.56</v>
      </c>
      <c r="T21" s="36" t="s">
        <v>13511</v>
      </c>
      <c r="U21" s="36" t="s">
        <v>12165</v>
      </c>
      <c r="V21" s="31" t="s">
        <v>26</v>
      </c>
      <c r="W21" s="31">
        <v>7</v>
      </c>
    </row>
    <row r="22" spans="1:23" x14ac:dyDescent="0.25">
      <c r="A22">
        <v>1017600</v>
      </c>
      <c r="B22" s="32" t="s">
        <v>19</v>
      </c>
      <c r="C22" s="32">
        <v>2</v>
      </c>
      <c r="D22" s="32">
        <v>11</v>
      </c>
      <c r="E22" s="32" t="s">
        <v>20</v>
      </c>
      <c r="F22" s="32">
        <v>1</v>
      </c>
      <c r="G22" s="32" t="s">
        <v>21</v>
      </c>
      <c r="H22" s="32">
        <v>221</v>
      </c>
      <c r="I22" s="32" t="s">
        <v>22</v>
      </c>
      <c r="J22" s="32" t="s">
        <v>22</v>
      </c>
      <c r="K22" s="32">
        <v>0</v>
      </c>
      <c r="L22" s="38">
        <v>1083.9000000000001</v>
      </c>
      <c r="M22" t="s">
        <v>84</v>
      </c>
      <c r="N22" t="s">
        <v>85</v>
      </c>
      <c r="O22" t="s">
        <v>86</v>
      </c>
      <c r="P22" s="31">
        <v>800</v>
      </c>
      <c r="Q22" s="31">
        <v>1200</v>
      </c>
      <c r="R22" s="31">
        <v>300</v>
      </c>
      <c r="S22" s="31">
        <v>65.16</v>
      </c>
      <c r="T22" s="36" t="s">
        <v>13512</v>
      </c>
      <c r="U22" s="36" t="s">
        <v>12165</v>
      </c>
      <c r="V22" s="31" t="s">
        <v>26</v>
      </c>
      <c r="W22" s="31">
        <v>7</v>
      </c>
    </row>
    <row r="23" spans="1:23" x14ac:dyDescent="0.25">
      <c r="A23">
        <v>1018600</v>
      </c>
      <c r="B23" s="32" t="s">
        <v>19</v>
      </c>
      <c r="C23" s="32">
        <v>2</v>
      </c>
      <c r="D23" s="32">
        <v>11</v>
      </c>
      <c r="E23" s="32" t="s">
        <v>20</v>
      </c>
      <c r="F23" s="32">
        <v>1</v>
      </c>
      <c r="G23" s="32" t="s">
        <v>21</v>
      </c>
      <c r="H23" s="32">
        <v>221</v>
      </c>
      <c r="I23" s="32" t="s">
        <v>22</v>
      </c>
      <c r="J23" s="32" t="s">
        <v>22</v>
      </c>
      <c r="K23" s="32">
        <v>0</v>
      </c>
      <c r="L23" s="38">
        <v>1219.47</v>
      </c>
      <c r="M23" t="s">
        <v>87</v>
      </c>
      <c r="N23" t="s">
        <v>88</v>
      </c>
      <c r="O23" t="s">
        <v>89</v>
      </c>
      <c r="P23" s="31">
        <v>1000</v>
      </c>
      <c r="Q23" s="31">
        <v>1000</v>
      </c>
      <c r="R23" s="31">
        <v>300</v>
      </c>
      <c r="S23" s="31">
        <v>0</v>
      </c>
      <c r="T23" s="36" t="s">
        <v>13513</v>
      </c>
      <c r="U23" s="36" t="s">
        <v>12165</v>
      </c>
      <c r="V23" s="31" t="s">
        <v>26</v>
      </c>
      <c r="W23" s="31">
        <v>7</v>
      </c>
    </row>
    <row r="24" spans="1:23" x14ac:dyDescent="0.25">
      <c r="A24">
        <v>1019500</v>
      </c>
      <c r="B24" s="32" t="s">
        <v>19</v>
      </c>
      <c r="C24" s="32">
        <v>2</v>
      </c>
      <c r="D24" s="32">
        <v>11</v>
      </c>
      <c r="E24" s="32" t="s">
        <v>20</v>
      </c>
      <c r="F24" s="32">
        <v>1</v>
      </c>
      <c r="G24" s="32" t="s">
        <v>21</v>
      </c>
      <c r="H24" s="32">
        <v>221</v>
      </c>
      <c r="I24" s="32" t="s">
        <v>22</v>
      </c>
      <c r="J24" s="32" t="s">
        <v>22</v>
      </c>
      <c r="K24" s="32">
        <v>0</v>
      </c>
      <c r="L24" s="38">
        <v>2122.6799999999998</v>
      </c>
      <c r="M24" t="s">
        <v>90</v>
      </c>
      <c r="N24" t="s">
        <v>91</v>
      </c>
      <c r="O24" t="s">
        <v>92</v>
      </c>
      <c r="P24" s="31">
        <v>1000</v>
      </c>
      <c r="Q24" s="31">
        <v>1200</v>
      </c>
      <c r="R24" s="31">
        <v>300</v>
      </c>
      <c r="S24" s="31">
        <v>0</v>
      </c>
      <c r="T24" s="36" t="s">
        <v>13514</v>
      </c>
      <c r="U24" s="36" t="s">
        <v>12165</v>
      </c>
      <c r="V24" s="31" t="s">
        <v>26</v>
      </c>
      <c r="W24" s="31">
        <v>7</v>
      </c>
    </row>
    <row r="25" spans="1:23" x14ac:dyDescent="0.25">
      <c r="A25">
        <v>1019600</v>
      </c>
      <c r="B25" s="32" t="s">
        <v>19</v>
      </c>
      <c r="C25" s="32">
        <v>2</v>
      </c>
      <c r="D25" s="32">
        <v>11</v>
      </c>
      <c r="E25" s="32" t="s">
        <v>20</v>
      </c>
      <c r="F25" s="32">
        <v>1</v>
      </c>
      <c r="G25" s="32" t="s">
        <v>21</v>
      </c>
      <c r="H25" s="32">
        <v>221</v>
      </c>
      <c r="I25" s="32" t="s">
        <v>22</v>
      </c>
      <c r="J25" s="32" t="s">
        <v>22</v>
      </c>
      <c r="K25" s="32">
        <v>0</v>
      </c>
      <c r="L25" s="38">
        <v>1317.33</v>
      </c>
      <c r="M25" t="s">
        <v>93</v>
      </c>
      <c r="N25" t="s">
        <v>94</v>
      </c>
      <c r="O25" t="s">
        <v>95</v>
      </c>
      <c r="P25" s="31">
        <v>1000</v>
      </c>
      <c r="Q25" s="31">
        <v>1200</v>
      </c>
      <c r="R25" s="31">
        <v>300</v>
      </c>
      <c r="S25" s="31">
        <v>0</v>
      </c>
      <c r="T25" s="36" t="s">
        <v>13515</v>
      </c>
      <c r="U25" s="36" t="s">
        <v>12165</v>
      </c>
      <c r="V25" s="31" t="s">
        <v>26</v>
      </c>
      <c r="W25" s="31">
        <v>7</v>
      </c>
    </row>
    <row r="26" spans="1:23" x14ac:dyDescent="0.25">
      <c r="A26">
        <v>1031000</v>
      </c>
      <c r="B26" s="32" t="s">
        <v>19</v>
      </c>
      <c r="C26" s="32">
        <v>2</v>
      </c>
      <c r="D26" s="32">
        <v>20</v>
      </c>
      <c r="E26" s="32" t="s">
        <v>22</v>
      </c>
      <c r="F26" s="32">
        <v>1</v>
      </c>
      <c r="G26" s="32" t="s">
        <v>21</v>
      </c>
      <c r="H26" s="32" t="s">
        <v>22</v>
      </c>
      <c r="I26" s="32">
        <v>86</v>
      </c>
      <c r="J26" s="32" t="s">
        <v>22</v>
      </c>
      <c r="K26" s="32">
        <v>0</v>
      </c>
      <c r="L26" s="38">
        <v>88.19</v>
      </c>
      <c r="M26" t="s">
        <v>96</v>
      </c>
      <c r="N26" t="s">
        <v>97</v>
      </c>
      <c r="O26" t="s">
        <v>98</v>
      </c>
      <c r="P26" s="31">
        <v>380</v>
      </c>
      <c r="Q26" s="31">
        <v>300</v>
      </c>
      <c r="R26" s="31">
        <v>210</v>
      </c>
      <c r="S26" s="31">
        <v>8.18</v>
      </c>
      <c r="T26" s="36" t="s">
        <v>99</v>
      </c>
      <c r="U26" s="36" t="s">
        <v>12165</v>
      </c>
      <c r="V26" s="31" t="s">
        <v>26</v>
      </c>
      <c r="W26" s="31">
        <v>7</v>
      </c>
    </row>
    <row r="27" spans="1:23" x14ac:dyDescent="0.25">
      <c r="A27">
        <v>1033000</v>
      </c>
      <c r="B27" s="32" t="s">
        <v>19</v>
      </c>
      <c r="C27" s="32">
        <v>2</v>
      </c>
      <c r="D27" s="32">
        <v>20</v>
      </c>
      <c r="E27" s="32" t="s">
        <v>22</v>
      </c>
      <c r="F27" s="32">
        <v>1</v>
      </c>
      <c r="G27" s="32" t="s">
        <v>21</v>
      </c>
      <c r="H27" s="32" t="s">
        <v>22</v>
      </c>
      <c r="I27" s="32">
        <v>85</v>
      </c>
      <c r="J27" s="32" t="s">
        <v>22</v>
      </c>
      <c r="K27" s="32">
        <v>0</v>
      </c>
      <c r="L27" s="38">
        <v>87.39</v>
      </c>
      <c r="M27" t="s">
        <v>100</v>
      </c>
      <c r="N27" t="s">
        <v>101</v>
      </c>
      <c r="O27" t="s">
        <v>102</v>
      </c>
      <c r="P27" s="31">
        <v>300</v>
      </c>
      <c r="Q27" s="31">
        <v>300</v>
      </c>
      <c r="R27" s="31">
        <v>210</v>
      </c>
      <c r="S27" s="31">
        <v>0</v>
      </c>
      <c r="T27" s="36" t="s">
        <v>103</v>
      </c>
      <c r="U27" s="36" t="s">
        <v>12165</v>
      </c>
      <c r="V27" s="31" t="s">
        <v>26</v>
      </c>
      <c r="W27" s="31">
        <v>7</v>
      </c>
    </row>
    <row r="28" spans="1:23" x14ac:dyDescent="0.25">
      <c r="A28">
        <v>1034000</v>
      </c>
      <c r="B28" s="32" t="s">
        <v>19</v>
      </c>
      <c r="C28" s="32">
        <v>2</v>
      </c>
      <c r="D28" s="32">
        <v>20</v>
      </c>
      <c r="E28" s="32" t="s">
        <v>22</v>
      </c>
      <c r="F28" s="32">
        <v>1</v>
      </c>
      <c r="G28" s="32" t="s">
        <v>21</v>
      </c>
      <c r="H28" s="32" t="s">
        <v>22</v>
      </c>
      <c r="I28" s="32">
        <v>85</v>
      </c>
      <c r="J28" s="32" t="s">
        <v>22</v>
      </c>
      <c r="K28" s="32">
        <v>0</v>
      </c>
      <c r="L28" s="38">
        <v>94.97</v>
      </c>
      <c r="M28" t="s">
        <v>104</v>
      </c>
      <c r="N28" t="s">
        <v>105</v>
      </c>
      <c r="O28" t="s">
        <v>106</v>
      </c>
      <c r="P28" s="31">
        <v>300</v>
      </c>
      <c r="Q28" s="31">
        <v>400</v>
      </c>
      <c r="R28" s="31">
        <v>210</v>
      </c>
      <c r="S28" s="31">
        <v>0</v>
      </c>
      <c r="T28" s="36" t="s">
        <v>107</v>
      </c>
      <c r="U28" s="36" t="s">
        <v>12165</v>
      </c>
      <c r="V28" s="31" t="s">
        <v>26</v>
      </c>
      <c r="W28" s="31">
        <v>7</v>
      </c>
    </row>
    <row r="29" spans="1:23" x14ac:dyDescent="0.25">
      <c r="A29">
        <v>1037000</v>
      </c>
      <c r="B29" s="32" t="s">
        <v>19</v>
      </c>
      <c r="C29" s="32">
        <v>2</v>
      </c>
      <c r="D29" s="32">
        <v>20</v>
      </c>
      <c r="E29" s="32" t="s">
        <v>22</v>
      </c>
      <c r="F29" s="32">
        <v>1</v>
      </c>
      <c r="G29" s="32" t="s">
        <v>21</v>
      </c>
      <c r="H29" s="32" t="s">
        <v>22</v>
      </c>
      <c r="I29" s="32">
        <v>86</v>
      </c>
      <c r="J29" s="32" t="s">
        <v>22</v>
      </c>
      <c r="K29" s="32">
        <v>0</v>
      </c>
      <c r="L29" s="38">
        <v>209.56</v>
      </c>
      <c r="M29" t="s">
        <v>108</v>
      </c>
      <c r="N29" t="s">
        <v>109</v>
      </c>
      <c r="O29" t="s">
        <v>110</v>
      </c>
      <c r="P29" s="31">
        <v>400</v>
      </c>
      <c r="Q29" s="31">
        <v>800</v>
      </c>
      <c r="R29" s="31">
        <v>300</v>
      </c>
      <c r="S29" s="31">
        <v>24.9</v>
      </c>
      <c r="T29" s="36" t="s">
        <v>111</v>
      </c>
      <c r="U29" s="36" t="s">
        <v>12165</v>
      </c>
      <c r="V29" s="31" t="s">
        <v>26</v>
      </c>
      <c r="W29" s="31">
        <v>7</v>
      </c>
    </row>
    <row r="30" spans="1:23" x14ac:dyDescent="0.25">
      <c r="A30">
        <v>1038000</v>
      </c>
      <c r="B30" s="32" t="s">
        <v>19</v>
      </c>
      <c r="C30" s="32">
        <v>2</v>
      </c>
      <c r="D30" s="32">
        <v>20</v>
      </c>
      <c r="E30" s="32" t="s">
        <v>22</v>
      </c>
      <c r="F30" s="32">
        <v>1</v>
      </c>
      <c r="G30" s="32" t="s">
        <v>21</v>
      </c>
      <c r="H30" s="32" t="s">
        <v>22</v>
      </c>
      <c r="I30" s="32">
        <v>86</v>
      </c>
      <c r="J30" s="32" t="s">
        <v>22</v>
      </c>
      <c r="K30" s="32">
        <v>0</v>
      </c>
      <c r="L30" s="38">
        <v>107.34</v>
      </c>
      <c r="M30" t="s">
        <v>112</v>
      </c>
      <c r="N30" t="s">
        <v>113</v>
      </c>
      <c r="O30" t="s">
        <v>114</v>
      </c>
      <c r="P30" s="31">
        <v>380</v>
      </c>
      <c r="Q30" s="31">
        <v>600</v>
      </c>
      <c r="R30" s="31">
        <v>210</v>
      </c>
      <c r="S30" s="31">
        <v>14.42</v>
      </c>
      <c r="T30" s="36" t="s">
        <v>115</v>
      </c>
      <c r="U30" s="36" t="s">
        <v>12165</v>
      </c>
      <c r="V30" s="31" t="s">
        <v>26</v>
      </c>
      <c r="W30" s="31">
        <v>7</v>
      </c>
    </row>
    <row r="31" spans="1:23" x14ac:dyDescent="0.25">
      <c r="A31">
        <v>1039000</v>
      </c>
      <c r="B31" s="32" t="s">
        <v>19</v>
      </c>
      <c r="C31" s="32">
        <v>2</v>
      </c>
      <c r="D31" s="32">
        <v>20</v>
      </c>
      <c r="E31" s="32" t="s">
        <v>22</v>
      </c>
      <c r="F31" s="32">
        <v>1</v>
      </c>
      <c r="G31" s="32" t="s">
        <v>21</v>
      </c>
      <c r="H31" s="32" t="s">
        <v>22</v>
      </c>
      <c r="I31" s="32">
        <v>87</v>
      </c>
      <c r="J31" s="32" t="s">
        <v>22</v>
      </c>
      <c r="K31" s="32">
        <v>0</v>
      </c>
      <c r="L31" s="38">
        <v>118.62</v>
      </c>
      <c r="M31" t="s">
        <v>116</v>
      </c>
      <c r="N31" t="s">
        <v>117</v>
      </c>
      <c r="O31" t="s">
        <v>118</v>
      </c>
      <c r="P31" s="31">
        <v>600</v>
      </c>
      <c r="Q31" s="31">
        <v>380</v>
      </c>
      <c r="R31" s="31">
        <v>210</v>
      </c>
      <c r="S31" s="31">
        <v>14.4</v>
      </c>
      <c r="T31" s="36" t="s">
        <v>119</v>
      </c>
      <c r="U31" s="36" t="s">
        <v>12165</v>
      </c>
      <c r="V31" s="31" t="s">
        <v>26</v>
      </c>
      <c r="W31" s="31">
        <v>7</v>
      </c>
    </row>
    <row r="32" spans="1:23" x14ac:dyDescent="0.25">
      <c r="A32">
        <v>1045000</v>
      </c>
      <c r="B32" s="32" t="s">
        <v>19</v>
      </c>
      <c r="C32" s="32">
        <v>2</v>
      </c>
      <c r="D32" s="32">
        <v>20</v>
      </c>
      <c r="E32" s="32" t="s">
        <v>22</v>
      </c>
      <c r="F32" s="32">
        <v>1</v>
      </c>
      <c r="G32" s="32" t="s">
        <v>21</v>
      </c>
      <c r="H32" s="32" t="s">
        <v>22</v>
      </c>
      <c r="I32" s="32">
        <v>86</v>
      </c>
      <c r="J32" s="32" t="s">
        <v>22</v>
      </c>
      <c r="K32" s="32">
        <v>0</v>
      </c>
      <c r="L32" s="38">
        <v>110.2</v>
      </c>
      <c r="M32" t="s">
        <v>120</v>
      </c>
      <c r="N32" t="s">
        <v>121</v>
      </c>
      <c r="O32" t="s">
        <v>122</v>
      </c>
      <c r="P32" s="31">
        <v>400</v>
      </c>
      <c r="Q32" s="31">
        <v>500</v>
      </c>
      <c r="R32" s="31">
        <v>210</v>
      </c>
      <c r="S32" s="31">
        <v>12.14</v>
      </c>
      <c r="T32" s="36" t="s">
        <v>123</v>
      </c>
      <c r="U32" s="36" t="s">
        <v>12165</v>
      </c>
      <c r="V32" s="31" t="s">
        <v>26</v>
      </c>
      <c r="W32" s="31">
        <v>7</v>
      </c>
    </row>
    <row r="33" spans="1:23" x14ac:dyDescent="0.25">
      <c r="A33">
        <v>1050000</v>
      </c>
      <c r="B33" s="32" t="s">
        <v>19</v>
      </c>
      <c r="C33" s="32">
        <v>2</v>
      </c>
      <c r="D33" s="32">
        <v>20</v>
      </c>
      <c r="E33" s="32" t="s">
        <v>22</v>
      </c>
      <c r="F33" s="32">
        <v>1</v>
      </c>
      <c r="G33" s="32" t="s">
        <v>21</v>
      </c>
      <c r="H33" s="32" t="s">
        <v>22</v>
      </c>
      <c r="I33" s="32">
        <v>87</v>
      </c>
      <c r="J33" s="32" t="s">
        <v>22</v>
      </c>
      <c r="K33" s="32">
        <v>0</v>
      </c>
      <c r="L33" s="38">
        <v>126.01</v>
      </c>
      <c r="M33" t="s">
        <v>124</v>
      </c>
      <c r="N33" t="s">
        <v>125</v>
      </c>
      <c r="O33" t="s">
        <v>126</v>
      </c>
      <c r="P33" s="31">
        <v>500</v>
      </c>
      <c r="Q33" s="31">
        <v>500</v>
      </c>
      <c r="R33" s="31">
        <v>210</v>
      </c>
      <c r="S33" s="31">
        <v>15.42</v>
      </c>
      <c r="T33" s="36" t="s">
        <v>127</v>
      </c>
      <c r="U33" s="36" t="s">
        <v>12165</v>
      </c>
      <c r="V33" s="31" t="s">
        <v>26</v>
      </c>
      <c r="W33" s="31">
        <v>7</v>
      </c>
    </row>
    <row r="34" spans="1:23" x14ac:dyDescent="0.25">
      <c r="A34">
        <v>1054000</v>
      </c>
      <c r="B34" s="32" t="s">
        <v>19</v>
      </c>
      <c r="C34" s="32">
        <v>2</v>
      </c>
      <c r="D34" s="32">
        <v>20</v>
      </c>
      <c r="E34" s="32" t="s">
        <v>22</v>
      </c>
      <c r="F34" s="32">
        <v>1</v>
      </c>
      <c r="G34" s="32" t="s">
        <v>21</v>
      </c>
      <c r="H34" s="32" t="s">
        <v>22</v>
      </c>
      <c r="I34" s="32">
        <v>88</v>
      </c>
      <c r="J34" s="32" t="s">
        <v>22</v>
      </c>
      <c r="K34" s="32">
        <v>0</v>
      </c>
      <c r="L34" s="38">
        <v>181.72</v>
      </c>
      <c r="M34" t="s">
        <v>128</v>
      </c>
      <c r="N34" t="s">
        <v>129</v>
      </c>
      <c r="O34" t="s">
        <v>130</v>
      </c>
      <c r="P34" s="31">
        <v>600</v>
      </c>
      <c r="Q34" s="31">
        <v>600</v>
      </c>
      <c r="R34" s="31">
        <v>250</v>
      </c>
      <c r="S34" s="31">
        <v>23.4</v>
      </c>
      <c r="T34" s="36" t="s">
        <v>131</v>
      </c>
      <c r="U34" s="36" t="s">
        <v>12165</v>
      </c>
      <c r="V34" s="31" t="s">
        <v>26</v>
      </c>
      <c r="W34" s="31">
        <v>7</v>
      </c>
    </row>
    <row r="35" spans="1:23" x14ac:dyDescent="0.25">
      <c r="A35">
        <v>1055000</v>
      </c>
      <c r="B35" s="32" t="s">
        <v>19</v>
      </c>
      <c r="C35" s="32">
        <v>2</v>
      </c>
      <c r="D35" s="32">
        <v>20</v>
      </c>
      <c r="E35" s="32" t="s">
        <v>22</v>
      </c>
      <c r="F35" s="32">
        <v>1</v>
      </c>
      <c r="G35" s="32" t="s">
        <v>21</v>
      </c>
      <c r="H35" s="32" t="s">
        <v>22</v>
      </c>
      <c r="I35" s="32">
        <v>90</v>
      </c>
      <c r="J35" s="32" t="s">
        <v>22</v>
      </c>
      <c r="K35" s="32">
        <v>0</v>
      </c>
      <c r="L35" s="38">
        <v>253.35</v>
      </c>
      <c r="M35" t="s">
        <v>132</v>
      </c>
      <c r="N35" t="s">
        <v>133</v>
      </c>
      <c r="O35" t="s">
        <v>134</v>
      </c>
      <c r="P35" s="31">
        <v>800</v>
      </c>
      <c r="Q35" s="31">
        <v>600</v>
      </c>
      <c r="R35" s="31">
        <v>300</v>
      </c>
      <c r="S35" s="31">
        <v>34.200000000000003</v>
      </c>
      <c r="T35" s="36" t="s">
        <v>135</v>
      </c>
      <c r="U35" s="36" t="s">
        <v>12165</v>
      </c>
      <c r="V35" s="31" t="s">
        <v>26</v>
      </c>
      <c r="W35" s="31">
        <v>7</v>
      </c>
    </row>
    <row r="36" spans="1:23" x14ac:dyDescent="0.25">
      <c r="A36">
        <v>1057000</v>
      </c>
      <c r="B36" s="32" t="s">
        <v>19</v>
      </c>
      <c r="C36" s="32">
        <v>2</v>
      </c>
      <c r="D36" s="32">
        <v>20</v>
      </c>
      <c r="E36" s="32" t="s">
        <v>22</v>
      </c>
      <c r="F36" s="32">
        <v>1</v>
      </c>
      <c r="G36" s="32" t="s">
        <v>21</v>
      </c>
      <c r="H36" s="32" t="s">
        <v>22</v>
      </c>
      <c r="I36" s="32">
        <v>87</v>
      </c>
      <c r="J36" s="32" t="s">
        <v>22</v>
      </c>
      <c r="K36" s="32">
        <v>0</v>
      </c>
      <c r="L36" s="38">
        <v>184.91</v>
      </c>
      <c r="M36" t="s">
        <v>136</v>
      </c>
      <c r="N36" t="s">
        <v>137</v>
      </c>
      <c r="O36" t="s">
        <v>138</v>
      </c>
      <c r="P36" s="31">
        <v>500</v>
      </c>
      <c r="Q36" s="31">
        <v>700</v>
      </c>
      <c r="R36" s="31">
        <v>250</v>
      </c>
      <c r="S36" s="31">
        <v>24.96</v>
      </c>
      <c r="T36" s="36" t="s">
        <v>139</v>
      </c>
      <c r="U36" s="36" t="s">
        <v>12165</v>
      </c>
      <c r="V36" s="31" t="s">
        <v>26</v>
      </c>
      <c r="W36" s="31">
        <v>7</v>
      </c>
    </row>
    <row r="37" spans="1:23" x14ac:dyDescent="0.25">
      <c r="A37">
        <v>1058000</v>
      </c>
      <c r="B37" s="32" t="s">
        <v>19</v>
      </c>
      <c r="C37" s="32">
        <v>2</v>
      </c>
      <c r="D37" s="32">
        <v>20</v>
      </c>
      <c r="E37" s="32" t="s">
        <v>22</v>
      </c>
      <c r="F37" s="32">
        <v>1</v>
      </c>
      <c r="G37" s="32" t="s">
        <v>21</v>
      </c>
      <c r="H37" s="32" t="s">
        <v>22</v>
      </c>
      <c r="I37" s="32">
        <v>88</v>
      </c>
      <c r="J37" s="32" t="s">
        <v>22</v>
      </c>
      <c r="K37" s="32">
        <v>0</v>
      </c>
      <c r="L37" s="38">
        <v>224.09</v>
      </c>
      <c r="M37" t="s">
        <v>140</v>
      </c>
      <c r="N37" t="s">
        <v>141</v>
      </c>
      <c r="O37" t="s">
        <v>142</v>
      </c>
      <c r="P37" s="31">
        <v>600</v>
      </c>
      <c r="Q37" s="31">
        <v>800</v>
      </c>
      <c r="R37" s="31">
        <v>250</v>
      </c>
      <c r="S37" s="31">
        <v>32</v>
      </c>
      <c r="T37" s="36" t="s">
        <v>143</v>
      </c>
      <c r="U37" s="36" t="s">
        <v>12165</v>
      </c>
      <c r="V37" s="31" t="s">
        <v>26</v>
      </c>
      <c r="W37" s="31">
        <v>7</v>
      </c>
    </row>
    <row r="38" spans="1:23" x14ac:dyDescent="0.25">
      <c r="A38">
        <v>1059000</v>
      </c>
      <c r="B38" s="32" t="s">
        <v>19</v>
      </c>
      <c r="C38" s="32">
        <v>2</v>
      </c>
      <c r="D38" s="32">
        <v>20</v>
      </c>
      <c r="E38" s="32" t="s">
        <v>22</v>
      </c>
      <c r="F38" s="32">
        <v>1</v>
      </c>
      <c r="G38" s="32" t="s">
        <v>21</v>
      </c>
      <c r="H38" s="32" t="s">
        <v>22</v>
      </c>
      <c r="I38" s="32">
        <v>88</v>
      </c>
      <c r="J38" s="32" t="s">
        <v>22</v>
      </c>
      <c r="K38" s="32">
        <v>0</v>
      </c>
      <c r="L38" s="38">
        <v>275.38</v>
      </c>
      <c r="M38" t="s">
        <v>144</v>
      </c>
      <c r="N38" t="s">
        <v>145</v>
      </c>
      <c r="O38" t="s">
        <v>146</v>
      </c>
      <c r="P38" s="31">
        <v>600</v>
      </c>
      <c r="Q38" s="31">
        <v>800</v>
      </c>
      <c r="R38" s="31">
        <v>400</v>
      </c>
      <c r="S38" s="31">
        <v>37.36</v>
      </c>
      <c r="T38" s="36" t="s">
        <v>147</v>
      </c>
      <c r="U38" s="36" t="s">
        <v>12165</v>
      </c>
      <c r="V38" s="31" t="s">
        <v>26</v>
      </c>
      <c r="W38" s="31">
        <v>7</v>
      </c>
    </row>
    <row r="39" spans="1:23" x14ac:dyDescent="0.25">
      <c r="A39">
        <v>1060000</v>
      </c>
      <c r="B39" s="32" t="s">
        <v>19</v>
      </c>
      <c r="C39" s="32">
        <v>2</v>
      </c>
      <c r="D39" s="32">
        <v>20</v>
      </c>
      <c r="E39" s="32" t="s">
        <v>22</v>
      </c>
      <c r="F39" s="32">
        <v>1</v>
      </c>
      <c r="G39" s="32" t="s">
        <v>21</v>
      </c>
      <c r="H39" s="32" t="s">
        <v>22</v>
      </c>
      <c r="I39" s="32">
        <v>87</v>
      </c>
      <c r="J39" s="32" t="s">
        <v>22</v>
      </c>
      <c r="K39" s="32">
        <v>0</v>
      </c>
      <c r="L39" s="38">
        <v>139.88999999999999</v>
      </c>
      <c r="M39" t="s">
        <v>148</v>
      </c>
      <c r="N39" t="s">
        <v>149</v>
      </c>
      <c r="O39" t="s">
        <v>150</v>
      </c>
      <c r="P39" s="31">
        <v>600</v>
      </c>
      <c r="Q39" s="31">
        <v>600</v>
      </c>
      <c r="R39" s="31">
        <v>210</v>
      </c>
      <c r="S39" s="31">
        <v>22.3</v>
      </c>
      <c r="T39" s="36" t="s">
        <v>151</v>
      </c>
      <c r="U39" s="36" t="s">
        <v>12165</v>
      </c>
      <c r="V39" s="31" t="s">
        <v>26</v>
      </c>
      <c r="W39" s="31">
        <v>7</v>
      </c>
    </row>
    <row r="40" spans="1:23" x14ac:dyDescent="0.25">
      <c r="A40">
        <v>1073000</v>
      </c>
      <c r="B40" s="32" t="s">
        <v>19</v>
      </c>
      <c r="C40" s="32">
        <v>2</v>
      </c>
      <c r="D40" s="32">
        <v>20</v>
      </c>
      <c r="E40" s="32" t="s">
        <v>22</v>
      </c>
      <c r="F40" s="32">
        <v>1</v>
      </c>
      <c r="G40" s="32" t="s">
        <v>21</v>
      </c>
      <c r="H40" s="32" t="s">
        <v>22</v>
      </c>
      <c r="I40" s="32">
        <v>89</v>
      </c>
      <c r="J40" s="32" t="s">
        <v>22</v>
      </c>
      <c r="K40" s="32">
        <v>0</v>
      </c>
      <c r="L40" s="38">
        <v>250.78</v>
      </c>
      <c r="M40" t="s">
        <v>152</v>
      </c>
      <c r="N40" t="s">
        <v>153</v>
      </c>
      <c r="O40" t="s">
        <v>154</v>
      </c>
      <c r="P40" s="31">
        <v>760</v>
      </c>
      <c r="Q40" s="31">
        <v>760</v>
      </c>
      <c r="R40" s="31">
        <v>300</v>
      </c>
      <c r="S40" s="31">
        <v>40.5</v>
      </c>
      <c r="T40" s="36" t="s">
        <v>155</v>
      </c>
      <c r="U40" s="36" t="s">
        <v>12165</v>
      </c>
      <c r="V40" s="31" t="s">
        <v>26</v>
      </c>
      <c r="W40" s="31">
        <v>7</v>
      </c>
    </row>
    <row r="41" spans="1:23" x14ac:dyDescent="0.25">
      <c r="A41">
        <v>1076000</v>
      </c>
      <c r="B41" s="32" t="s">
        <v>19</v>
      </c>
      <c r="C41" s="32">
        <v>2</v>
      </c>
      <c r="D41" s="32">
        <v>20</v>
      </c>
      <c r="E41" s="32" t="s">
        <v>22</v>
      </c>
      <c r="F41" s="32">
        <v>1</v>
      </c>
      <c r="G41" s="32" t="s">
        <v>21</v>
      </c>
      <c r="H41" s="32" t="s">
        <v>22</v>
      </c>
      <c r="I41" s="32">
        <v>88</v>
      </c>
      <c r="J41" s="32" t="s">
        <v>22</v>
      </c>
      <c r="K41" s="32">
        <v>0</v>
      </c>
      <c r="L41" s="38">
        <v>173.54</v>
      </c>
      <c r="M41" t="s">
        <v>156</v>
      </c>
      <c r="N41" t="s">
        <v>157</v>
      </c>
      <c r="O41" t="s">
        <v>158</v>
      </c>
      <c r="P41" s="31">
        <v>600</v>
      </c>
      <c r="Q41" s="31">
        <v>760</v>
      </c>
      <c r="R41" s="31">
        <v>210</v>
      </c>
      <c r="S41" s="31">
        <v>29.5</v>
      </c>
      <c r="T41" s="36" t="s">
        <v>159</v>
      </c>
      <c r="U41" s="36" t="s">
        <v>12165</v>
      </c>
      <c r="V41" s="31" t="s">
        <v>26</v>
      </c>
      <c r="W41" s="31">
        <v>7</v>
      </c>
    </row>
    <row r="42" spans="1:23" x14ac:dyDescent="0.25">
      <c r="A42">
        <v>1077000</v>
      </c>
      <c r="B42" s="32" t="s">
        <v>19</v>
      </c>
      <c r="C42" s="32">
        <v>2</v>
      </c>
      <c r="D42" s="32">
        <v>20</v>
      </c>
      <c r="E42" s="32" t="s">
        <v>22</v>
      </c>
      <c r="F42" s="32">
        <v>1</v>
      </c>
      <c r="G42" s="32" t="s">
        <v>21</v>
      </c>
      <c r="H42" s="32" t="s">
        <v>22</v>
      </c>
      <c r="I42" s="32">
        <v>89</v>
      </c>
      <c r="J42" s="32" t="s">
        <v>22</v>
      </c>
      <c r="K42" s="32">
        <v>0</v>
      </c>
      <c r="L42" s="38">
        <v>227.24</v>
      </c>
      <c r="M42" t="s">
        <v>160</v>
      </c>
      <c r="N42" t="s">
        <v>161</v>
      </c>
      <c r="O42" t="s">
        <v>162</v>
      </c>
      <c r="P42" s="31">
        <v>760</v>
      </c>
      <c r="Q42" s="31">
        <v>760</v>
      </c>
      <c r="R42" s="31">
        <v>210</v>
      </c>
      <c r="S42" s="31">
        <v>36.659999999999997</v>
      </c>
      <c r="T42" s="36" t="s">
        <v>163</v>
      </c>
      <c r="U42" s="36" t="s">
        <v>12165</v>
      </c>
      <c r="V42" s="31" t="s">
        <v>26</v>
      </c>
      <c r="W42" s="31">
        <v>7</v>
      </c>
    </row>
    <row r="43" spans="1:23" x14ac:dyDescent="0.25">
      <c r="A43">
        <v>1090000</v>
      </c>
      <c r="B43" s="32" t="s">
        <v>19</v>
      </c>
      <c r="C43" s="32">
        <v>2</v>
      </c>
      <c r="D43" s="32">
        <v>20</v>
      </c>
      <c r="E43" s="32" t="s">
        <v>22</v>
      </c>
      <c r="F43" s="32">
        <v>1</v>
      </c>
      <c r="G43" s="32" t="s">
        <v>21</v>
      </c>
      <c r="H43" s="32" t="s">
        <v>22</v>
      </c>
      <c r="I43" s="32">
        <v>89</v>
      </c>
      <c r="J43" s="32" t="s">
        <v>22</v>
      </c>
      <c r="K43" s="32">
        <v>0</v>
      </c>
      <c r="L43" s="38">
        <v>251.35</v>
      </c>
      <c r="M43" t="s">
        <v>164</v>
      </c>
      <c r="N43" t="s">
        <v>165</v>
      </c>
      <c r="O43" t="s">
        <v>166</v>
      </c>
      <c r="P43" s="31">
        <v>600</v>
      </c>
      <c r="Q43" s="31">
        <v>1000</v>
      </c>
      <c r="R43" s="31">
        <v>250</v>
      </c>
      <c r="S43" s="31">
        <v>39.5</v>
      </c>
      <c r="T43" s="36" t="s">
        <v>167</v>
      </c>
      <c r="U43" s="36" t="s">
        <v>12165</v>
      </c>
      <c r="V43" s="31" t="s">
        <v>26</v>
      </c>
      <c r="W43" s="31">
        <v>7</v>
      </c>
    </row>
    <row r="44" spans="1:23" x14ac:dyDescent="0.25">
      <c r="A44">
        <v>1091000</v>
      </c>
      <c r="B44" s="32" t="s">
        <v>19</v>
      </c>
      <c r="C44" s="32">
        <v>2</v>
      </c>
      <c r="D44" s="32">
        <v>20</v>
      </c>
      <c r="E44" s="32" t="s">
        <v>22</v>
      </c>
      <c r="F44" s="32">
        <v>1</v>
      </c>
      <c r="G44" s="32" t="s">
        <v>21</v>
      </c>
      <c r="H44" s="32" t="s">
        <v>22</v>
      </c>
      <c r="I44" s="32">
        <v>89</v>
      </c>
      <c r="J44" s="32" t="s">
        <v>22</v>
      </c>
      <c r="K44" s="32">
        <v>0</v>
      </c>
      <c r="L44" s="38">
        <v>335.9</v>
      </c>
      <c r="M44" t="s">
        <v>168</v>
      </c>
      <c r="N44" t="s">
        <v>169</v>
      </c>
      <c r="O44" t="s">
        <v>170</v>
      </c>
      <c r="P44" s="31">
        <v>600</v>
      </c>
      <c r="Q44" s="31">
        <v>1000</v>
      </c>
      <c r="R44" s="31">
        <v>400</v>
      </c>
      <c r="S44" s="31">
        <v>45</v>
      </c>
      <c r="T44" s="36" t="s">
        <v>171</v>
      </c>
      <c r="U44" s="36" t="s">
        <v>12165</v>
      </c>
      <c r="V44" s="31" t="s">
        <v>26</v>
      </c>
      <c r="W44" s="31">
        <v>13</v>
      </c>
    </row>
    <row r="45" spans="1:23" x14ac:dyDescent="0.25">
      <c r="A45">
        <v>1100000</v>
      </c>
      <c r="B45" s="32" t="s">
        <v>19</v>
      </c>
      <c r="C45" s="32">
        <v>2</v>
      </c>
      <c r="D45" s="32">
        <v>20</v>
      </c>
      <c r="E45" s="32" t="s">
        <v>22</v>
      </c>
      <c r="F45" s="32">
        <v>1</v>
      </c>
      <c r="G45" s="32" t="s">
        <v>21</v>
      </c>
      <c r="H45" s="32" t="s">
        <v>22</v>
      </c>
      <c r="I45" s="32">
        <v>90</v>
      </c>
      <c r="J45" s="32" t="s">
        <v>22</v>
      </c>
      <c r="K45" s="32">
        <v>0</v>
      </c>
      <c r="L45" s="38">
        <v>338.39</v>
      </c>
      <c r="M45" t="s">
        <v>172</v>
      </c>
      <c r="N45" t="s">
        <v>173</v>
      </c>
      <c r="O45" t="s">
        <v>174</v>
      </c>
      <c r="P45" s="31">
        <v>1000</v>
      </c>
      <c r="Q45" s="31">
        <v>760</v>
      </c>
      <c r="R45" s="31">
        <v>210</v>
      </c>
      <c r="S45" s="31">
        <v>0</v>
      </c>
      <c r="T45" s="36" t="s">
        <v>175</v>
      </c>
      <c r="U45" s="36" t="s">
        <v>12165</v>
      </c>
      <c r="V45" s="31" t="s">
        <v>26</v>
      </c>
      <c r="W45" s="31">
        <v>7</v>
      </c>
    </row>
    <row r="46" spans="1:23" x14ac:dyDescent="0.25">
      <c r="A46">
        <v>1110000</v>
      </c>
      <c r="B46" s="32" t="s">
        <v>19</v>
      </c>
      <c r="C46" s="32">
        <v>2</v>
      </c>
      <c r="D46" s="32">
        <v>20</v>
      </c>
      <c r="E46" s="32" t="s">
        <v>22</v>
      </c>
      <c r="F46" s="32">
        <v>1</v>
      </c>
      <c r="G46" s="32" t="s">
        <v>21</v>
      </c>
      <c r="H46" s="32" t="s">
        <v>22</v>
      </c>
      <c r="I46" s="32">
        <v>91</v>
      </c>
      <c r="J46" s="32" t="s">
        <v>22</v>
      </c>
      <c r="K46" s="32">
        <v>0</v>
      </c>
      <c r="L46" s="38">
        <v>386.89</v>
      </c>
      <c r="M46" t="s">
        <v>176</v>
      </c>
      <c r="N46" t="s">
        <v>177</v>
      </c>
      <c r="O46" t="s">
        <v>178</v>
      </c>
      <c r="P46" s="31">
        <v>1000</v>
      </c>
      <c r="Q46" s="31">
        <v>1000</v>
      </c>
      <c r="R46" s="31">
        <v>300</v>
      </c>
      <c r="S46" s="31">
        <v>0</v>
      </c>
      <c r="T46" s="36" t="s">
        <v>179</v>
      </c>
      <c r="U46" s="36" t="s">
        <v>12165</v>
      </c>
      <c r="V46" s="31" t="s">
        <v>26</v>
      </c>
      <c r="W46" s="31">
        <v>7</v>
      </c>
    </row>
    <row r="47" spans="1:23" x14ac:dyDescent="0.25">
      <c r="A47">
        <v>1114000</v>
      </c>
      <c r="B47" s="32" t="s">
        <v>19</v>
      </c>
      <c r="C47" s="32">
        <v>2</v>
      </c>
      <c r="D47" s="32">
        <v>20</v>
      </c>
      <c r="E47" s="32" t="s">
        <v>22</v>
      </c>
      <c r="F47" s="32">
        <v>1</v>
      </c>
      <c r="G47" s="32" t="s">
        <v>21</v>
      </c>
      <c r="H47" s="32" t="s">
        <v>22</v>
      </c>
      <c r="I47" s="32">
        <v>91</v>
      </c>
      <c r="J47" s="32" t="s">
        <v>22</v>
      </c>
      <c r="K47" s="32">
        <v>0</v>
      </c>
      <c r="L47" s="38">
        <v>572.14</v>
      </c>
      <c r="M47" t="s">
        <v>180</v>
      </c>
      <c r="N47" t="s">
        <v>181</v>
      </c>
      <c r="O47" t="s">
        <v>182</v>
      </c>
      <c r="P47" s="31">
        <v>1000</v>
      </c>
      <c r="Q47" s="31">
        <v>1400</v>
      </c>
      <c r="R47" s="31">
        <v>300</v>
      </c>
      <c r="S47" s="31">
        <v>0</v>
      </c>
      <c r="T47" s="36" t="s">
        <v>183</v>
      </c>
      <c r="U47" s="36" t="s">
        <v>12165</v>
      </c>
      <c r="V47" s="31" t="s">
        <v>26</v>
      </c>
      <c r="W47" s="31">
        <v>7</v>
      </c>
    </row>
    <row r="48" spans="1:23" x14ac:dyDescent="0.25">
      <c r="A48">
        <v>1115000</v>
      </c>
      <c r="B48" s="32" t="s">
        <v>19</v>
      </c>
      <c r="C48" s="32">
        <v>2</v>
      </c>
      <c r="D48" s="32">
        <v>20</v>
      </c>
      <c r="E48" s="32" t="s">
        <v>22</v>
      </c>
      <c r="F48" s="32">
        <v>1</v>
      </c>
      <c r="G48" s="32" t="s">
        <v>21</v>
      </c>
      <c r="H48" s="32" t="s">
        <v>22</v>
      </c>
      <c r="I48" s="32">
        <v>91</v>
      </c>
      <c r="J48" s="32" t="s">
        <v>22</v>
      </c>
      <c r="K48" s="32">
        <v>0</v>
      </c>
      <c r="L48" s="38">
        <v>712.02</v>
      </c>
      <c r="M48" t="s">
        <v>184</v>
      </c>
      <c r="N48" t="s">
        <v>185</v>
      </c>
      <c r="O48" t="s">
        <v>186</v>
      </c>
      <c r="P48" s="31">
        <v>1000</v>
      </c>
      <c r="Q48" s="31">
        <v>1400</v>
      </c>
      <c r="R48" s="31">
        <v>400</v>
      </c>
      <c r="S48" s="31">
        <v>0</v>
      </c>
      <c r="T48" s="36" t="s">
        <v>187</v>
      </c>
      <c r="U48" s="36" t="s">
        <v>12165</v>
      </c>
      <c r="V48" s="31" t="s">
        <v>26</v>
      </c>
      <c r="W48" s="31">
        <v>13</v>
      </c>
    </row>
    <row r="49" spans="1:23" x14ac:dyDescent="0.25">
      <c r="A49">
        <v>1116000</v>
      </c>
      <c r="B49" s="32" t="s">
        <v>19</v>
      </c>
      <c r="C49" s="32">
        <v>2</v>
      </c>
      <c r="D49" s="32">
        <v>20</v>
      </c>
      <c r="E49" s="32" t="s">
        <v>22</v>
      </c>
      <c r="F49" s="32">
        <v>1</v>
      </c>
      <c r="G49" s="32" t="s">
        <v>21</v>
      </c>
      <c r="H49" s="32" t="s">
        <v>22</v>
      </c>
      <c r="I49" s="32">
        <v>91</v>
      </c>
      <c r="J49" s="32" t="s">
        <v>22</v>
      </c>
      <c r="K49" s="32">
        <v>0</v>
      </c>
      <c r="L49" s="38">
        <v>635.5</v>
      </c>
      <c r="M49" t="s">
        <v>188</v>
      </c>
      <c r="N49" t="s">
        <v>189</v>
      </c>
      <c r="O49" t="s">
        <v>190</v>
      </c>
      <c r="P49" s="31">
        <v>1200</v>
      </c>
      <c r="Q49" s="31">
        <v>1200</v>
      </c>
      <c r="R49" s="31">
        <v>400</v>
      </c>
      <c r="S49" s="31">
        <v>0</v>
      </c>
      <c r="T49" s="36" t="s">
        <v>191</v>
      </c>
      <c r="U49" s="36" t="s">
        <v>12165</v>
      </c>
      <c r="V49" s="31" t="s">
        <v>26</v>
      </c>
      <c r="W49" s="31">
        <v>14</v>
      </c>
    </row>
    <row r="50" spans="1:23" x14ac:dyDescent="0.25">
      <c r="A50">
        <v>1130000</v>
      </c>
      <c r="B50" s="32" t="s">
        <v>19</v>
      </c>
      <c r="C50" s="32">
        <v>2</v>
      </c>
      <c r="D50" s="32">
        <v>20</v>
      </c>
      <c r="E50" s="32" t="s">
        <v>22</v>
      </c>
      <c r="F50" s="32">
        <v>1</v>
      </c>
      <c r="G50" s="32" t="s">
        <v>21</v>
      </c>
      <c r="H50" s="32" t="s">
        <v>22</v>
      </c>
      <c r="I50" s="32">
        <v>91</v>
      </c>
      <c r="J50" s="32" t="s">
        <v>22</v>
      </c>
      <c r="K50" s="32">
        <v>0</v>
      </c>
      <c r="L50" s="38">
        <v>374.5</v>
      </c>
      <c r="M50" t="s">
        <v>192</v>
      </c>
      <c r="N50" t="s">
        <v>193</v>
      </c>
      <c r="O50" t="s">
        <v>194</v>
      </c>
      <c r="P50" s="31">
        <v>1000</v>
      </c>
      <c r="Q50" s="31">
        <v>760</v>
      </c>
      <c r="R50" s="31">
        <v>300</v>
      </c>
      <c r="S50" s="31">
        <v>0</v>
      </c>
      <c r="T50" s="36" t="s">
        <v>195</v>
      </c>
      <c r="U50" s="36" t="s">
        <v>12165</v>
      </c>
      <c r="V50" s="31" t="s">
        <v>26</v>
      </c>
      <c r="W50" s="31">
        <v>7</v>
      </c>
    </row>
    <row r="51" spans="1:23" x14ac:dyDescent="0.25">
      <c r="A51">
        <v>1180000</v>
      </c>
      <c r="B51" s="32" t="s">
        <v>19</v>
      </c>
      <c r="C51" s="32">
        <v>2</v>
      </c>
      <c r="D51" s="32">
        <v>20</v>
      </c>
      <c r="E51" s="32" t="s">
        <v>22</v>
      </c>
      <c r="F51" s="32">
        <v>1</v>
      </c>
      <c r="G51" s="32" t="s">
        <v>21</v>
      </c>
      <c r="H51" s="32" t="s">
        <v>22</v>
      </c>
      <c r="I51" s="32">
        <v>90</v>
      </c>
      <c r="J51" s="32" t="s">
        <v>22</v>
      </c>
      <c r="K51" s="32">
        <v>0</v>
      </c>
      <c r="L51" s="38">
        <v>284.17</v>
      </c>
      <c r="M51" t="s">
        <v>196</v>
      </c>
      <c r="N51" t="s">
        <v>197</v>
      </c>
      <c r="O51" t="s">
        <v>198</v>
      </c>
      <c r="P51" s="31">
        <v>800</v>
      </c>
      <c r="Q51" s="31">
        <v>1000</v>
      </c>
      <c r="R51" s="31">
        <v>300</v>
      </c>
      <c r="S51" s="31">
        <v>52</v>
      </c>
      <c r="T51" s="36" t="s">
        <v>199</v>
      </c>
      <c r="U51" s="36" t="s">
        <v>12165</v>
      </c>
      <c r="V51" s="31" t="s">
        <v>26</v>
      </c>
      <c r="W51" s="31">
        <v>7</v>
      </c>
    </row>
    <row r="52" spans="1:23" x14ac:dyDescent="0.25">
      <c r="A52">
        <v>1181000</v>
      </c>
      <c r="B52" s="32" t="s">
        <v>19</v>
      </c>
      <c r="C52" s="32">
        <v>2</v>
      </c>
      <c r="D52" s="32">
        <v>20</v>
      </c>
      <c r="E52" s="32" t="s">
        <v>22</v>
      </c>
      <c r="F52" s="32">
        <v>1</v>
      </c>
      <c r="G52" s="32" t="s">
        <v>21</v>
      </c>
      <c r="H52" s="32" t="s">
        <v>22</v>
      </c>
      <c r="I52" s="32">
        <v>90</v>
      </c>
      <c r="J52" s="32" t="s">
        <v>22</v>
      </c>
      <c r="K52" s="32">
        <v>0</v>
      </c>
      <c r="L52" s="38">
        <v>358.58</v>
      </c>
      <c r="M52" t="s">
        <v>200</v>
      </c>
      <c r="N52" t="s">
        <v>201</v>
      </c>
      <c r="O52" t="s">
        <v>202</v>
      </c>
      <c r="P52" s="31">
        <v>800</v>
      </c>
      <c r="Q52" s="31">
        <v>1000</v>
      </c>
      <c r="R52" s="31">
        <v>400</v>
      </c>
      <c r="S52" s="31">
        <v>59.5</v>
      </c>
      <c r="T52" s="36" t="s">
        <v>203</v>
      </c>
      <c r="U52" s="36" t="s">
        <v>12165</v>
      </c>
      <c r="V52" s="31" t="s">
        <v>26</v>
      </c>
      <c r="W52" s="31">
        <v>13</v>
      </c>
    </row>
    <row r="53" spans="1:23" x14ac:dyDescent="0.25">
      <c r="A53">
        <v>1199100</v>
      </c>
      <c r="B53" s="32" t="s">
        <v>19</v>
      </c>
      <c r="C53" s="32">
        <v>10</v>
      </c>
      <c r="D53" s="32">
        <v>82</v>
      </c>
      <c r="E53" s="32" t="s">
        <v>22</v>
      </c>
      <c r="F53" s="32">
        <v>1</v>
      </c>
      <c r="G53" s="32" t="s">
        <v>21</v>
      </c>
      <c r="H53" s="32">
        <v>658</v>
      </c>
      <c r="I53" s="32">
        <v>916</v>
      </c>
      <c r="J53" s="32" t="s">
        <v>22</v>
      </c>
      <c r="K53" s="32">
        <v>0</v>
      </c>
      <c r="L53" s="38">
        <v>39.729999999999997</v>
      </c>
      <c r="M53" t="s">
        <v>204</v>
      </c>
      <c r="N53" t="s">
        <v>205</v>
      </c>
      <c r="O53" t="s">
        <v>206</v>
      </c>
      <c r="P53" s="31">
        <v>0</v>
      </c>
      <c r="Q53" s="31">
        <v>0</v>
      </c>
      <c r="R53" s="31">
        <v>0</v>
      </c>
      <c r="S53" s="31">
        <v>0.26</v>
      </c>
      <c r="T53" s="36" t="s">
        <v>13516</v>
      </c>
      <c r="U53" s="36" t="s">
        <v>13488</v>
      </c>
      <c r="V53" s="31" t="s">
        <v>207</v>
      </c>
      <c r="W53" s="31">
        <v>7</v>
      </c>
    </row>
    <row r="54" spans="1:23" x14ac:dyDescent="0.25">
      <c r="A54">
        <v>1213000</v>
      </c>
      <c r="B54" s="32" t="s">
        <v>19</v>
      </c>
      <c r="C54" s="32">
        <v>2</v>
      </c>
      <c r="D54" s="32">
        <v>20</v>
      </c>
      <c r="E54" s="32" t="s">
        <v>22</v>
      </c>
      <c r="F54" s="32">
        <v>1</v>
      </c>
      <c r="G54" s="32" t="s">
        <v>21</v>
      </c>
      <c r="H54" s="32" t="s">
        <v>22</v>
      </c>
      <c r="I54" s="32">
        <v>91</v>
      </c>
      <c r="J54" s="32" t="s">
        <v>22</v>
      </c>
      <c r="K54" s="32">
        <v>0</v>
      </c>
      <c r="L54" s="38">
        <v>475.7</v>
      </c>
      <c r="M54" t="s">
        <v>208</v>
      </c>
      <c r="N54" t="s">
        <v>209</v>
      </c>
      <c r="O54" t="s">
        <v>210</v>
      </c>
      <c r="P54" s="31">
        <v>1000</v>
      </c>
      <c r="Q54" s="31">
        <v>1200</v>
      </c>
      <c r="R54" s="31">
        <v>300</v>
      </c>
      <c r="S54" s="31">
        <v>0</v>
      </c>
      <c r="T54" s="36" t="s">
        <v>211</v>
      </c>
      <c r="U54" s="36" t="s">
        <v>12165</v>
      </c>
      <c r="V54" s="31" t="s">
        <v>26</v>
      </c>
      <c r="W54" s="31">
        <v>7</v>
      </c>
    </row>
    <row r="55" spans="1:23" x14ac:dyDescent="0.25">
      <c r="A55">
        <v>1214000</v>
      </c>
      <c r="B55" s="32" t="s">
        <v>19</v>
      </c>
      <c r="C55" s="32">
        <v>2</v>
      </c>
      <c r="D55" s="32">
        <v>20</v>
      </c>
      <c r="E55" s="32" t="s">
        <v>22</v>
      </c>
      <c r="F55" s="32">
        <v>1</v>
      </c>
      <c r="G55" s="32" t="s">
        <v>21</v>
      </c>
      <c r="H55" s="32" t="s">
        <v>22</v>
      </c>
      <c r="I55" s="32">
        <v>91</v>
      </c>
      <c r="J55" s="32" t="s">
        <v>22</v>
      </c>
      <c r="K55" s="32">
        <v>0</v>
      </c>
      <c r="L55" s="38">
        <v>560.41999999999996</v>
      </c>
      <c r="M55" t="s">
        <v>212</v>
      </c>
      <c r="N55" t="s">
        <v>213</v>
      </c>
      <c r="O55" t="s">
        <v>214</v>
      </c>
      <c r="P55" s="31">
        <v>1000</v>
      </c>
      <c r="Q55" s="31">
        <v>1200</v>
      </c>
      <c r="R55" s="31">
        <v>400</v>
      </c>
      <c r="S55" s="31">
        <v>0</v>
      </c>
      <c r="T55" s="36" t="s">
        <v>215</v>
      </c>
      <c r="U55" s="36" t="s">
        <v>12165</v>
      </c>
      <c r="V55" s="31" t="s">
        <v>26</v>
      </c>
      <c r="W55" s="31">
        <v>13</v>
      </c>
    </row>
    <row r="56" spans="1:23" x14ac:dyDescent="0.25">
      <c r="A56">
        <v>1260000</v>
      </c>
      <c r="B56" s="32" t="s">
        <v>19</v>
      </c>
      <c r="C56" s="32">
        <v>2</v>
      </c>
      <c r="D56" s="32">
        <v>20</v>
      </c>
      <c r="E56" s="32" t="s">
        <v>22</v>
      </c>
      <c r="F56" s="32">
        <v>1</v>
      </c>
      <c r="G56" s="32" t="s">
        <v>21</v>
      </c>
      <c r="H56" s="32" t="s">
        <v>22</v>
      </c>
      <c r="I56" s="32">
        <v>89</v>
      </c>
      <c r="J56" s="32" t="s">
        <v>22</v>
      </c>
      <c r="K56" s="32">
        <v>0</v>
      </c>
      <c r="L56" s="38">
        <v>310.60000000000002</v>
      </c>
      <c r="M56" t="s">
        <v>216</v>
      </c>
      <c r="N56" t="s">
        <v>217</v>
      </c>
      <c r="O56" t="s">
        <v>218</v>
      </c>
      <c r="P56" s="31">
        <v>600</v>
      </c>
      <c r="Q56" s="31">
        <v>1200</v>
      </c>
      <c r="R56" s="31">
        <v>300</v>
      </c>
      <c r="S56" s="31">
        <v>50</v>
      </c>
      <c r="T56" s="36" t="s">
        <v>219</v>
      </c>
      <c r="U56" s="36" t="s">
        <v>12165</v>
      </c>
      <c r="V56" s="31" t="s">
        <v>26</v>
      </c>
      <c r="W56" s="31">
        <v>7</v>
      </c>
    </row>
    <row r="57" spans="1:23" x14ac:dyDescent="0.25">
      <c r="A57">
        <v>1261000</v>
      </c>
      <c r="B57" s="32" t="s">
        <v>19</v>
      </c>
      <c r="C57" s="32">
        <v>2</v>
      </c>
      <c r="D57" s="32">
        <v>20</v>
      </c>
      <c r="E57" s="32" t="s">
        <v>22</v>
      </c>
      <c r="F57" s="32">
        <v>1</v>
      </c>
      <c r="G57" s="32" t="s">
        <v>21</v>
      </c>
      <c r="H57" s="32" t="s">
        <v>22</v>
      </c>
      <c r="I57" s="32">
        <v>89</v>
      </c>
      <c r="J57" s="32" t="s">
        <v>22</v>
      </c>
      <c r="K57" s="32">
        <v>0</v>
      </c>
      <c r="L57" s="38">
        <v>376.46</v>
      </c>
      <c r="M57" t="s">
        <v>220</v>
      </c>
      <c r="N57" t="s">
        <v>221</v>
      </c>
      <c r="O57" t="s">
        <v>222</v>
      </c>
      <c r="P57" s="31">
        <v>600</v>
      </c>
      <c r="Q57" s="31">
        <v>1200</v>
      </c>
      <c r="R57" s="31">
        <v>400</v>
      </c>
      <c r="S57" s="31">
        <v>53.5</v>
      </c>
      <c r="T57" s="36" t="s">
        <v>223</v>
      </c>
      <c r="U57" s="36" t="s">
        <v>12165</v>
      </c>
      <c r="V57" s="31" t="s">
        <v>26</v>
      </c>
      <c r="W57" s="31">
        <v>13</v>
      </c>
    </row>
    <row r="58" spans="1:23" x14ac:dyDescent="0.25">
      <c r="A58">
        <v>1280000</v>
      </c>
      <c r="B58" s="32" t="s">
        <v>19</v>
      </c>
      <c r="C58" s="32">
        <v>2</v>
      </c>
      <c r="D58" s="32">
        <v>20</v>
      </c>
      <c r="E58" s="32" t="s">
        <v>22</v>
      </c>
      <c r="F58" s="32">
        <v>1</v>
      </c>
      <c r="G58" s="32" t="s">
        <v>21</v>
      </c>
      <c r="H58" s="32" t="s">
        <v>22</v>
      </c>
      <c r="I58" s="32">
        <v>90</v>
      </c>
      <c r="J58" s="32" t="s">
        <v>22</v>
      </c>
      <c r="K58" s="32">
        <v>0</v>
      </c>
      <c r="L58" s="38">
        <v>358.55</v>
      </c>
      <c r="M58" t="s">
        <v>224</v>
      </c>
      <c r="N58" t="s">
        <v>225</v>
      </c>
      <c r="O58" t="s">
        <v>226</v>
      </c>
      <c r="P58" s="31">
        <v>800</v>
      </c>
      <c r="Q58" s="31">
        <v>1200</v>
      </c>
      <c r="R58" s="31">
        <v>300</v>
      </c>
      <c r="S58" s="31">
        <v>63.5</v>
      </c>
      <c r="T58" s="36" t="s">
        <v>227</v>
      </c>
      <c r="U58" s="36" t="s">
        <v>12165</v>
      </c>
      <c r="V58" s="31" t="s">
        <v>26</v>
      </c>
      <c r="W58" s="31">
        <v>7</v>
      </c>
    </row>
    <row r="59" spans="1:23" x14ac:dyDescent="0.25">
      <c r="A59">
        <v>1281000</v>
      </c>
      <c r="B59" s="32" t="s">
        <v>19</v>
      </c>
      <c r="C59" s="32">
        <v>2</v>
      </c>
      <c r="D59" s="32">
        <v>20</v>
      </c>
      <c r="E59" s="32" t="s">
        <v>22</v>
      </c>
      <c r="F59" s="32">
        <v>1</v>
      </c>
      <c r="G59" s="32" t="s">
        <v>21</v>
      </c>
      <c r="H59" s="32" t="s">
        <v>22</v>
      </c>
      <c r="I59" s="32">
        <v>90</v>
      </c>
      <c r="J59" s="32" t="s">
        <v>22</v>
      </c>
      <c r="K59" s="32">
        <v>0</v>
      </c>
      <c r="L59" s="38">
        <v>472.94</v>
      </c>
      <c r="M59" t="s">
        <v>228</v>
      </c>
      <c r="N59" t="s">
        <v>229</v>
      </c>
      <c r="O59" t="s">
        <v>230</v>
      </c>
      <c r="P59" s="31">
        <v>800</v>
      </c>
      <c r="Q59" s="31">
        <v>1200</v>
      </c>
      <c r="R59" s="31">
        <v>400</v>
      </c>
      <c r="S59" s="31">
        <v>66.75</v>
      </c>
      <c r="T59" s="36" t="s">
        <v>231</v>
      </c>
      <c r="U59" s="36" t="s">
        <v>12165</v>
      </c>
      <c r="V59" s="31" t="s">
        <v>26</v>
      </c>
      <c r="W59" s="31">
        <v>13</v>
      </c>
    </row>
    <row r="60" spans="1:23" x14ac:dyDescent="0.25">
      <c r="A60">
        <v>1302600</v>
      </c>
      <c r="B60" s="32" t="s">
        <v>19</v>
      </c>
      <c r="C60" s="32">
        <v>2</v>
      </c>
      <c r="D60" s="32">
        <v>15</v>
      </c>
      <c r="E60" s="32" t="s">
        <v>20</v>
      </c>
      <c r="F60" s="32">
        <v>1</v>
      </c>
      <c r="G60" s="32" t="s">
        <v>21</v>
      </c>
      <c r="H60" s="32">
        <v>209</v>
      </c>
      <c r="I60" s="32">
        <v>221</v>
      </c>
      <c r="J60" s="32" t="s">
        <v>22</v>
      </c>
      <c r="K60" s="32">
        <v>0</v>
      </c>
      <c r="L60" s="38">
        <v>410.05</v>
      </c>
      <c r="M60" t="s">
        <v>232</v>
      </c>
      <c r="N60" t="s">
        <v>233</v>
      </c>
      <c r="O60" t="s">
        <v>234</v>
      </c>
      <c r="P60" s="31">
        <v>220</v>
      </c>
      <c r="Q60" s="31">
        <v>437</v>
      </c>
      <c r="R60" s="31">
        <v>155</v>
      </c>
      <c r="S60" s="31">
        <v>6.56</v>
      </c>
      <c r="T60" s="36" t="s">
        <v>13517</v>
      </c>
      <c r="U60" s="36" t="s">
        <v>12165</v>
      </c>
      <c r="V60" s="31" t="s">
        <v>26</v>
      </c>
      <c r="W60" s="31">
        <v>7</v>
      </c>
    </row>
    <row r="61" spans="1:23" x14ac:dyDescent="0.25">
      <c r="A61">
        <v>1304600</v>
      </c>
      <c r="B61" s="32" t="s">
        <v>19</v>
      </c>
      <c r="C61" s="32">
        <v>2</v>
      </c>
      <c r="D61" s="32">
        <v>15</v>
      </c>
      <c r="E61" s="32" t="s">
        <v>20</v>
      </c>
      <c r="F61" s="32">
        <v>1</v>
      </c>
      <c r="G61" s="32" t="s">
        <v>21</v>
      </c>
      <c r="H61" s="32" t="s">
        <v>22</v>
      </c>
      <c r="I61" s="32" t="s">
        <v>22</v>
      </c>
      <c r="J61" s="32" t="s">
        <v>22</v>
      </c>
      <c r="K61" s="32">
        <v>0</v>
      </c>
      <c r="L61" s="38">
        <v>534.96</v>
      </c>
      <c r="M61" t="s">
        <v>235</v>
      </c>
      <c r="N61" t="s">
        <v>236</v>
      </c>
      <c r="O61" t="s">
        <v>237</v>
      </c>
      <c r="P61" s="31">
        <v>310</v>
      </c>
      <c r="Q61" s="31">
        <v>549</v>
      </c>
      <c r="R61" s="31">
        <v>210</v>
      </c>
      <c r="S61" s="31">
        <v>11</v>
      </c>
      <c r="T61" s="36" t="s">
        <v>13518</v>
      </c>
      <c r="U61" s="36" t="s">
        <v>12165</v>
      </c>
      <c r="V61" s="31" t="s">
        <v>26</v>
      </c>
      <c r="W61" s="31">
        <v>7</v>
      </c>
    </row>
    <row r="62" spans="1:23" x14ac:dyDescent="0.25">
      <c r="A62">
        <v>1305600</v>
      </c>
      <c r="B62" s="32" t="s">
        <v>19</v>
      </c>
      <c r="C62" s="32">
        <v>2</v>
      </c>
      <c r="D62" s="32">
        <v>15</v>
      </c>
      <c r="E62" s="32" t="s">
        <v>20</v>
      </c>
      <c r="F62" s="32">
        <v>1</v>
      </c>
      <c r="G62" s="32" t="s">
        <v>21</v>
      </c>
      <c r="H62" s="32" t="s">
        <v>22</v>
      </c>
      <c r="I62" s="32" t="s">
        <v>22</v>
      </c>
      <c r="J62" s="32" t="s">
        <v>22</v>
      </c>
      <c r="K62" s="32">
        <v>0</v>
      </c>
      <c r="L62" s="38">
        <v>599.79</v>
      </c>
      <c r="M62" t="s">
        <v>238</v>
      </c>
      <c r="N62" t="s">
        <v>239</v>
      </c>
      <c r="O62" t="s">
        <v>240</v>
      </c>
      <c r="P62" s="31">
        <v>390</v>
      </c>
      <c r="Q62" s="31">
        <v>669</v>
      </c>
      <c r="R62" s="31">
        <v>210</v>
      </c>
      <c r="S62" s="31">
        <v>17</v>
      </c>
      <c r="T62" s="36" t="s">
        <v>13519</v>
      </c>
      <c r="U62" s="36" t="s">
        <v>12165</v>
      </c>
      <c r="V62" s="31" t="s">
        <v>26</v>
      </c>
      <c r="W62" s="31">
        <v>7</v>
      </c>
    </row>
    <row r="63" spans="1:23" x14ac:dyDescent="0.25">
      <c r="A63">
        <v>1306600</v>
      </c>
      <c r="B63" s="32" t="s">
        <v>19</v>
      </c>
      <c r="C63" s="32">
        <v>2</v>
      </c>
      <c r="D63" s="32">
        <v>15</v>
      </c>
      <c r="E63" s="32" t="s">
        <v>20</v>
      </c>
      <c r="F63" s="32">
        <v>1</v>
      </c>
      <c r="G63" s="32" t="s">
        <v>21</v>
      </c>
      <c r="H63" s="32">
        <v>209</v>
      </c>
      <c r="I63" s="32">
        <v>221</v>
      </c>
      <c r="J63" s="32" t="s">
        <v>22</v>
      </c>
      <c r="K63" s="32">
        <v>0</v>
      </c>
      <c r="L63" s="38">
        <v>555.03</v>
      </c>
      <c r="M63" t="s">
        <v>241</v>
      </c>
      <c r="N63" t="s">
        <v>242</v>
      </c>
      <c r="O63" t="s">
        <v>243</v>
      </c>
      <c r="P63" s="31">
        <v>390</v>
      </c>
      <c r="Q63" s="31">
        <v>549</v>
      </c>
      <c r="R63" s="31">
        <v>210</v>
      </c>
      <c r="S63" s="31">
        <v>13.1</v>
      </c>
      <c r="T63" s="36" t="s">
        <v>13520</v>
      </c>
      <c r="U63" s="36" t="s">
        <v>12165</v>
      </c>
      <c r="V63" s="31" t="s">
        <v>26</v>
      </c>
      <c r="W63" s="31">
        <v>7</v>
      </c>
    </row>
    <row r="64" spans="1:23" x14ac:dyDescent="0.25">
      <c r="A64">
        <v>1307600</v>
      </c>
      <c r="B64" s="32" t="s">
        <v>19</v>
      </c>
      <c r="C64" s="32">
        <v>2</v>
      </c>
      <c r="D64" s="32">
        <v>15</v>
      </c>
      <c r="E64" s="32" t="s">
        <v>20</v>
      </c>
      <c r="F64" s="32">
        <v>1</v>
      </c>
      <c r="G64" s="32" t="s">
        <v>21</v>
      </c>
      <c r="H64" s="32">
        <v>209</v>
      </c>
      <c r="I64" s="32">
        <v>221</v>
      </c>
      <c r="J64" s="32" t="s">
        <v>22</v>
      </c>
      <c r="K64" s="32">
        <v>0</v>
      </c>
      <c r="L64" s="38">
        <v>660.82</v>
      </c>
      <c r="M64" t="s">
        <v>244</v>
      </c>
      <c r="N64" t="s">
        <v>245</v>
      </c>
      <c r="O64" t="s">
        <v>246</v>
      </c>
      <c r="P64" s="31">
        <v>510</v>
      </c>
      <c r="Q64" s="31">
        <v>669</v>
      </c>
      <c r="R64" s="31">
        <v>210</v>
      </c>
      <c r="S64" s="31">
        <v>20.3</v>
      </c>
      <c r="T64" s="36" t="s">
        <v>13521</v>
      </c>
      <c r="U64" s="36" t="s">
        <v>12165</v>
      </c>
      <c r="V64" s="31" t="s">
        <v>26</v>
      </c>
      <c r="W64" s="31">
        <v>7</v>
      </c>
    </row>
    <row r="65" spans="1:23" x14ac:dyDescent="0.25">
      <c r="A65">
        <v>1308600</v>
      </c>
      <c r="B65" s="32" t="s">
        <v>19</v>
      </c>
      <c r="C65" s="32">
        <v>2</v>
      </c>
      <c r="D65" s="32">
        <v>15</v>
      </c>
      <c r="E65" s="32" t="s">
        <v>20</v>
      </c>
      <c r="F65" s="32">
        <v>1</v>
      </c>
      <c r="G65" s="32" t="s">
        <v>21</v>
      </c>
      <c r="H65" s="32">
        <v>209</v>
      </c>
      <c r="I65" s="32">
        <v>221</v>
      </c>
      <c r="J65" s="32" t="s">
        <v>22</v>
      </c>
      <c r="K65" s="32">
        <v>0</v>
      </c>
      <c r="L65" s="38">
        <v>626.61</v>
      </c>
      <c r="M65" t="s">
        <v>247</v>
      </c>
      <c r="N65" t="s">
        <v>248</v>
      </c>
      <c r="O65" t="s">
        <v>249</v>
      </c>
      <c r="P65" s="31">
        <v>390</v>
      </c>
      <c r="Q65" s="31">
        <v>769</v>
      </c>
      <c r="R65" s="31">
        <v>210</v>
      </c>
      <c r="S65" s="31">
        <v>18.5</v>
      </c>
      <c r="T65" s="36" t="s">
        <v>13522</v>
      </c>
      <c r="U65" s="36" t="s">
        <v>12165</v>
      </c>
      <c r="V65" s="31" t="s">
        <v>26</v>
      </c>
      <c r="W65" s="31">
        <v>7</v>
      </c>
    </row>
    <row r="66" spans="1:23" x14ac:dyDescent="0.25">
      <c r="A66">
        <v>1310600</v>
      </c>
      <c r="B66" s="32" t="s">
        <v>19</v>
      </c>
      <c r="C66" s="32">
        <v>2</v>
      </c>
      <c r="D66" s="32">
        <v>15</v>
      </c>
      <c r="E66" s="32" t="s">
        <v>20</v>
      </c>
      <c r="F66" s="32">
        <v>1</v>
      </c>
      <c r="G66" s="32" t="s">
        <v>21</v>
      </c>
      <c r="H66" s="32">
        <v>209</v>
      </c>
      <c r="I66" s="32">
        <v>221</v>
      </c>
      <c r="J66" s="32" t="s">
        <v>22</v>
      </c>
      <c r="K66" s="32">
        <v>0</v>
      </c>
      <c r="L66" s="38">
        <v>768.17</v>
      </c>
      <c r="M66" t="s">
        <v>250</v>
      </c>
      <c r="N66" t="s">
        <v>251</v>
      </c>
      <c r="O66" t="s">
        <v>252</v>
      </c>
      <c r="P66" s="31">
        <v>610</v>
      </c>
      <c r="Q66" s="31">
        <v>769</v>
      </c>
      <c r="R66" s="31">
        <v>210</v>
      </c>
      <c r="S66" s="31">
        <v>28.45</v>
      </c>
      <c r="T66" s="36" t="s">
        <v>13523</v>
      </c>
      <c r="U66" s="36" t="s">
        <v>12165</v>
      </c>
      <c r="V66" s="31" t="s">
        <v>26</v>
      </c>
      <c r="W66" s="31">
        <v>7</v>
      </c>
    </row>
    <row r="67" spans="1:23" x14ac:dyDescent="0.25">
      <c r="A67">
        <v>1311600</v>
      </c>
      <c r="B67" s="32" t="s">
        <v>19</v>
      </c>
      <c r="C67" s="32">
        <v>2</v>
      </c>
      <c r="D67" s="32">
        <v>15</v>
      </c>
      <c r="E67" s="32" t="s">
        <v>20</v>
      </c>
      <c r="F67" s="32">
        <v>1</v>
      </c>
      <c r="G67" s="32" t="s">
        <v>21</v>
      </c>
      <c r="H67" s="32" t="s">
        <v>22</v>
      </c>
      <c r="I67" s="32" t="s">
        <v>22</v>
      </c>
      <c r="J67" s="32" t="s">
        <v>22</v>
      </c>
      <c r="K67" s="32">
        <v>0</v>
      </c>
      <c r="L67" s="38">
        <v>907.81</v>
      </c>
      <c r="M67" t="s">
        <v>253</v>
      </c>
      <c r="N67" t="s">
        <v>254</v>
      </c>
      <c r="O67" t="s">
        <v>255</v>
      </c>
      <c r="P67" s="31">
        <v>610</v>
      </c>
      <c r="Q67" s="31">
        <v>821</v>
      </c>
      <c r="R67" s="31">
        <v>300</v>
      </c>
      <c r="S67" s="31">
        <v>31</v>
      </c>
      <c r="T67" s="36" t="s">
        <v>13524</v>
      </c>
      <c r="U67" s="36" t="s">
        <v>12165</v>
      </c>
      <c r="V67" s="31" t="s">
        <v>26</v>
      </c>
      <c r="W67" s="31">
        <v>7</v>
      </c>
    </row>
    <row r="68" spans="1:23" x14ac:dyDescent="0.25">
      <c r="A68">
        <v>1312600</v>
      </c>
      <c r="B68" s="32" t="s">
        <v>19</v>
      </c>
      <c r="C68" s="32">
        <v>2</v>
      </c>
      <c r="D68" s="32">
        <v>15</v>
      </c>
      <c r="E68" s="32" t="s">
        <v>20</v>
      </c>
      <c r="F68" s="32">
        <v>1</v>
      </c>
      <c r="G68" s="32" t="s">
        <v>21</v>
      </c>
      <c r="H68" s="32" t="s">
        <v>22</v>
      </c>
      <c r="I68" s="32" t="s">
        <v>22</v>
      </c>
      <c r="J68" s="32" t="s">
        <v>22</v>
      </c>
      <c r="K68" s="32">
        <v>0</v>
      </c>
      <c r="L68" s="38">
        <v>940.22</v>
      </c>
      <c r="M68" t="s">
        <v>256</v>
      </c>
      <c r="N68" t="s">
        <v>257</v>
      </c>
      <c r="O68" t="s">
        <v>258</v>
      </c>
      <c r="P68" s="31">
        <v>910</v>
      </c>
      <c r="Q68" s="31">
        <v>981</v>
      </c>
      <c r="R68" s="31">
        <v>300</v>
      </c>
      <c r="S68" s="31">
        <v>0</v>
      </c>
      <c r="T68" s="36" t="s">
        <v>13525</v>
      </c>
      <c r="U68" s="36" t="s">
        <v>12165</v>
      </c>
      <c r="V68" s="31" t="s">
        <v>26</v>
      </c>
      <c r="W68" s="31">
        <v>7</v>
      </c>
    </row>
    <row r="69" spans="1:23" x14ac:dyDescent="0.25">
      <c r="A69">
        <v>1314600</v>
      </c>
      <c r="B69" s="32" t="s">
        <v>19</v>
      </c>
      <c r="C69" s="32">
        <v>2</v>
      </c>
      <c r="D69" s="32">
        <v>15</v>
      </c>
      <c r="E69" s="32" t="s">
        <v>20</v>
      </c>
      <c r="F69" s="32">
        <v>1</v>
      </c>
      <c r="G69" s="32" t="s">
        <v>21</v>
      </c>
      <c r="H69" s="32">
        <v>209</v>
      </c>
      <c r="I69" s="32">
        <v>221</v>
      </c>
      <c r="J69" s="32" t="s">
        <v>22</v>
      </c>
      <c r="K69" s="32">
        <v>0</v>
      </c>
      <c r="L69" s="38">
        <v>722.98</v>
      </c>
      <c r="M69" t="s">
        <v>259</v>
      </c>
      <c r="N69" t="s">
        <v>260</v>
      </c>
      <c r="O69" t="s">
        <v>252</v>
      </c>
      <c r="P69" s="31">
        <v>810</v>
      </c>
      <c r="Q69" s="31">
        <v>549</v>
      </c>
      <c r="R69" s="31">
        <v>210</v>
      </c>
      <c r="S69" s="31">
        <v>0</v>
      </c>
      <c r="T69" s="36" t="s">
        <v>13526</v>
      </c>
      <c r="U69" s="36" t="s">
        <v>12165</v>
      </c>
      <c r="V69" s="31" t="s">
        <v>26</v>
      </c>
      <c r="W69" s="31">
        <v>7</v>
      </c>
    </row>
    <row r="70" spans="1:23" x14ac:dyDescent="0.25">
      <c r="A70">
        <v>1315600</v>
      </c>
      <c r="B70" s="32" t="s">
        <v>19</v>
      </c>
      <c r="C70" s="32">
        <v>2</v>
      </c>
      <c r="D70" s="32">
        <v>15</v>
      </c>
      <c r="E70" s="32" t="s">
        <v>20</v>
      </c>
      <c r="F70" s="32">
        <v>1</v>
      </c>
      <c r="G70" s="32" t="s">
        <v>21</v>
      </c>
      <c r="H70" s="32">
        <v>209</v>
      </c>
      <c r="I70" s="32">
        <v>221</v>
      </c>
      <c r="J70" s="32" t="s">
        <v>22</v>
      </c>
      <c r="K70" s="32">
        <v>0</v>
      </c>
      <c r="L70" s="38">
        <v>947</v>
      </c>
      <c r="M70" t="s">
        <v>261</v>
      </c>
      <c r="N70" t="s">
        <v>262</v>
      </c>
      <c r="O70" t="s">
        <v>252</v>
      </c>
      <c r="P70" s="31">
        <v>810</v>
      </c>
      <c r="Q70" s="31">
        <v>821</v>
      </c>
      <c r="R70" s="31">
        <v>300</v>
      </c>
      <c r="S70" s="31">
        <v>0</v>
      </c>
      <c r="T70" s="36" t="s">
        <v>13527</v>
      </c>
      <c r="U70" s="36" t="s">
        <v>12165</v>
      </c>
      <c r="V70" s="31" t="s">
        <v>26</v>
      </c>
      <c r="W70" s="31">
        <v>7</v>
      </c>
    </row>
    <row r="71" spans="1:23" x14ac:dyDescent="0.25">
      <c r="A71">
        <v>1316600</v>
      </c>
      <c r="B71" s="32" t="s">
        <v>19</v>
      </c>
      <c r="C71" s="32">
        <v>2</v>
      </c>
      <c r="D71" s="32">
        <v>15</v>
      </c>
      <c r="E71" s="32" t="s">
        <v>20</v>
      </c>
      <c r="F71" s="32">
        <v>1</v>
      </c>
      <c r="G71" s="32" t="s">
        <v>21</v>
      </c>
      <c r="H71" s="32">
        <v>209</v>
      </c>
      <c r="I71" s="32">
        <v>221</v>
      </c>
      <c r="J71" s="32" t="s">
        <v>22</v>
      </c>
      <c r="K71" s="32">
        <v>0</v>
      </c>
      <c r="L71" s="38">
        <v>1315.48</v>
      </c>
      <c r="M71" t="s">
        <v>263</v>
      </c>
      <c r="N71" t="s">
        <v>264</v>
      </c>
      <c r="O71" t="s">
        <v>265</v>
      </c>
      <c r="P71" s="31">
        <v>810</v>
      </c>
      <c r="Q71" s="31">
        <v>1221</v>
      </c>
      <c r="R71" s="31">
        <v>300</v>
      </c>
      <c r="S71" s="31">
        <v>0</v>
      </c>
      <c r="T71" s="36" t="s">
        <v>13528</v>
      </c>
      <c r="U71" s="36" t="s">
        <v>12165</v>
      </c>
      <c r="V71" s="31" t="s">
        <v>26</v>
      </c>
      <c r="W71" s="31">
        <v>7</v>
      </c>
    </row>
    <row r="72" spans="1:23" x14ac:dyDescent="0.25">
      <c r="A72">
        <v>1317600</v>
      </c>
      <c r="B72" s="32" t="s">
        <v>19</v>
      </c>
      <c r="C72" s="32">
        <v>2</v>
      </c>
      <c r="D72" s="32">
        <v>15</v>
      </c>
      <c r="E72" s="32" t="s">
        <v>20</v>
      </c>
      <c r="F72" s="32">
        <v>1</v>
      </c>
      <c r="G72" s="32" t="s">
        <v>21</v>
      </c>
      <c r="H72" s="32">
        <v>209</v>
      </c>
      <c r="I72" s="32">
        <v>221</v>
      </c>
      <c r="J72" s="32" t="s">
        <v>22</v>
      </c>
      <c r="K72" s="32">
        <v>0</v>
      </c>
      <c r="L72" s="38">
        <v>1450.5</v>
      </c>
      <c r="M72" t="s">
        <v>266</v>
      </c>
      <c r="N72" t="s">
        <v>267</v>
      </c>
      <c r="O72" t="s">
        <v>268</v>
      </c>
      <c r="P72" s="31">
        <v>810</v>
      </c>
      <c r="Q72" s="31">
        <v>1421</v>
      </c>
      <c r="R72" s="31">
        <v>300</v>
      </c>
      <c r="S72" s="31">
        <v>0</v>
      </c>
      <c r="T72" s="36" t="s">
        <v>13529</v>
      </c>
      <c r="U72" s="36" t="s">
        <v>12165</v>
      </c>
      <c r="V72" s="31" t="s">
        <v>26</v>
      </c>
      <c r="W72" s="31">
        <v>7</v>
      </c>
    </row>
    <row r="73" spans="1:23" x14ac:dyDescent="0.25">
      <c r="A73">
        <v>1318600</v>
      </c>
      <c r="B73" s="32" t="s">
        <v>19</v>
      </c>
      <c r="C73" s="32">
        <v>2</v>
      </c>
      <c r="D73" s="32">
        <v>15</v>
      </c>
      <c r="E73" s="32" t="s">
        <v>20</v>
      </c>
      <c r="F73" s="32">
        <v>1</v>
      </c>
      <c r="G73" s="32" t="s">
        <v>21</v>
      </c>
      <c r="H73" s="32">
        <v>209</v>
      </c>
      <c r="I73" s="32">
        <v>222</v>
      </c>
      <c r="J73" s="32" t="s">
        <v>22</v>
      </c>
      <c r="K73" s="32">
        <v>0</v>
      </c>
      <c r="L73" s="38">
        <v>1927.41</v>
      </c>
      <c r="M73" t="s">
        <v>269</v>
      </c>
      <c r="N73" t="s">
        <v>270</v>
      </c>
      <c r="O73" t="s">
        <v>271</v>
      </c>
      <c r="P73" s="31">
        <v>1010</v>
      </c>
      <c r="Q73" s="31">
        <v>1277</v>
      </c>
      <c r="R73" s="31">
        <v>400</v>
      </c>
      <c r="S73" s="31">
        <v>0</v>
      </c>
      <c r="T73" s="36" t="s">
        <v>13530</v>
      </c>
      <c r="U73" s="36" t="s">
        <v>12165</v>
      </c>
      <c r="V73" s="31" t="s">
        <v>26</v>
      </c>
      <c r="W73" s="31">
        <v>7</v>
      </c>
    </row>
    <row r="74" spans="1:23" x14ac:dyDescent="0.25">
      <c r="A74">
        <v>1319600</v>
      </c>
      <c r="B74" s="32" t="s">
        <v>19</v>
      </c>
      <c r="C74" s="32">
        <v>2</v>
      </c>
      <c r="D74" s="32">
        <v>15</v>
      </c>
      <c r="E74" s="32" t="s">
        <v>20</v>
      </c>
      <c r="F74" s="32">
        <v>1</v>
      </c>
      <c r="G74" s="32" t="s">
        <v>21</v>
      </c>
      <c r="H74" s="32">
        <v>209</v>
      </c>
      <c r="I74" s="32">
        <v>222</v>
      </c>
      <c r="J74" s="32" t="s">
        <v>22</v>
      </c>
      <c r="K74" s="32">
        <v>0</v>
      </c>
      <c r="L74" s="38">
        <v>2256.46</v>
      </c>
      <c r="M74" t="s">
        <v>272</v>
      </c>
      <c r="N74" t="s">
        <v>273</v>
      </c>
      <c r="O74" t="s">
        <v>274</v>
      </c>
      <c r="P74" s="31">
        <v>1010</v>
      </c>
      <c r="Q74" s="31">
        <v>1477</v>
      </c>
      <c r="R74" s="31">
        <v>400</v>
      </c>
      <c r="S74" s="31">
        <v>0</v>
      </c>
      <c r="T74" s="36" t="s">
        <v>13531</v>
      </c>
      <c r="U74" s="36" t="s">
        <v>12165</v>
      </c>
      <c r="V74" s="31" t="s">
        <v>26</v>
      </c>
      <c r="W74" s="31">
        <v>7</v>
      </c>
    </row>
    <row r="75" spans="1:23" x14ac:dyDescent="0.25">
      <c r="A75">
        <v>1320600</v>
      </c>
      <c r="B75" s="32" t="s">
        <v>19</v>
      </c>
      <c r="C75" s="32">
        <v>2</v>
      </c>
      <c r="D75" s="32">
        <v>15</v>
      </c>
      <c r="E75" s="32" t="s">
        <v>20</v>
      </c>
      <c r="F75" s="32">
        <v>1</v>
      </c>
      <c r="G75" s="32" t="s">
        <v>21</v>
      </c>
      <c r="H75" s="32">
        <v>209</v>
      </c>
      <c r="I75" s="32">
        <v>221</v>
      </c>
      <c r="J75" s="32" t="s">
        <v>22</v>
      </c>
      <c r="K75" s="32">
        <v>0</v>
      </c>
      <c r="L75" s="38">
        <v>684.4</v>
      </c>
      <c r="M75" t="s">
        <v>275</v>
      </c>
      <c r="N75" t="s">
        <v>276</v>
      </c>
      <c r="O75" t="s">
        <v>277</v>
      </c>
      <c r="P75" s="31">
        <v>610</v>
      </c>
      <c r="Q75" s="31">
        <v>601</v>
      </c>
      <c r="R75" s="31">
        <v>300</v>
      </c>
      <c r="S75" s="31">
        <v>23</v>
      </c>
      <c r="T75" s="36" t="s">
        <v>13532</v>
      </c>
      <c r="U75" s="36" t="s">
        <v>12165</v>
      </c>
      <c r="V75" s="31" t="s">
        <v>26</v>
      </c>
      <c r="W75" s="31">
        <v>7</v>
      </c>
    </row>
    <row r="76" spans="1:23" x14ac:dyDescent="0.25">
      <c r="A76">
        <v>1338000</v>
      </c>
      <c r="B76" s="32" t="s">
        <v>19</v>
      </c>
      <c r="C76" s="32">
        <v>2</v>
      </c>
      <c r="D76" s="32">
        <v>20</v>
      </c>
      <c r="E76" s="32" t="s">
        <v>22</v>
      </c>
      <c r="F76" s="32">
        <v>1</v>
      </c>
      <c r="G76" s="32" t="s">
        <v>21</v>
      </c>
      <c r="H76" s="32" t="s">
        <v>22</v>
      </c>
      <c r="I76" s="32">
        <v>86</v>
      </c>
      <c r="J76" s="32" t="s">
        <v>22</v>
      </c>
      <c r="K76" s="32">
        <v>0</v>
      </c>
      <c r="L76" s="38">
        <v>182.33</v>
      </c>
      <c r="M76" t="s">
        <v>278</v>
      </c>
      <c r="N76" t="s">
        <v>279</v>
      </c>
      <c r="O76" t="s">
        <v>280</v>
      </c>
      <c r="P76" s="31">
        <v>380</v>
      </c>
      <c r="Q76" s="31">
        <v>600</v>
      </c>
      <c r="R76" s="31">
        <v>350</v>
      </c>
      <c r="S76" s="31">
        <v>18.55</v>
      </c>
      <c r="T76" s="36" t="s">
        <v>281</v>
      </c>
      <c r="U76" s="36" t="s">
        <v>12165</v>
      </c>
      <c r="V76" s="31" t="s">
        <v>26</v>
      </c>
      <c r="W76" s="31">
        <v>7</v>
      </c>
    </row>
    <row r="77" spans="1:23" x14ac:dyDescent="0.25">
      <c r="A77">
        <v>1339000</v>
      </c>
      <c r="B77" s="32" t="s">
        <v>19</v>
      </c>
      <c r="C77" s="32">
        <v>2</v>
      </c>
      <c r="D77" s="32">
        <v>20</v>
      </c>
      <c r="E77" s="32" t="s">
        <v>22</v>
      </c>
      <c r="F77" s="32">
        <v>1</v>
      </c>
      <c r="G77" s="32" t="s">
        <v>21</v>
      </c>
      <c r="H77" s="32" t="s">
        <v>22</v>
      </c>
      <c r="I77" s="32">
        <v>87</v>
      </c>
      <c r="J77" s="32" t="s">
        <v>22</v>
      </c>
      <c r="K77" s="32">
        <v>0</v>
      </c>
      <c r="L77" s="38">
        <v>196.52</v>
      </c>
      <c r="M77" t="s">
        <v>282</v>
      </c>
      <c r="N77" t="s">
        <v>283</v>
      </c>
      <c r="O77" t="s">
        <v>284</v>
      </c>
      <c r="P77" s="31">
        <v>600</v>
      </c>
      <c r="Q77" s="31">
        <v>380</v>
      </c>
      <c r="R77" s="31">
        <v>350</v>
      </c>
      <c r="S77" s="31">
        <v>18.734999999999999</v>
      </c>
      <c r="T77" s="36" t="s">
        <v>285</v>
      </c>
      <c r="U77" s="36" t="s">
        <v>12165</v>
      </c>
      <c r="V77" s="31" t="s">
        <v>26</v>
      </c>
      <c r="W77" s="31">
        <v>7</v>
      </c>
    </row>
    <row r="78" spans="1:23" x14ac:dyDescent="0.25">
      <c r="A78">
        <v>1350000</v>
      </c>
      <c r="B78" s="32" t="s">
        <v>19</v>
      </c>
      <c r="C78" s="32">
        <v>2</v>
      </c>
      <c r="D78" s="32">
        <v>20</v>
      </c>
      <c r="E78" s="32" t="s">
        <v>22</v>
      </c>
      <c r="F78" s="32">
        <v>1</v>
      </c>
      <c r="G78" s="32" t="s">
        <v>21</v>
      </c>
      <c r="H78" s="32" t="s">
        <v>22</v>
      </c>
      <c r="I78" s="32">
        <v>87</v>
      </c>
      <c r="J78" s="32" t="s">
        <v>22</v>
      </c>
      <c r="K78" s="32">
        <v>0</v>
      </c>
      <c r="L78" s="38">
        <v>171.54</v>
      </c>
      <c r="M78" t="s">
        <v>286</v>
      </c>
      <c r="N78" t="s">
        <v>287</v>
      </c>
      <c r="O78" t="s">
        <v>288</v>
      </c>
      <c r="P78" s="31">
        <v>500</v>
      </c>
      <c r="Q78" s="31">
        <v>500</v>
      </c>
      <c r="R78" s="31">
        <v>300</v>
      </c>
      <c r="S78" s="31">
        <v>19</v>
      </c>
      <c r="T78" s="36" t="s">
        <v>289</v>
      </c>
      <c r="U78" s="36" t="s">
        <v>12165</v>
      </c>
      <c r="V78" s="31" t="s">
        <v>26</v>
      </c>
      <c r="W78" s="31">
        <v>7</v>
      </c>
    </row>
    <row r="79" spans="1:23" x14ac:dyDescent="0.25">
      <c r="A79">
        <v>1360000</v>
      </c>
      <c r="B79" s="32" t="s">
        <v>19</v>
      </c>
      <c r="C79" s="32">
        <v>2</v>
      </c>
      <c r="D79" s="32">
        <v>20</v>
      </c>
      <c r="E79" s="32" t="s">
        <v>22</v>
      </c>
      <c r="F79" s="32">
        <v>1</v>
      </c>
      <c r="G79" s="32" t="s">
        <v>21</v>
      </c>
      <c r="H79" s="32" t="s">
        <v>22</v>
      </c>
      <c r="I79" s="32">
        <v>88</v>
      </c>
      <c r="J79" s="32" t="s">
        <v>22</v>
      </c>
      <c r="K79" s="32">
        <v>0</v>
      </c>
      <c r="L79" s="38">
        <v>213.61</v>
      </c>
      <c r="M79" t="s">
        <v>290</v>
      </c>
      <c r="N79" t="s">
        <v>291</v>
      </c>
      <c r="O79" t="s">
        <v>292</v>
      </c>
      <c r="P79" s="31">
        <v>600</v>
      </c>
      <c r="Q79" s="31">
        <v>600</v>
      </c>
      <c r="R79" s="31">
        <v>350</v>
      </c>
      <c r="S79" s="31">
        <v>26.34</v>
      </c>
      <c r="T79" s="36" t="s">
        <v>293</v>
      </c>
      <c r="U79" s="36" t="s">
        <v>12165</v>
      </c>
      <c r="V79" s="31" t="s">
        <v>26</v>
      </c>
      <c r="W79" s="31">
        <v>7</v>
      </c>
    </row>
    <row r="80" spans="1:23" x14ac:dyDescent="0.25">
      <c r="A80">
        <v>1376000</v>
      </c>
      <c r="B80" s="32" t="s">
        <v>19</v>
      </c>
      <c r="C80" s="32">
        <v>2</v>
      </c>
      <c r="D80" s="32">
        <v>20</v>
      </c>
      <c r="E80" s="32" t="s">
        <v>22</v>
      </c>
      <c r="F80" s="32">
        <v>1</v>
      </c>
      <c r="G80" s="32" t="s">
        <v>21</v>
      </c>
      <c r="H80" s="32" t="s">
        <v>22</v>
      </c>
      <c r="I80" s="32">
        <v>88</v>
      </c>
      <c r="J80" s="32" t="s">
        <v>22</v>
      </c>
      <c r="K80" s="32">
        <v>0</v>
      </c>
      <c r="L80" s="38">
        <v>254.66</v>
      </c>
      <c r="M80" t="s">
        <v>294</v>
      </c>
      <c r="N80" t="s">
        <v>295</v>
      </c>
      <c r="O80" t="s">
        <v>296</v>
      </c>
      <c r="P80" s="31">
        <v>600</v>
      </c>
      <c r="Q80" s="31">
        <v>760</v>
      </c>
      <c r="R80" s="31">
        <v>350</v>
      </c>
      <c r="S80" s="31">
        <v>34</v>
      </c>
      <c r="T80" s="36" t="s">
        <v>297</v>
      </c>
      <c r="U80" s="36" t="s">
        <v>12165</v>
      </c>
      <c r="V80" s="31" t="s">
        <v>26</v>
      </c>
      <c r="W80" s="31">
        <v>7</v>
      </c>
    </row>
    <row r="81" spans="1:23" x14ac:dyDescent="0.25">
      <c r="A81">
        <v>1380000</v>
      </c>
      <c r="B81" s="32" t="s">
        <v>19</v>
      </c>
      <c r="C81" s="32">
        <v>2</v>
      </c>
      <c r="D81" s="32">
        <v>20</v>
      </c>
      <c r="E81" s="32" t="s">
        <v>22</v>
      </c>
      <c r="F81" s="32">
        <v>1</v>
      </c>
      <c r="G81" s="32" t="s">
        <v>21</v>
      </c>
      <c r="H81" s="32" t="s">
        <v>22</v>
      </c>
      <c r="I81" s="32">
        <v>86</v>
      </c>
      <c r="J81" s="32" t="s">
        <v>22</v>
      </c>
      <c r="K81" s="32">
        <v>0</v>
      </c>
      <c r="L81" s="38">
        <v>90.13</v>
      </c>
      <c r="M81" t="s">
        <v>298</v>
      </c>
      <c r="N81" t="s">
        <v>299</v>
      </c>
      <c r="O81" t="s">
        <v>300</v>
      </c>
      <c r="P81" s="31">
        <v>380</v>
      </c>
      <c r="Q81" s="31">
        <v>380</v>
      </c>
      <c r="R81" s="31">
        <v>210</v>
      </c>
      <c r="S81" s="31">
        <v>9.48</v>
      </c>
      <c r="T81" s="36" t="s">
        <v>301</v>
      </c>
      <c r="U81" s="36" t="s">
        <v>12165</v>
      </c>
      <c r="V81" s="31" t="s">
        <v>26</v>
      </c>
      <c r="W81" s="31">
        <v>7</v>
      </c>
    </row>
    <row r="82" spans="1:23" x14ac:dyDescent="0.25">
      <c r="A82">
        <v>1381380</v>
      </c>
      <c r="B82" s="32" t="s">
        <v>19</v>
      </c>
      <c r="C82" s="32">
        <v>10</v>
      </c>
      <c r="D82" s="32">
        <v>36</v>
      </c>
      <c r="E82" s="32" t="s">
        <v>22</v>
      </c>
      <c r="F82" s="32">
        <v>1</v>
      </c>
      <c r="G82" s="32" t="s">
        <v>21</v>
      </c>
      <c r="H82" s="32" t="s">
        <v>22</v>
      </c>
      <c r="I82" s="32" t="s">
        <v>22</v>
      </c>
      <c r="J82" s="32" t="s">
        <v>22</v>
      </c>
      <c r="K82" s="32">
        <v>0</v>
      </c>
      <c r="L82" s="38">
        <v>69.86</v>
      </c>
      <c r="M82" t="s">
        <v>303</v>
      </c>
      <c r="N82" t="s">
        <v>304</v>
      </c>
      <c r="O82" t="s">
        <v>13206</v>
      </c>
      <c r="P82" s="31">
        <v>380</v>
      </c>
      <c r="Q82" s="31">
        <v>380</v>
      </c>
      <c r="R82" s="31">
        <v>0</v>
      </c>
      <c r="S82" s="31">
        <v>2.02</v>
      </c>
      <c r="T82" s="36" t="s">
        <v>13533</v>
      </c>
      <c r="U82" s="36" t="s">
        <v>13534</v>
      </c>
      <c r="V82" s="31" t="s">
        <v>305</v>
      </c>
      <c r="W82" s="31">
        <v>7</v>
      </c>
    </row>
    <row r="83" spans="1:23" x14ac:dyDescent="0.25">
      <c r="A83">
        <v>1381450</v>
      </c>
      <c r="B83" s="32" t="s">
        <v>19</v>
      </c>
      <c r="C83" s="32">
        <v>10</v>
      </c>
      <c r="D83" s="32">
        <v>36</v>
      </c>
      <c r="E83" s="32" t="s">
        <v>22</v>
      </c>
      <c r="F83" s="32">
        <v>1</v>
      </c>
      <c r="G83" s="32" t="s">
        <v>21</v>
      </c>
      <c r="H83" s="32" t="s">
        <v>22</v>
      </c>
      <c r="I83" s="32" t="s">
        <v>22</v>
      </c>
      <c r="J83" s="32" t="s">
        <v>22</v>
      </c>
      <c r="K83" s="32">
        <v>0</v>
      </c>
      <c r="L83" s="38">
        <v>78.180000000000007</v>
      </c>
      <c r="M83" t="s">
        <v>306</v>
      </c>
      <c r="N83" t="s">
        <v>307</v>
      </c>
      <c r="O83" t="s">
        <v>13207</v>
      </c>
      <c r="P83" s="31">
        <v>400</v>
      </c>
      <c r="Q83" s="31">
        <v>500</v>
      </c>
      <c r="R83" s="31">
        <v>0</v>
      </c>
      <c r="S83" s="31">
        <v>2.64</v>
      </c>
      <c r="T83" s="36" t="s">
        <v>13535</v>
      </c>
      <c r="U83" s="36" t="s">
        <v>13534</v>
      </c>
      <c r="V83" s="31" t="s">
        <v>305</v>
      </c>
      <c r="W83" s="31">
        <v>7</v>
      </c>
    </row>
    <row r="84" spans="1:23" x14ac:dyDescent="0.25">
      <c r="A84">
        <v>1381550</v>
      </c>
      <c r="B84" s="32" t="s">
        <v>19</v>
      </c>
      <c r="C84" s="32">
        <v>10</v>
      </c>
      <c r="D84" s="32">
        <v>36</v>
      </c>
      <c r="E84" s="32" t="s">
        <v>22</v>
      </c>
      <c r="F84" s="32">
        <v>1</v>
      </c>
      <c r="G84" s="32" t="s">
        <v>21</v>
      </c>
      <c r="H84" s="32" t="s">
        <v>22</v>
      </c>
      <c r="I84" s="32" t="s">
        <v>22</v>
      </c>
      <c r="J84" s="32" t="s">
        <v>22</v>
      </c>
      <c r="K84" s="32">
        <v>0</v>
      </c>
      <c r="L84" s="38">
        <v>88.07</v>
      </c>
      <c r="M84" t="s">
        <v>308</v>
      </c>
      <c r="N84" t="s">
        <v>309</v>
      </c>
      <c r="O84" t="s">
        <v>13208</v>
      </c>
      <c r="P84" s="31">
        <v>500</v>
      </c>
      <c r="Q84" s="31">
        <v>500</v>
      </c>
      <c r="R84" s="31">
        <v>0</v>
      </c>
      <c r="S84" s="31">
        <v>3.16</v>
      </c>
      <c r="T84" s="36" t="s">
        <v>13536</v>
      </c>
      <c r="U84" s="36" t="s">
        <v>13534</v>
      </c>
      <c r="V84" s="31" t="s">
        <v>305</v>
      </c>
      <c r="W84" s="31">
        <v>7</v>
      </c>
    </row>
    <row r="85" spans="1:23" x14ac:dyDescent="0.25">
      <c r="A85">
        <v>1381660</v>
      </c>
      <c r="B85" s="32" t="s">
        <v>19</v>
      </c>
      <c r="C85" s="32">
        <v>10</v>
      </c>
      <c r="D85" s="32">
        <v>36</v>
      </c>
      <c r="E85" s="32" t="s">
        <v>22</v>
      </c>
      <c r="F85" s="32">
        <v>1</v>
      </c>
      <c r="G85" s="32" t="s">
        <v>21</v>
      </c>
      <c r="H85" s="32" t="s">
        <v>22</v>
      </c>
      <c r="I85" s="32" t="s">
        <v>22</v>
      </c>
      <c r="J85" s="32" t="s">
        <v>22</v>
      </c>
      <c r="K85" s="32">
        <v>0</v>
      </c>
      <c r="L85" s="38">
        <v>98.12</v>
      </c>
      <c r="M85" t="s">
        <v>310</v>
      </c>
      <c r="N85" t="s">
        <v>311</v>
      </c>
      <c r="O85" t="s">
        <v>13209</v>
      </c>
      <c r="P85" s="31">
        <v>600</v>
      </c>
      <c r="Q85" s="31">
        <v>600</v>
      </c>
      <c r="R85" s="31">
        <v>0</v>
      </c>
      <c r="S85" s="31">
        <v>4.18</v>
      </c>
      <c r="T85" s="36" t="s">
        <v>13537</v>
      </c>
      <c r="U85" s="36" t="s">
        <v>13534</v>
      </c>
      <c r="V85" s="31" t="s">
        <v>305</v>
      </c>
      <c r="W85" s="31">
        <v>7</v>
      </c>
    </row>
    <row r="86" spans="1:23" x14ac:dyDescent="0.25">
      <c r="A86">
        <v>1432000</v>
      </c>
      <c r="B86" s="32" t="s">
        <v>19</v>
      </c>
      <c r="C86" s="32">
        <v>2</v>
      </c>
      <c r="D86" s="32">
        <v>12</v>
      </c>
      <c r="E86" s="32" t="s">
        <v>22</v>
      </c>
      <c r="F86" s="32">
        <v>1</v>
      </c>
      <c r="G86" s="32" t="s">
        <v>21</v>
      </c>
      <c r="H86" s="32" t="s">
        <v>22</v>
      </c>
      <c r="I86" s="32">
        <v>94</v>
      </c>
      <c r="J86" s="32" t="s">
        <v>22</v>
      </c>
      <c r="K86" s="32">
        <v>0</v>
      </c>
      <c r="L86" s="38">
        <v>104.45</v>
      </c>
      <c r="M86" t="s">
        <v>312</v>
      </c>
      <c r="N86" t="s">
        <v>313</v>
      </c>
      <c r="O86" t="s">
        <v>314</v>
      </c>
      <c r="P86" s="31">
        <v>250</v>
      </c>
      <c r="Q86" s="31">
        <v>350</v>
      </c>
      <c r="R86" s="31">
        <v>150</v>
      </c>
      <c r="S86" s="31">
        <v>4.74</v>
      </c>
      <c r="T86" s="36" t="s">
        <v>13538</v>
      </c>
      <c r="U86" s="36" t="s">
        <v>13539</v>
      </c>
      <c r="V86" s="31" t="s">
        <v>26</v>
      </c>
      <c r="W86" s="31">
        <v>7</v>
      </c>
    </row>
    <row r="87" spans="1:23" x14ac:dyDescent="0.25">
      <c r="A87">
        <v>1434000</v>
      </c>
      <c r="B87" s="32" t="s">
        <v>19</v>
      </c>
      <c r="C87" s="32">
        <v>2</v>
      </c>
      <c r="D87" s="32">
        <v>12</v>
      </c>
      <c r="E87" s="32" t="s">
        <v>22</v>
      </c>
      <c r="F87" s="32">
        <v>1</v>
      </c>
      <c r="G87" s="32" t="s">
        <v>21</v>
      </c>
      <c r="H87" s="32" t="s">
        <v>22</v>
      </c>
      <c r="I87" s="32">
        <v>94</v>
      </c>
      <c r="J87" s="32" t="s">
        <v>22</v>
      </c>
      <c r="K87" s="32">
        <v>0</v>
      </c>
      <c r="L87" s="38">
        <v>142.22999999999999</v>
      </c>
      <c r="M87" t="s">
        <v>315</v>
      </c>
      <c r="N87" t="s">
        <v>316</v>
      </c>
      <c r="O87" t="s">
        <v>317</v>
      </c>
      <c r="P87" s="31">
        <v>300</v>
      </c>
      <c r="Q87" s="31">
        <v>400</v>
      </c>
      <c r="R87" s="31">
        <v>200</v>
      </c>
      <c r="S87" s="31">
        <v>0</v>
      </c>
      <c r="T87" s="36" t="s">
        <v>13540</v>
      </c>
      <c r="U87" s="36" t="s">
        <v>13539</v>
      </c>
      <c r="V87" s="31" t="s">
        <v>26</v>
      </c>
      <c r="W87" s="31">
        <v>7</v>
      </c>
    </row>
    <row r="88" spans="1:23" x14ac:dyDescent="0.25">
      <c r="A88">
        <v>1444000</v>
      </c>
      <c r="B88" s="32" t="s">
        <v>19</v>
      </c>
      <c r="C88" s="32">
        <v>2</v>
      </c>
      <c r="D88" s="32">
        <v>12</v>
      </c>
      <c r="E88" s="32" t="s">
        <v>22</v>
      </c>
      <c r="F88" s="32">
        <v>1</v>
      </c>
      <c r="G88" s="32" t="s">
        <v>21</v>
      </c>
      <c r="H88" s="32" t="s">
        <v>22</v>
      </c>
      <c r="I88" s="32">
        <v>94</v>
      </c>
      <c r="J88" s="32" t="s">
        <v>22</v>
      </c>
      <c r="K88" s="32">
        <v>0</v>
      </c>
      <c r="L88" s="38">
        <v>172.06</v>
      </c>
      <c r="M88" t="s">
        <v>318</v>
      </c>
      <c r="N88" t="s">
        <v>319</v>
      </c>
      <c r="O88" t="s">
        <v>320</v>
      </c>
      <c r="P88" s="31">
        <v>400</v>
      </c>
      <c r="Q88" s="31">
        <v>400</v>
      </c>
      <c r="R88" s="31">
        <v>200</v>
      </c>
      <c r="S88" s="31">
        <v>8.5</v>
      </c>
      <c r="T88" s="36" t="s">
        <v>13541</v>
      </c>
      <c r="U88" s="36" t="s">
        <v>13539</v>
      </c>
      <c r="V88" s="31" t="s">
        <v>26</v>
      </c>
      <c r="W88" s="31">
        <v>7</v>
      </c>
    </row>
    <row r="89" spans="1:23" x14ac:dyDescent="0.25">
      <c r="A89">
        <v>1446000</v>
      </c>
      <c r="B89" s="32" t="s">
        <v>19</v>
      </c>
      <c r="C89" s="32">
        <v>2</v>
      </c>
      <c r="D89" s="32">
        <v>12</v>
      </c>
      <c r="E89" s="32" t="s">
        <v>22</v>
      </c>
      <c r="F89" s="32">
        <v>1</v>
      </c>
      <c r="G89" s="32" t="s">
        <v>21</v>
      </c>
      <c r="H89" s="32" t="s">
        <v>22</v>
      </c>
      <c r="I89" s="32">
        <v>94</v>
      </c>
      <c r="J89" s="32" t="s">
        <v>22</v>
      </c>
      <c r="K89" s="32">
        <v>0</v>
      </c>
      <c r="L89" s="38">
        <v>219.45</v>
      </c>
      <c r="M89" t="s">
        <v>321</v>
      </c>
      <c r="N89" t="s">
        <v>322</v>
      </c>
      <c r="O89" t="s">
        <v>323</v>
      </c>
      <c r="P89" s="31">
        <v>400</v>
      </c>
      <c r="Q89" s="31">
        <v>600</v>
      </c>
      <c r="R89" s="31">
        <v>200</v>
      </c>
      <c r="S89" s="31">
        <v>12.25</v>
      </c>
      <c r="T89" s="36" t="s">
        <v>13542</v>
      </c>
      <c r="U89" s="36" t="s">
        <v>13539</v>
      </c>
      <c r="V89" s="31" t="s">
        <v>26</v>
      </c>
      <c r="W89" s="31">
        <v>7</v>
      </c>
    </row>
    <row r="90" spans="1:23" x14ac:dyDescent="0.25">
      <c r="A90">
        <v>1448000</v>
      </c>
      <c r="B90" s="32" t="s">
        <v>19</v>
      </c>
      <c r="C90" s="32">
        <v>2</v>
      </c>
      <c r="D90" s="32">
        <v>12</v>
      </c>
      <c r="E90" s="32" t="s">
        <v>22</v>
      </c>
      <c r="F90" s="32">
        <v>1</v>
      </c>
      <c r="G90" s="32" t="s">
        <v>21</v>
      </c>
      <c r="H90" s="32" t="s">
        <v>22</v>
      </c>
      <c r="I90" s="32">
        <v>94</v>
      </c>
      <c r="J90" s="32" t="s">
        <v>22</v>
      </c>
      <c r="K90" s="32">
        <v>0</v>
      </c>
      <c r="L90" s="38">
        <v>224.71</v>
      </c>
      <c r="M90" t="s">
        <v>324</v>
      </c>
      <c r="N90" t="s">
        <v>325</v>
      </c>
      <c r="O90" t="s">
        <v>326</v>
      </c>
      <c r="P90" s="31">
        <v>400</v>
      </c>
      <c r="Q90" s="31">
        <v>400</v>
      </c>
      <c r="R90" s="31">
        <v>200</v>
      </c>
      <c r="S90" s="31">
        <v>8.9700000000000006</v>
      </c>
      <c r="T90" s="36" t="s">
        <v>13543</v>
      </c>
      <c r="U90" s="36" t="s">
        <v>13539</v>
      </c>
      <c r="V90" s="31" t="s">
        <v>26</v>
      </c>
      <c r="W90" s="31">
        <v>7</v>
      </c>
    </row>
    <row r="91" spans="1:23" x14ac:dyDescent="0.25">
      <c r="A91">
        <v>1449000</v>
      </c>
      <c r="B91" s="32" t="s">
        <v>19</v>
      </c>
      <c r="C91" s="32">
        <v>2</v>
      </c>
      <c r="D91" s="32">
        <v>12</v>
      </c>
      <c r="E91" s="32" t="s">
        <v>22</v>
      </c>
      <c r="F91" s="32">
        <v>1</v>
      </c>
      <c r="G91" s="32" t="s">
        <v>21</v>
      </c>
      <c r="H91" s="32" t="s">
        <v>22</v>
      </c>
      <c r="I91" s="32">
        <v>94</v>
      </c>
      <c r="J91" s="32" t="s">
        <v>22</v>
      </c>
      <c r="K91" s="32">
        <v>0</v>
      </c>
      <c r="L91" s="38">
        <v>293.2</v>
      </c>
      <c r="M91" t="s">
        <v>327</v>
      </c>
      <c r="N91" t="s">
        <v>328</v>
      </c>
      <c r="O91" t="s">
        <v>329</v>
      </c>
      <c r="P91" s="31">
        <v>400</v>
      </c>
      <c r="Q91" s="31">
        <v>600</v>
      </c>
      <c r="R91" s="31">
        <v>200</v>
      </c>
      <c r="S91" s="31">
        <v>12.14</v>
      </c>
      <c r="T91" s="36" t="s">
        <v>13544</v>
      </c>
      <c r="U91" s="36" t="s">
        <v>13539</v>
      </c>
      <c r="V91" s="31" t="s">
        <v>26</v>
      </c>
      <c r="W91" s="31">
        <v>7</v>
      </c>
    </row>
    <row r="92" spans="1:23" x14ac:dyDescent="0.25">
      <c r="A92">
        <v>1453000</v>
      </c>
      <c r="B92" s="32" t="s">
        <v>19</v>
      </c>
      <c r="C92" s="32">
        <v>2</v>
      </c>
      <c r="D92" s="32">
        <v>12</v>
      </c>
      <c r="E92" s="32" t="s">
        <v>22</v>
      </c>
      <c r="F92" s="32">
        <v>1</v>
      </c>
      <c r="G92" s="32" t="s">
        <v>21</v>
      </c>
      <c r="H92" s="32" t="s">
        <v>22</v>
      </c>
      <c r="I92" s="32">
        <v>94</v>
      </c>
      <c r="J92" s="32" t="s">
        <v>22</v>
      </c>
      <c r="K92" s="32">
        <v>0</v>
      </c>
      <c r="L92" s="38">
        <v>402.04</v>
      </c>
      <c r="M92" t="s">
        <v>330</v>
      </c>
      <c r="N92" t="s">
        <v>331</v>
      </c>
      <c r="O92" t="s">
        <v>332</v>
      </c>
      <c r="P92" s="31">
        <v>500</v>
      </c>
      <c r="Q92" s="31">
        <v>500</v>
      </c>
      <c r="R92" s="31">
        <v>300</v>
      </c>
      <c r="S92" s="31">
        <v>14.48</v>
      </c>
      <c r="T92" s="36" t="s">
        <v>13545</v>
      </c>
      <c r="U92" s="36" t="s">
        <v>13539</v>
      </c>
      <c r="V92" s="31" t="s">
        <v>26</v>
      </c>
      <c r="W92" s="31">
        <v>7</v>
      </c>
    </row>
    <row r="93" spans="1:23" x14ac:dyDescent="0.25">
      <c r="A93">
        <v>1454000</v>
      </c>
      <c r="B93" s="32" t="s">
        <v>19</v>
      </c>
      <c r="C93" s="32">
        <v>2</v>
      </c>
      <c r="D93" s="32">
        <v>12</v>
      </c>
      <c r="E93" s="32" t="s">
        <v>22</v>
      </c>
      <c r="F93" s="32">
        <v>1</v>
      </c>
      <c r="G93" s="32" t="s">
        <v>21</v>
      </c>
      <c r="H93" s="32" t="s">
        <v>22</v>
      </c>
      <c r="I93" s="32">
        <v>94</v>
      </c>
      <c r="J93" s="32" t="s">
        <v>22</v>
      </c>
      <c r="K93" s="32">
        <v>0</v>
      </c>
      <c r="L93" s="38">
        <v>472.29</v>
      </c>
      <c r="M93" t="s">
        <v>333</v>
      </c>
      <c r="N93" t="s">
        <v>334</v>
      </c>
      <c r="O93" t="s">
        <v>335</v>
      </c>
      <c r="P93" s="31">
        <v>500</v>
      </c>
      <c r="Q93" s="31">
        <v>500</v>
      </c>
      <c r="R93" s="31">
        <v>300</v>
      </c>
      <c r="S93" s="31">
        <v>15.08</v>
      </c>
      <c r="T93" s="36" t="s">
        <v>13546</v>
      </c>
      <c r="U93" s="36" t="s">
        <v>13539</v>
      </c>
      <c r="V93" s="31" t="s">
        <v>26</v>
      </c>
      <c r="W93" s="31">
        <v>7</v>
      </c>
    </row>
    <row r="94" spans="1:23" x14ac:dyDescent="0.25">
      <c r="A94">
        <v>1466000</v>
      </c>
      <c r="B94" s="32" t="s">
        <v>19</v>
      </c>
      <c r="C94" s="32">
        <v>2</v>
      </c>
      <c r="D94" s="32">
        <v>12</v>
      </c>
      <c r="E94" s="32" t="s">
        <v>22</v>
      </c>
      <c r="F94" s="32">
        <v>1</v>
      </c>
      <c r="G94" s="32" t="s">
        <v>21</v>
      </c>
      <c r="H94" s="32" t="s">
        <v>22</v>
      </c>
      <c r="I94" s="32">
        <v>94</v>
      </c>
      <c r="J94" s="32" t="s">
        <v>22</v>
      </c>
      <c r="K94" s="32">
        <v>0</v>
      </c>
      <c r="L94" s="38">
        <v>309.86</v>
      </c>
      <c r="M94" t="s">
        <v>336</v>
      </c>
      <c r="N94" t="s">
        <v>337</v>
      </c>
      <c r="O94" t="s">
        <v>338</v>
      </c>
      <c r="P94" s="31">
        <v>600</v>
      </c>
      <c r="Q94" s="31">
        <v>600</v>
      </c>
      <c r="R94" s="31">
        <v>200</v>
      </c>
      <c r="S94" s="31">
        <v>17.5</v>
      </c>
      <c r="T94" s="36" t="s">
        <v>13547</v>
      </c>
      <c r="U94" s="36" t="s">
        <v>13539</v>
      </c>
      <c r="V94" s="31" t="s">
        <v>26</v>
      </c>
      <c r="W94" s="31">
        <v>7</v>
      </c>
    </row>
    <row r="95" spans="1:23" x14ac:dyDescent="0.25">
      <c r="A95">
        <v>1467000</v>
      </c>
      <c r="B95" s="32" t="s">
        <v>19</v>
      </c>
      <c r="C95" s="32">
        <v>2</v>
      </c>
      <c r="D95" s="32">
        <v>12</v>
      </c>
      <c r="E95" s="32" t="s">
        <v>22</v>
      </c>
      <c r="F95" s="32">
        <v>1</v>
      </c>
      <c r="G95" s="32" t="s">
        <v>21</v>
      </c>
      <c r="H95" s="32" t="s">
        <v>22</v>
      </c>
      <c r="I95" s="32">
        <v>94</v>
      </c>
      <c r="J95" s="32" t="s">
        <v>22</v>
      </c>
      <c r="K95" s="32">
        <v>0</v>
      </c>
      <c r="L95" s="38">
        <v>414.35</v>
      </c>
      <c r="M95" t="s">
        <v>339</v>
      </c>
      <c r="N95" t="s">
        <v>340</v>
      </c>
      <c r="O95" t="s">
        <v>341</v>
      </c>
      <c r="P95" s="31">
        <v>600</v>
      </c>
      <c r="Q95" s="31">
        <v>600</v>
      </c>
      <c r="R95" s="31">
        <v>200</v>
      </c>
      <c r="S95" s="31">
        <v>17.059999999999999</v>
      </c>
      <c r="T95" s="36" t="s">
        <v>13548</v>
      </c>
      <c r="U95" s="36" t="s">
        <v>13539</v>
      </c>
      <c r="V95" s="31" t="s">
        <v>26</v>
      </c>
      <c r="W95" s="31">
        <v>7</v>
      </c>
    </row>
    <row r="96" spans="1:23" x14ac:dyDescent="0.25">
      <c r="A96">
        <v>1468000</v>
      </c>
      <c r="B96" s="32" t="s">
        <v>19</v>
      </c>
      <c r="C96" s="32">
        <v>2</v>
      </c>
      <c r="D96" s="32">
        <v>12</v>
      </c>
      <c r="E96" s="32" t="s">
        <v>22</v>
      </c>
      <c r="F96" s="32">
        <v>1</v>
      </c>
      <c r="G96" s="32" t="s">
        <v>21</v>
      </c>
      <c r="H96" s="32" t="s">
        <v>22</v>
      </c>
      <c r="I96" s="32">
        <v>94</v>
      </c>
      <c r="J96" s="32" t="s">
        <v>22</v>
      </c>
      <c r="K96" s="32">
        <v>0</v>
      </c>
      <c r="L96" s="38">
        <v>464.39</v>
      </c>
      <c r="M96" t="s">
        <v>342</v>
      </c>
      <c r="N96" t="s">
        <v>343</v>
      </c>
      <c r="O96" t="s">
        <v>344</v>
      </c>
      <c r="P96" s="31">
        <v>600</v>
      </c>
      <c r="Q96" s="31">
        <v>800</v>
      </c>
      <c r="R96" s="31">
        <v>300</v>
      </c>
      <c r="S96" s="31">
        <v>25.38</v>
      </c>
      <c r="T96" s="36" t="s">
        <v>13549</v>
      </c>
      <c r="U96" s="36" t="s">
        <v>13539</v>
      </c>
      <c r="V96" s="31" t="s">
        <v>26</v>
      </c>
      <c r="W96" s="31">
        <v>7</v>
      </c>
    </row>
    <row r="97" spans="1:23" x14ac:dyDescent="0.25">
      <c r="A97">
        <v>1469000</v>
      </c>
      <c r="B97" s="32" t="s">
        <v>19</v>
      </c>
      <c r="C97" s="32">
        <v>2</v>
      </c>
      <c r="D97" s="32">
        <v>12</v>
      </c>
      <c r="E97" s="32" t="s">
        <v>22</v>
      </c>
      <c r="F97" s="32">
        <v>1</v>
      </c>
      <c r="G97" s="32" t="s">
        <v>21</v>
      </c>
      <c r="H97" s="32" t="s">
        <v>22</v>
      </c>
      <c r="I97" s="32">
        <v>94</v>
      </c>
      <c r="J97" s="32" t="s">
        <v>22</v>
      </c>
      <c r="K97" s="32">
        <v>0</v>
      </c>
      <c r="L97" s="38">
        <v>574.98</v>
      </c>
      <c r="M97" t="s">
        <v>345</v>
      </c>
      <c r="N97" t="s">
        <v>346</v>
      </c>
      <c r="O97" t="s">
        <v>347</v>
      </c>
      <c r="P97" s="31">
        <v>600</v>
      </c>
      <c r="Q97" s="31">
        <v>800</v>
      </c>
      <c r="R97" s="31">
        <v>300</v>
      </c>
      <c r="S97" s="31">
        <v>24.44</v>
      </c>
      <c r="T97" s="36" t="s">
        <v>13550</v>
      </c>
      <c r="U97" s="36" t="s">
        <v>13539</v>
      </c>
      <c r="V97" s="31" t="s">
        <v>26</v>
      </c>
      <c r="W97" s="31">
        <v>7</v>
      </c>
    </row>
    <row r="98" spans="1:23" x14ac:dyDescent="0.25">
      <c r="A98">
        <v>1479000</v>
      </c>
      <c r="B98" s="32" t="s">
        <v>19</v>
      </c>
      <c r="C98" s="32">
        <v>2</v>
      </c>
      <c r="D98" s="32">
        <v>12</v>
      </c>
      <c r="E98" s="32" t="s">
        <v>22</v>
      </c>
      <c r="F98" s="32">
        <v>1</v>
      </c>
      <c r="G98" s="32" t="s">
        <v>21</v>
      </c>
      <c r="H98" s="32" t="s">
        <v>22</v>
      </c>
      <c r="I98" s="32">
        <v>94</v>
      </c>
      <c r="J98" s="32" t="s">
        <v>22</v>
      </c>
      <c r="K98" s="32">
        <v>0</v>
      </c>
      <c r="L98" s="38">
        <v>990.06</v>
      </c>
      <c r="M98" t="s">
        <v>348</v>
      </c>
      <c r="N98" t="s">
        <v>349</v>
      </c>
      <c r="O98" t="s">
        <v>350</v>
      </c>
      <c r="P98" s="31">
        <v>800</v>
      </c>
      <c r="Q98" s="31">
        <v>1000</v>
      </c>
      <c r="R98" s="31">
        <v>300</v>
      </c>
      <c r="S98" s="31">
        <v>39.5</v>
      </c>
      <c r="T98" s="36" t="s">
        <v>13551</v>
      </c>
      <c r="U98" s="36" t="s">
        <v>13539</v>
      </c>
      <c r="V98" s="31" t="s">
        <v>26</v>
      </c>
      <c r="W98" s="31">
        <v>7</v>
      </c>
    </row>
    <row r="99" spans="1:23" x14ac:dyDescent="0.25">
      <c r="A99">
        <v>1480000</v>
      </c>
      <c r="B99" s="32" t="s">
        <v>19</v>
      </c>
      <c r="C99" s="32">
        <v>2</v>
      </c>
      <c r="D99" s="32">
        <v>12</v>
      </c>
      <c r="E99" s="32" t="s">
        <v>22</v>
      </c>
      <c r="F99" s="32">
        <v>1</v>
      </c>
      <c r="G99" s="32" t="s">
        <v>21</v>
      </c>
      <c r="H99" s="32" t="s">
        <v>22</v>
      </c>
      <c r="I99" s="32">
        <v>94</v>
      </c>
      <c r="J99" s="32" t="s">
        <v>22</v>
      </c>
      <c r="K99" s="32">
        <v>0</v>
      </c>
      <c r="L99" s="38">
        <v>799.72</v>
      </c>
      <c r="M99" t="s">
        <v>351</v>
      </c>
      <c r="N99" t="s">
        <v>352</v>
      </c>
      <c r="O99" t="s">
        <v>353</v>
      </c>
      <c r="P99" s="31">
        <v>800</v>
      </c>
      <c r="Q99" s="31">
        <v>1000</v>
      </c>
      <c r="R99" s="31">
        <v>300</v>
      </c>
      <c r="S99" s="31">
        <v>38.68</v>
      </c>
      <c r="T99" s="36" t="s">
        <v>13552</v>
      </c>
      <c r="U99" s="36" t="s">
        <v>13539</v>
      </c>
      <c r="V99" s="31" t="s">
        <v>26</v>
      </c>
      <c r="W99" s="31">
        <v>7</v>
      </c>
    </row>
    <row r="100" spans="1:23" x14ac:dyDescent="0.25">
      <c r="A100">
        <v>1485100</v>
      </c>
      <c r="B100" s="32" t="s">
        <v>19</v>
      </c>
      <c r="C100" s="32">
        <v>10</v>
      </c>
      <c r="D100" s="32">
        <v>83</v>
      </c>
      <c r="E100" s="32" t="s">
        <v>22</v>
      </c>
      <c r="F100" s="32">
        <v>2</v>
      </c>
      <c r="G100" s="32" t="s">
        <v>354</v>
      </c>
      <c r="H100" s="32" t="s">
        <v>22</v>
      </c>
      <c r="I100" s="32">
        <v>96</v>
      </c>
      <c r="J100" s="32" t="s">
        <v>22</v>
      </c>
      <c r="K100" s="32">
        <v>0</v>
      </c>
      <c r="L100" s="38">
        <v>18.43</v>
      </c>
      <c r="M100" t="s">
        <v>355</v>
      </c>
      <c r="N100" t="s">
        <v>356</v>
      </c>
      <c r="O100" t="s">
        <v>357</v>
      </c>
      <c r="P100" s="31">
        <v>0</v>
      </c>
      <c r="Q100" s="31">
        <v>0</v>
      </c>
      <c r="R100" s="31">
        <v>0</v>
      </c>
      <c r="S100" s="31">
        <v>0.13600000000000001</v>
      </c>
      <c r="T100" s="36" t="s">
        <v>13553</v>
      </c>
      <c r="U100" s="36" t="s">
        <v>9135</v>
      </c>
      <c r="V100" s="31" t="s">
        <v>358</v>
      </c>
      <c r="W100" s="31">
        <v>7</v>
      </c>
    </row>
    <row r="101" spans="1:23" x14ac:dyDescent="0.25">
      <c r="A101">
        <v>1485200</v>
      </c>
      <c r="B101" s="32" t="s">
        <v>19</v>
      </c>
      <c r="C101" s="32">
        <v>10</v>
      </c>
      <c r="D101" s="32">
        <v>85</v>
      </c>
      <c r="E101" s="32" t="s">
        <v>22</v>
      </c>
      <c r="F101" s="32">
        <v>4</v>
      </c>
      <c r="G101" s="32" t="s">
        <v>354</v>
      </c>
      <c r="H101" s="32" t="s">
        <v>22</v>
      </c>
      <c r="I101" s="32">
        <v>97</v>
      </c>
      <c r="J101" s="32" t="s">
        <v>22</v>
      </c>
      <c r="K101" s="32">
        <v>0</v>
      </c>
      <c r="L101" s="38">
        <v>8.41</v>
      </c>
      <c r="M101" t="s">
        <v>359</v>
      </c>
      <c r="N101" t="s">
        <v>360</v>
      </c>
      <c r="O101" t="s">
        <v>361</v>
      </c>
      <c r="P101" s="31">
        <v>0</v>
      </c>
      <c r="Q101" s="31">
        <v>0</v>
      </c>
      <c r="R101" s="31">
        <v>0</v>
      </c>
      <c r="S101" s="31">
        <v>0.04</v>
      </c>
      <c r="T101" s="36" t="s">
        <v>13554</v>
      </c>
      <c r="U101" s="36" t="s">
        <v>9135</v>
      </c>
      <c r="V101" s="31" t="s">
        <v>362</v>
      </c>
      <c r="W101" s="31">
        <v>7</v>
      </c>
    </row>
    <row r="102" spans="1:23" x14ac:dyDescent="0.25">
      <c r="A102">
        <v>1485300</v>
      </c>
      <c r="B102" s="32" t="s">
        <v>19</v>
      </c>
      <c r="C102" s="32">
        <v>10</v>
      </c>
      <c r="D102" s="32">
        <v>90</v>
      </c>
      <c r="E102" s="32" t="s">
        <v>22</v>
      </c>
      <c r="F102" s="32">
        <v>50</v>
      </c>
      <c r="G102" s="32" t="s">
        <v>354</v>
      </c>
      <c r="H102" s="32" t="s">
        <v>22</v>
      </c>
      <c r="I102" s="32">
        <v>97</v>
      </c>
      <c r="J102" s="32" t="s">
        <v>22</v>
      </c>
      <c r="K102" s="32">
        <v>0</v>
      </c>
      <c r="L102" s="38">
        <v>8.7799999999999994</v>
      </c>
      <c r="M102" t="s">
        <v>363</v>
      </c>
      <c r="N102" t="s">
        <v>364</v>
      </c>
      <c r="O102" t="s">
        <v>365</v>
      </c>
      <c r="P102" s="31">
        <v>0</v>
      </c>
      <c r="Q102" s="31">
        <v>0</v>
      </c>
      <c r="R102" s="31">
        <v>0</v>
      </c>
      <c r="S102" s="31">
        <v>2E-3</v>
      </c>
      <c r="T102" s="36" t="s">
        <v>13555</v>
      </c>
      <c r="U102" s="36" t="s">
        <v>13488</v>
      </c>
      <c r="V102" s="31" t="s">
        <v>366</v>
      </c>
      <c r="W102" s="31">
        <v>7</v>
      </c>
    </row>
    <row r="103" spans="1:23" x14ac:dyDescent="0.25">
      <c r="A103">
        <v>1485400</v>
      </c>
      <c r="B103" s="32" t="s">
        <v>19</v>
      </c>
      <c r="C103" s="32">
        <v>10</v>
      </c>
      <c r="D103" s="32">
        <v>82</v>
      </c>
      <c r="E103" s="32" t="s">
        <v>22</v>
      </c>
      <c r="F103" s="32">
        <v>4</v>
      </c>
      <c r="G103" s="32" t="s">
        <v>354</v>
      </c>
      <c r="H103" s="32" t="s">
        <v>22</v>
      </c>
      <c r="I103" s="32">
        <v>97</v>
      </c>
      <c r="J103" s="32" t="s">
        <v>22</v>
      </c>
      <c r="K103" s="32">
        <v>0</v>
      </c>
      <c r="L103" s="38">
        <v>8.93</v>
      </c>
      <c r="M103" t="s">
        <v>367</v>
      </c>
      <c r="N103" t="s">
        <v>368</v>
      </c>
      <c r="O103" t="s">
        <v>369</v>
      </c>
      <c r="P103" s="31">
        <v>0</v>
      </c>
      <c r="Q103" s="31">
        <v>0</v>
      </c>
      <c r="R103" s="31">
        <v>0</v>
      </c>
      <c r="S103" s="31">
        <v>5.5E-2</v>
      </c>
      <c r="T103" s="36" t="s">
        <v>13556</v>
      </c>
      <c r="U103" s="36" t="s">
        <v>13488</v>
      </c>
      <c r="V103" s="31" t="s">
        <v>362</v>
      </c>
      <c r="W103" s="31">
        <v>7</v>
      </c>
    </row>
    <row r="104" spans="1:23" x14ac:dyDescent="0.25">
      <c r="A104">
        <v>1485500</v>
      </c>
      <c r="B104" s="32" t="s">
        <v>19</v>
      </c>
      <c r="C104" s="32">
        <v>10</v>
      </c>
      <c r="D104" s="32">
        <v>82</v>
      </c>
      <c r="E104" s="32" t="s">
        <v>22</v>
      </c>
      <c r="F104" s="32">
        <v>4</v>
      </c>
      <c r="G104" s="32" t="s">
        <v>354</v>
      </c>
      <c r="H104" s="32" t="s">
        <v>22</v>
      </c>
      <c r="I104" s="32">
        <v>97</v>
      </c>
      <c r="J104" s="32" t="s">
        <v>22</v>
      </c>
      <c r="K104" s="32">
        <v>0</v>
      </c>
      <c r="L104" s="38">
        <v>19.11</v>
      </c>
      <c r="M104" t="s">
        <v>370</v>
      </c>
      <c r="N104" t="s">
        <v>371</v>
      </c>
      <c r="O104" t="s">
        <v>372</v>
      </c>
      <c r="P104" s="31">
        <v>0</v>
      </c>
      <c r="Q104" s="31">
        <v>0</v>
      </c>
      <c r="R104" s="31">
        <v>0</v>
      </c>
      <c r="S104" s="31">
        <v>5.6000000000000001E-2</v>
      </c>
      <c r="T104" s="36" t="s">
        <v>13557</v>
      </c>
      <c r="U104" s="36" t="s">
        <v>13488</v>
      </c>
      <c r="V104" s="31" t="s">
        <v>362</v>
      </c>
      <c r="W104" s="31">
        <v>7</v>
      </c>
    </row>
    <row r="105" spans="1:23" x14ac:dyDescent="0.25">
      <c r="A105">
        <v>1485600</v>
      </c>
      <c r="B105" s="32" t="s">
        <v>19</v>
      </c>
      <c r="C105" s="32">
        <v>10</v>
      </c>
      <c r="D105" s="32">
        <v>83</v>
      </c>
      <c r="E105" s="32" t="s">
        <v>22</v>
      </c>
      <c r="F105" s="32">
        <v>1</v>
      </c>
      <c r="G105" s="32" t="s">
        <v>21</v>
      </c>
      <c r="H105" s="32" t="s">
        <v>22</v>
      </c>
      <c r="I105" s="32">
        <v>97</v>
      </c>
      <c r="J105" s="32" t="s">
        <v>22</v>
      </c>
      <c r="K105" s="32">
        <v>0</v>
      </c>
      <c r="L105" s="38">
        <v>43.21</v>
      </c>
      <c r="M105" t="s">
        <v>373</v>
      </c>
      <c r="N105" t="s">
        <v>374</v>
      </c>
      <c r="O105" t="s">
        <v>375</v>
      </c>
      <c r="P105" s="31">
        <v>0</v>
      </c>
      <c r="Q105" s="31">
        <v>0</v>
      </c>
      <c r="R105" s="31">
        <v>0</v>
      </c>
      <c r="S105" s="31">
        <v>0.34599999999999997</v>
      </c>
      <c r="T105" s="36" t="s">
        <v>13559</v>
      </c>
      <c r="U105" s="36" t="s">
        <v>13560</v>
      </c>
      <c r="V105" s="31" t="s">
        <v>376</v>
      </c>
      <c r="W105" s="31">
        <v>7</v>
      </c>
    </row>
    <row r="106" spans="1:23" x14ac:dyDescent="0.25">
      <c r="A106">
        <v>1485744</v>
      </c>
      <c r="B106" s="32" t="s">
        <v>19</v>
      </c>
      <c r="C106" s="32">
        <v>10</v>
      </c>
      <c r="D106" s="32">
        <v>85</v>
      </c>
      <c r="E106" s="32" t="s">
        <v>22</v>
      </c>
      <c r="F106" s="32">
        <v>1</v>
      </c>
      <c r="G106" s="32" t="s">
        <v>21</v>
      </c>
      <c r="H106" s="32" t="s">
        <v>22</v>
      </c>
      <c r="I106" s="32" t="s">
        <v>22</v>
      </c>
      <c r="J106" s="32" t="s">
        <v>22</v>
      </c>
      <c r="K106" s="32">
        <v>0</v>
      </c>
      <c r="L106" s="38">
        <v>66.86</v>
      </c>
      <c r="M106" t="s">
        <v>377</v>
      </c>
      <c r="N106" t="s">
        <v>378</v>
      </c>
      <c r="O106" t="s">
        <v>379</v>
      </c>
      <c r="P106" s="31">
        <v>0</v>
      </c>
      <c r="Q106" s="31">
        <v>0</v>
      </c>
      <c r="R106" s="31">
        <v>0</v>
      </c>
      <c r="S106" s="31">
        <v>2.04</v>
      </c>
      <c r="T106" s="36" t="s">
        <v>13561</v>
      </c>
      <c r="U106" s="36" t="s">
        <v>13534</v>
      </c>
      <c r="V106" s="31" t="s">
        <v>305</v>
      </c>
      <c r="W106" s="31">
        <v>7</v>
      </c>
    </row>
    <row r="107" spans="1:23" x14ac:dyDescent="0.25">
      <c r="A107">
        <v>1485766</v>
      </c>
      <c r="B107" s="32" t="s">
        <v>19</v>
      </c>
      <c r="C107" s="32">
        <v>10</v>
      </c>
      <c r="D107" s="32">
        <v>85</v>
      </c>
      <c r="E107" s="32" t="s">
        <v>22</v>
      </c>
      <c r="F107" s="32">
        <v>1</v>
      </c>
      <c r="G107" s="32" t="s">
        <v>21</v>
      </c>
      <c r="H107" s="32" t="s">
        <v>22</v>
      </c>
      <c r="I107" s="32" t="s">
        <v>22</v>
      </c>
      <c r="J107" s="32" t="s">
        <v>22</v>
      </c>
      <c r="K107" s="32">
        <v>0</v>
      </c>
      <c r="L107" s="38">
        <v>89.42</v>
      </c>
      <c r="M107" t="s">
        <v>380</v>
      </c>
      <c r="N107" t="s">
        <v>381</v>
      </c>
      <c r="O107" t="s">
        <v>379</v>
      </c>
      <c r="P107" s="31">
        <v>0</v>
      </c>
      <c r="Q107" s="31">
        <v>0</v>
      </c>
      <c r="R107" s="31">
        <v>0</v>
      </c>
      <c r="S107" s="31">
        <v>4.12</v>
      </c>
      <c r="T107" s="36" t="s">
        <v>13562</v>
      </c>
      <c r="U107" s="36" t="s">
        <v>13534</v>
      </c>
      <c r="V107" s="31" t="s">
        <v>305</v>
      </c>
      <c r="W107" s="31">
        <v>7</v>
      </c>
    </row>
    <row r="108" spans="1:23" x14ac:dyDescent="0.25">
      <c r="A108">
        <v>1485768</v>
      </c>
      <c r="B108" s="32" t="s">
        <v>19</v>
      </c>
      <c r="C108" s="32">
        <v>10</v>
      </c>
      <c r="D108" s="32">
        <v>85</v>
      </c>
      <c r="E108" s="32" t="s">
        <v>22</v>
      </c>
      <c r="F108" s="32">
        <v>1</v>
      </c>
      <c r="G108" s="32" t="s">
        <v>21</v>
      </c>
      <c r="H108" s="32" t="s">
        <v>22</v>
      </c>
      <c r="I108" s="32" t="s">
        <v>22</v>
      </c>
      <c r="J108" s="32" t="s">
        <v>22</v>
      </c>
      <c r="K108" s="32">
        <v>0</v>
      </c>
      <c r="L108" s="38">
        <v>100.25</v>
      </c>
      <c r="M108" t="s">
        <v>382</v>
      </c>
      <c r="N108" t="s">
        <v>383</v>
      </c>
      <c r="O108" t="s">
        <v>379</v>
      </c>
      <c r="P108" s="31">
        <v>0</v>
      </c>
      <c r="Q108" s="31">
        <v>0</v>
      </c>
      <c r="R108" s="31">
        <v>0</v>
      </c>
      <c r="S108" s="31">
        <v>5.62</v>
      </c>
      <c r="T108" s="36" t="s">
        <v>13563</v>
      </c>
      <c r="U108" s="36" t="s">
        <v>13534</v>
      </c>
      <c r="V108" s="31" t="s">
        <v>305</v>
      </c>
      <c r="W108" s="31">
        <v>7</v>
      </c>
    </row>
    <row r="109" spans="1:23" x14ac:dyDescent="0.25">
      <c r="A109">
        <v>1500000</v>
      </c>
      <c r="B109" s="32" t="s">
        <v>19</v>
      </c>
      <c r="C109" s="32">
        <v>1</v>
      </c>
      <c r="D109" s="32">
        <v>6</v>
      </c>
      <c r="E109" s="32" t="s">
        <v>22</v>
      </c>
      <c r="F109" s="32">
        <v>1</v>
      </c>
      <c r="G109" s="32" t="s">
        <v>21</v>
      </c>
      <c r="H109" s="32" t="s">
        <v>22</v>
      </c>
      <c r="I109" s="32">
        <v>57</v>
      </c>
      <c r="J109" s="32" t="s">
        <v>22</v>
      </c>
      <c r="K109" s="32">
        <v>0</v>
      </c>
      <c r="L109" s="38">
        <v>36.909999999999997</v>
      </c>
      <c r="M109" t="s">
        <v>384</v>
      </c>
      <c r="N109" t="s">
        <v>385</v>
      </c>
      <c r="O109" t="s">
        <v>386</v>
      </c>
      <c r="P109" s="31">
        <v>150</v>
      </c>
      <c r="Q109" s="31">
        <v>150</v>
      </c>
      <c r="R109" s="31">
        <v>120</v>
      </c>
      <c r="S109" s="31">
        <v>0</v>
      </c>
      <c r="T109" s="36" t="s">
        <v>387</v>
      </c>
      <c r="U109" s="36" t="s">
        <v>13564</v>
      </c>
      <c r="V109" s="31" t="s">
        <v>388</v>
      </c>
      <c r="W109" s="31">
        <v>13</v>
      </c>
    </row>
    <row r="110" spans="1:23" x14ac:dyDescent="0.25">
      <c r="A110">
        <v>1501000</v>
      </c>
      <c r="B110" s="32" t="s">
        <v>19</v>
      </c>
      <c r="C110" s="32">
        <v>1</v>
      </c>
      <c r="D110" s="32">
        <v>6</v>
      </c>
      <c r="E110" s="32" t="s">
        <v>22</v>
      </c>
      <c r="F110" s="32">
        <v>1</v>
      </c>
      <c r="G110" s="32" t="s">
        <v>21</v>
      </c>
      <c r="H110" s="32" t="s">
        <v>22</v>
      </c>
      <c r="I110" s="32">
        <v>57</v>
      </c>
      <c r="J110" s="32" t="s">
        <v>22</v>
      </c>
      <c r="K110" s="32">
        <v>0</v>
      </c>
      <c r="L110" s="38">
        <v>42.25</v>
      </c>
      <c r="M110" t="s">
        <v>389</v>
      </c>
      <c r="N110" t="s">
        <v>390</v>
      </c>
      <c r="O110" t="s">
        <v>391</v>
      </c>
      <c r="P110" s="31">
        <v>300</v>
      </c>
      <c r="Q110" s="31">
        <v>150</v>
      </c>
      <c r="R110" s="31">
        <v>120</v>
      </c>
      <c r="S110" s="31">
        <v>0</v>
      </c>
      <c r="T110" s="36" t="s">
        <v>392</v>
      </c>
      <c r="U110" s="36" t="s">
        <v>13564</v>
      </c>
      <c r="V110" s="31" t="s">
        <v>388</v>
      </c>
      <c r="W110" s="31">
        <v>13</v>
      </c>
    </row>
    <row r="111" spans="1:23" x14ac:dyDescent="0.25">
      <c r="A111">
        <v>1502000</v>
      </c>
      <c r="B111" s="32" t="s">
        <v>19</v>
      </c>
      <c r="C111" s="32">
        <v>1</v>
      </c>
      <c r="D111" s="32">
        <v>6</v>
      </c>
      <c r="E111" s="32" t="s">
        <v>22</v>
      </c>
      <c r="F111" s="32">
        <v>1</v>
      </c>
      <c r="G111" s="32" t="s">
        <v>21</v>
      </c>
      <c r="H111" s="32" t="s">
        <v>22</v>
      </c>
      <c r="I111" s="32">
        <v>57</v>
      </c>
      <c r="J111" s="32" t="s">
        <v>22</v>
      </c>
      <c r="K111" s="32">
        <v>0</v>
      </c>
      <c r="L111" s="38">
        <v>41.87</v>
      </c>
      <c r="M111" t="s">
        <v>393</v>
      </c>
      <c r="N111" t="s">
        <v>394</v>
      </c>
      <c r="O111" t="s">
        <v>395</v>
      </c>
      <c r="P111" s="31">
        <v>200</v>
      </c>
      <c r="Q111" s="31">
        <v>200</v>
      </c>
      <c r="R111" s="31">
        <v>120</v>
      </c>
      <c r="S111" s="31">
        <v>2.12</v>
      </c>
      <c r="T111" s="36" t="s">
        <v>396</v>
      </c>
      <c r="U111" s="36" t="s">
        <v>13564</v>
      </c>
      <c r="V111" s="31" t="s">
        <v>388</v>
      </c>
      <c r="W111" s="31">
        <v>13</v>
      </c>
    </row>
    <row r="112" spans="1:23" x14ac:dyDescent="0.25">
      <c r="A112">
        <v>1503000</v>
      </c>
      <c r="B112" s="32" t="s">
        <v>19</v>
      </c>
      <c r="C112" s="32">
        <v>1</v>
      </c>
      <c r="D112" s="32">
        <v>6</v>
      </c>
      <c r="E112" s="32" t="s">
        <v>22</v>
      </c>
      <c r="F112" s="32">
        <v>1</v>
      </c>
      <c r="G112" s="32" t="s">
        <v>21</v>
      </c>
      <c r="H112" s="32" t="s">
        <v>22</v>
      </c>
      <c r="I112" s="32">
        <v>57</v>
      </c>
      <c r="J112" s="32" t="s">
        <v>22</v>
      </c>
      <c r="K112" s="32">
        <v>0</v>
      </c>
      <c r="L112" s="38">
        <v>46.67</v>
      </c>
      <c r="M112" t="s">
        <v>397</v>
      </c>
      <c r="N112" t="s">
        <v>398</v>
      </c>
      <c r="O112" t="s">
        <v>399</v>
      </c>
      <c r="P112" s="31">
        <v>300</v>
      </c>
      <c r="Q112" s="31">
        <v>200</v>
      </c>
      <c r="R112" s="31">
        <v>120</v>
      </c>
      <c r="S112" s="31">
        <v>0</v>
      </c>
      <c r="T112" s="36" t="s">
        <v>400</v>
      </c>
      <c r="U112" s="36" t="s">
        <v>13564</v>
      </c>
      <c r="V112" s="31" t="s">
        <v>388</v>
      </c>
      <c r="W112" s="31">
        <v>13</v>
      </c>
    </row>
    <row r="113" spans="1:23" x14ac:dyDescent="0.25">
      <c r="A113">
        <v>1504000</v>
      </c>
      <c r="B113" s="32" t="s">
        <v>19</v>
      </c>
      <c r="C113" s="32">
        <v>1</v>
      </c>
      <c r="D113" s="32">
        <v>6</v>
      </c>
      <c r="E113" s="32" t="s">
        <v>22</v>
      </c>
      <c r="F113" s="32">
        <v>1</v>
      </c>
      <c r="G113" s="32" t="s">
        <v>21</v>
      </c>
      <c r="H113" s="32" t="s">
        <v>22</v>
      </c>
      <c r="I113" s="32">
        <v>57</v>
      </c>
      <c r="J113" s="32" t="s">
        <v>22</v>
      </c>
      <c r="K113" s="32">
        <v>0</v>
      </c>
      <c r="L113" s="38">
        <v>52.52</v>
      </c>
      <c r="M113" t="s">
        <v>401</v>
      </c>
      <c r="N113" t="s">
        <v>402</v>
      </c>
      <c r="O113" t="s">
        <v>403</v>
      </c>
      <c r="P113" s="31">
        <v>400</v>
      </c>
      <c r="Q113" s="31">
        <v>200</v>
      </c>
      <c r="R113" s="31">
        <v>120</v>
      </c>
      <c r="S113" s="31">
        <v>3.46</v>
      </c>
      <c r="T113" s="36" t="s">
        <v>404</v>
      </c>
      <c r="U113" s="36" t="s">
        <v>13564</v>
      </c>
      <c r="V113" s="31" t="s">
        <v>388</v>
      </c>
      <c r="W113" s="31">
        <v>13</v>
      </c>
    </row>
    <row r="114" spans="1:23" x14ac:dyDescent="0.25">
      <c r="A114">
        <v>1505000</v>
      </c>
      <c r="B114" s="32" t="s">
        <v>19</v>
      </c>
      <c r="C114" s="32">
        <v>1</v>
      </c>
      <c r="D114" s="32">
        <v>6</v>
      </c>
      <c r="E114" s="32" t="s">
        <v>22</v>
      </c>
      <c r="F114" s="32">
        <v>1</v>
      </c>
      <c r="G114" s="32" t="s">
        <v>21</v>
      </c>
      <c r="H114" s="32" t="s">
        <v>22</v>
      </c>
      <c r="I114" s="32">
        <v>57</v>
      </c>
      <c r="J114" s="32" t="s">
        <v>22</v>
      </c>
      <c r="K114" s="32">
        <v>0</v>
      </c>
      <c r="L114" s="38">
        <v>58.4</v>
      </c>
      <c r="M114" t="s">
        <v>405</v>
      </c>
      <c r="N114" t="s">
        <v>406</v>
      </c>
      <c r="O114" t="s">
        <v>407</v>
      </c>
      <c r="P114" s="31">
        <v>500</v>
      </c>
      <c r="Q114" s="31">
        <v>200</v>
      </c>
      <c r="R114" s="31">
        <v>120</v>
      </c>
      <c r="S114" s="31">
        <v>4.18</v>
      </c>
      <c r="T114" s="36" t="s">
        <v>408</v>
      </c>
      <c r="U114" s="36" t="s">
        <v>13564</v>
      </c>
      <c r="V114" s="31" t="s">
        <v>388</v>
      </c>
      <c r="W114" s="31">
        <v>13</v>
      </c>
    </row>
    <row r="115" spans="1:23" x14ac:dyDescent="0.25">
      <c r="A115">
        <v>1506000</v>
      </c>
      <c r="B115" s="32" t="s">
        <v>19</v>
      </c>
      <c r="C115" s="32">
        <v>1</v>
      </c>
      <c r="D115" s="32">
        <v>6</v>
      </c>
      <c r="E115" s="32" t="s">
        <v>22</v>
      </c>
      <c r="F115" s="32">
        <v>1</v>
      </c>
      <c r="G115" s="32" t="s">
        <v>21</v>
      </c>
      <c r="H115" s="32" t="s">
        <v>22</v>
      </c>
      <c r="I115" s="32">
        <v>58</v>
      </c>
      <c r="J115" s="32" t="s">
        <v>22</v>
      </c>
      <c r="K115" s="32">
        <v>0</v>
      </c>
      <c r="L115" s="38">
        <v>63.54</v>
      </c>
      <c r="M115" t="s">
        <v>409</v>
      </c>
      <c r="N115" t="s">
        <v>410</v>
      </c>
      <c r="O115" t="s">
        <v>411</v>
      </c>
      <c r="P115" s="31">
        <v>600</v>
      </c>
      <c r="Q115" s="31">
        <v>200</v>
      </c>
      <c r="R115" s="31">
        <v>120</v>
      </c>
      <c r="S115" s="31">
        <v>4.92</v>
      </c>
      <c r="T115" s="36" t="s">
        <v>412</v>
      </c>
      <c r="U115" s="36" t="s">
        <v>13564</v>
      </c>
      <c r="V115" s="31" t="s">
        <v>388</v>
      </c>
      <c r="W115" s="31">
        <v>13</v>
      </c>
    </row>
    <row r="116" spans="1:23" x14ac:dyDescent="0.25">
      <c r="A116">
        <v>1507000</v>
      </c>
      <c r="B116" s="32" t="s">
        <v>19</v>
      </c>
      <c r="C116" s="32">
        <v>1</v>
      </c>
      <c r="D116" s="32">
        <v>6</v>
      </c>
      <c r="E116" s="32" t="s">
        <v>22</v>
      </c>
      <c r="F116" s="32">
        <v>1</v>
      </c>
      <c r="G116" s="32" t="s">
        <v>21</v>
      </c>
      <c r="H116" s="32" t="s">
        <v>22</v>
      </c>
      <c r="I116" s="32">
        <v>57</v>
      </c>
      <c r="J116" s="32" t="s">
        <v>22</v>
      </c>
      <c r="K116" s="32">
        <v>0</v>
      </c>
      <c r="L116" s="38">
        <v>56.03</v>
      </c>
      <c r="M116" t="s">
        <v>413</v>
      </c>
      <c r="N116" t="s">
        <v>414</v>
      </c>
      <c r="O116" t="s">
        <v>415</v>
      </c>
      <c r="P116" s="31">
        <v>300</v>
      </c>
      <c r="Q116" s="31">
        <v>300</v>
      </c>
      <c r="R116" s="31">
        <v>120</v>
      </c>
      <c r="S116" s="31">
        <v>0</v>
      </c>
      <c r="T116" s="36" t="s">
        <v>416</v>
      </c>
      <c r="U116" s="36" t="s">
        <v>13564</v>
      </c>
      <c r="V116" s="31" t="s">
        <v>388</v>
      </c>
      <c r="W116" s="31">
        <v>13</v>
      </c>
    </row>
    <row r="117" spans="1:23" x14ac:dyDescent="0.25">
      <c r="A117">
        <v>1508000</v>
      </c>
      <c r="B117" s="32" t="s">
        <v>19</v>
      </c>
      <c r="C117" s="32">
        <v>1</v>
      </c>
      <c r="D117" s="32">
        <v>6</v>
      </c>
      <c r="E117" s="32" t="s">
        <v>22</v>
      </c>
      <c r="F117" s="32">
        <v>1</v>
      </c>
      <c r="G117" s="32" t="s">
        <v>21</v>
      </c>
      <c r="H117" s="32" t="s">
        <v>22</v>
      </c>
      <c r="I117" s="32">
        <v>57</v>
      </c>
      <c r="J117" s="32" t="s">
        <v>22</v>
      </c>
      <c r="K117" s="32">
        <v>0</v>
      </c>
      <c r="L117" s="38">
        <v>61.69</v>
      </c>
      <c r="M117" t="s">
        <v>417</v>
      </c>
      <c r="N117" t="s">
        <v>418</v>
      </c>
      <c r="O117" t="s">
        <v>419</v>
      </c>
      <c r="P117" s="31">
        <v>400</v>
      </c>
      <c r="Q117" s="31">
        <v>300</v>
      </c>
      <c r="R117" s="31">
        <v>120</v>
      </c>
      <c r="S117" s="31">
        <v>4.7009999999999996</v>
      </c>
      <c r="T117" s="36" t="s">
        <v>420</v>
      </c>
      <c r="U117" s="36" t="s">
        <v>13564</v>
      </c>
      <c r="V117" s="31" t="s">
        <v>388</v>
      </c>
      <c r="W117" s="31">
        <v>13</v>
      </c>
    </row>
    <row r="118" spans="1:23" x14ac:dyDescent="0.25">
      <c r="A118">
        <v>1509000</v>
      </c>
      <c r="B118" s="32" t="s">
        <v>19</v>
      </c>
      <c r="C118" s="32">
        <v>1</v>
      </c>
      <c r="D118" s="32">
        <v>6</v>
      </c>
      <c r="E118" s="32" t="s">
        <v>22</v>
      </c>
      <c r="F118" s="32">
        <v>1</v>
      </c>
      <c r="G118" s="32" t="s">
        <v>21</v>
      </c>
      <c r="H118" s="32" t="s">
        <v>22</v>
      </c>
      <c r="I118" s="32">
        <v>58</v>
      </c>
      <c r="J118" s="32" t="s">
        <v>22</v>
      </c>
      <c r="K118" s="32">
        <v>0</v>
      </c>
      <c r="L118" s="38">
        <v>68.94</v>
      </c>
      <c r="M118" t="s">
        <v>421</v>
      </c>
      <c r="N118" t="s">
        <v>422</v>
      </c>
      <c r="O118" t="s">
        <v>423</v>
      </c>
      <c r="P118" s="31">
        <v>500</v>
      </c>
      <c r="Q118" s="31">
        <v>300</v>
      </c>
      <c r="R118" s="31">
        <v>120</v>
      </c>
      <c r="S118" s="31">
        <v>5.57</v>
      </c>
      <c r="T118" s="36" t="s">
        <v>424</v>
      </c>
      <c r="U118" s="36" t="s">
        <v>13564</v>
      </c>
      <c r="V118" s="31" t="s">
        <v>388</v>
      </c>
      <c r="W118" s="31">
        <v>13</v>
      </c>
    </row>
    <row r="119" spans="1:23" x14ac:dyDescent="0.25">
      <c r="A119">
        <v>1510000</v>
      </c>
      <c r="B119" s="32" t="s">
        <v>19</v>
      </c>
      <c r="C119" s="32">
        <v>1</v>
      </c>
      <c r="D119" s="32">
        <v>6</v>
      </c>
      <c r="E119" s="32" t="s">
        <v>22</v>
      </c>
      <c r="F119" s="32">
        <v>1</v>
      </c>
      <c r="G119" s="32" t="s">
        <v>21</v>
      </c>
      <c r="H119" s="32" t="s">
        <v>22</v>
      </c>
      <c r="I119" s="32">
        <v>58</v>
      </c>
      <c r="J119" s="32" t="s">
        <v>22</v>
      </c>
      <c r="K119" s="32">
        <v>0</v>
      </c>
      <c r="L119" s="38">
        <v>76.86</v>
      </c>
      <c r="M119" t="s">
        <v>425</v>
      </c>
      <c r="N119" t="s">
        <v>426</v>
      </c>
      <c r="O119" t="s">
        <v>427</v>
      </c>
      <c r="P119" s="31">
        <v>600</v>
      </c>
      <c r="Q119" s="31">
        <v>300</v>
      </c>
      <c r="R119" s="31">
        <v>120</v>
      </c>
      <c r="S119" s="31">
        <v>6.62</v>
      </c>
      <c r="T119" s="36" t="s">
        <v>428</v>
      </c>
      <c r="U119" s="36" t="s">
        <v>13564</v>
      </c>
      <c r="V119" s="31" t="s">
        <v>388</v>
      </c>
      <c r="W119" s="31">
        <v>13</v>
      </c>
    </row>
    <row r="120" spans="1:23" x14ac:dyDescent="0.25">
      <c r="A120">
        <v>1511000</v>
      </c>
      <c r="B120" s="32" t="s">
        <v>19</v>
      </c>
      <c r="C120" s="32">
        <v>1</v>
      </c>
      <c r="D120" s="32">
        <v>6</v>
      </c>
      <c r="E120" s="32" t="s">
        <v>22</v>
      </c>
      <c r="F120" s="32">
        <v>1</v>
      </c>
      <c r="G120" s="32" t="s">
        <v>21</v>
      </c>
      <c r="H120" s="32" t="s">
        <v>22</v>
      </c>
      <c r="I120" s="32">
        <v>57</v>
      </c>
      <c r="J120" s="32" t="s">
        <v>22</v>
      </c>
      <c r="K120" s="32">
        <v>0</v>
      </c>
      <c r="L120" s="38">
        <v>73.989999999999995</v>
      </c>
      <c r="M120" t="s">
        <v>429</v>
      </c>
      <c r="N120" t="s">
        <v>430</v>
      </c>
      <c r="O120" t="s">
        <v>431</v>
      </c>
      <c r="P120" s="31">
        <v>400</v>
      </c>
      <c r="Q120" s="31">
        <v>400</v>
      </c>
      <c r="R120" s="31">
        <v>120</v>
      </c>
      <c r="S120" s="31">
        <v>5.87</v>
      </c>
      <c r="T120" s="36" t="s">
        <v>432</v>
      </c>
      <c r="U120" s="36" t="s">
        <v>13564</v>
      </c>
      <c r="V120" s="31" t="s">
        <v>388</v>
      </c>
      <c r="W120" s="31">
        <v>13</v>
      </c>
    </row>
    <row r="121" spans="1:23" x14ac:dyDescent="0.25">
      <c r="A121">
        <v>1512000</v>
      </c>
      <c r="B121" s="32" t="s">
        <v>19</v>
      </c>
      <c r="C121" s="32">
        <v>1</v>
      </c>
      <c r="D121" s="32">
        <v>6</v>
      </c>
      <c r="E121" s="32" t="s">
        <v>22</v>
      </c>
      <c r="F121" s="32">
        <v>1</v>
      </c>
      <c r="G121" s="32" t="s">
        <v>21</v>
      </c>
      <c r="H121" s="32" t="s">
        <v>22</v>
      </c>
      <c r="I121" s="32">
        <v>58</v>
      </c>
      <c r="J121" s="32" t="s">
        <v>22</v>
      </c>
      <c r="K121" s="32">
        <v>0</v>
      </c>
      <c r="L121" s="38">
        <v>88.28</v>
      </c>
      <c r="M121" t="s">
        <v>433</v>
      </c>
      <c r="N121" t="s">
        <v>434</v>
      </c>
      <c r="O121" t="s">
        <v>435</v>
      </c>
      <c r="P121" s="31">
        <v>600</v>
      </c>
      <c r="Q121" s="31">
        <v>400</v>
      </c>
      <c r="R121" s="31">
        <v>120</v>
      </c>
      <c r="S121" s="31">
        <v>8.14</v>
      </c>
      <c r="T121" s="36" t="s">
        <v>436</v>
      </c>
      <c r="U121" s="36" t="s">
        <v>13564</v>
      </c>
      <c r="V121" s="31" t="s">
        <v>388</v>
      </c>
      <c r="W121" s="31">
        <v>13</v>
      </c>
    </row>
    <row r="122" spans="1:23" x14ac:dyDescent="0.25">
      <c r="A122">
        <v>1513000</v>
      </c>
      <c r="B122" s="32" t="s">
        <v>19</v>
      </c>
      <c r="C122" s="32">
        <v>1</v>
      </c>
      <c r="D122" s="32">
        <v>6</v>
      </c>
      <c r="E122" s="32" t="s">
        <v>22</v>
      </c>
      <c r="F122" s="32">
        <v>1</v>
      </c>
      <c r="G122" s="32" t="s">
        <v>21</v>
      </c>
      <c r="H122" s="32" t="s">
        <v>22</v>
      </c>
      <c r="I122" s="32">
        <v>58</v>
      </c>
      <c r="J122" s="32" t="s">
        <v>22</v>
      </c>
      <c r="K122" s="32">
        <v>0</v>
      </c>
      <c r="L122" s="38">
        <v>103.04</v>
      </c>
      <c r="M122" t="s">
        <v>437</v>
      </c>
      <c r="N122" t="s">
        <v>438</v>
      </c>
      <c r="O122" t="s">
        <v>439</v>
      </c>
      <c r="P122" s="31">
        <v>800</v>
      </c>
      <c r="Q122" s="31">
        <v>400</v>
      </c>
      <c r="R122" s="31">
        <v>120</v>
      </c>
      <c r="S122" s="31">
        <v>10.76</v>
      </c>
      <c r="T122" s="36" t="s">
        <v>440</v>
      </c>
      <c r="U122" s="36" t="s">
        <v>13564</v>
      </c>
      <c r="V122" s="31" t="s">
        <v>388</v>
      </c>
      <c r="W122" s="31">
        <v>13</v>
      </c>
    </row>
    <row r="123" spans="1:23" x14ac:dyDescent="0.25">
      <c r="A123">
        <v>1514000</v>
      </c>
      <c r="B123" s="32" t="s">
        <v>19</v>
      </c>
      <c r="C123" s="32">
        <v>1</v>
      </c>
      <c r="D123" s="32">
        <v>6</v>
      </c>
      <c r="E123" s="32" t="s">
        <v>22</v>
      </c>
      <c r="F123" s="32">
        <v>1</v>
      </c>
      <c r="G123" s="32" t="s">
        <v>21</v>
      </c>
      <c r="H123" s="32" t="s">
        <v>22</v>
      </c>
      <c r="I123" s="32">
        <v>56</v>
      </c>
      <c r="J123" s="32" t="s">
        <v>22</v>
      </c>
      <c r="K123" s="32">
        <v>0</v>
      </c>
      <c r="L123" s="38">
        <v>32.869999999999997</v>
      </c>
      <c r="M123" t="s">
        <v>441</v>
      </c>
      <c r="N123" t="s">
        <v>442</v>
      </c>
      <c r="O123" t="s">
        <v>443</v>
      </c>
      <c r="P123" s="31">
        <v>150</v>
      </c>
      <c r="Q123" s="31">
        <v>150</v>
      </c>
      <c r="R123" s="31">
        <v>80</v>
      </c>
      <c r="S123" s="31">
        <v>0</v>
      </c>
      <c r="T123" s="36" t="s">
        <v>444</v>
      </c>
      <c r="U123" s="36" t="s">
        <v>13564</v>
      </c>
      <c r="V123" s="31" t="s">
        <v>388</v>
      </c>
      <c r="W123" s="31">
        <v>13</v>
      </c>
    </row>
    <row r="124" spans="1:23" x14ac:dyDescent="0.25">
      <c r="A124">
        <v>1515000</v>
      </c>
      <c r="B124" s="32" t="s">
        <v>19</v>
      </c>
      <c r="C124" s="32">
        <v>1</v>
      </c>
      <c r="D124" s="32">
        <v>6</v>
      </c>
      <c r="E124" s="32" t="s">
        <v>22</v>
      </c>
      <c r="F124" s="32">
        <v>1</v>
      </c>
      <c r="G124" s="32" t="s">
        <v>21</v>
      </c>
      <c r="H124" s="32" t="s">
        <v>22</v>
      </c>
      <c r="I124" s="32">
        <v>56</v>
      </c>
      <c r="J124" s="32" t="s">
        <v>22</v>
      </c>
      <c r="K124" s="32">
        <v>0</v>
      </c>
      <c r="L124" s="38">
        <v>38.6</v>
      </c>
      <c r="M124" t="s">
        <v>445</v>
      </c>
      <c r="N124" t="s">
        <v>446</v>
      </c>
      <c r="O124" t="s">
        <v>447</v>
      </c>
      <c r="P124" s="31">
        <v>300</v>
      </c>
      <c r="Q124" s="31">
        <v>150</v>
      </c>
      <c r="R124" s="31">
        <v>80</v>
      </c>
      <c r="S124" s="31">
        <v>0</v>
      </c>
      <c r="T124" s="36" t="s">
        <v>448</v>
      </c>
      <c r="U124" s="36" t="s">
        <v>13564</v>
      </c>
      <c r="V124" s="31" t="s">
        <v>388</v>
      </c>
      <c r="W124" s="31">
        <v>13</v>
      </c>
    </row>
    <row r="125" spans="1:23" x14ac:dyDescent="0.25">
      <c r="A125">
        <v>1516000</v>
      </c>
      <c r="B125" s="32" t="s">
        <v>19</v>
      </c>
      <c r="C125" s="32">
        <v>1</v>
      </c>
      <c r="D125" s="32">
        <v>6</v>
      </c>
      <c r="E125" s="32" t="s">
        <v>22</v>
      </c>
      <c r="F125" s="32">
        <v>1</v>
      </c>
      <c r="G125" s="32" t="s">
        <v>21</v>
      </c>
      <c r="H125" s="32" t="s">
        <v>22</v>
      </c>
      <c r="I125" s="32">
        <v>56</v>
      </c>
      <c r="J125" s="32" t="s">
        <v>22</v>
      </c>
      <c r="K125" s="32">
        <v>0</v>
      </c>
      <c r="L125" s="38">
        <v>38.049999999999997</v>
      </c>
      <c r="M125" t="s">
        <v>449</v>
      </c>
      <c r="N125" t="s">
        <v>450</v>
      </c>
      <c r="O125" t="s">
        <v>451</v>
      </c>
      <c r="P125" s="31">
        <v>200</v>
      </c>
      <c r="Q125" s="31">
        <v>200</v>
      </c>
      <c r="R125" s="31">
        <v>80</v>
      </c>
      <c r="S125" s="31">
        <v>1.7949999999999999</v>
      </c>
      <c r="T125" s="36" t="s">
        <v>452</v>
      </c>
      <c r="U125" s="36" t="s">
        <v>13564</v>
      </c>
      <c r="V125" s="31" t="s">
        <v>388</v>
      </c>
      <c r="W125" s="31">
        <v>13</v>
      </c>
    </row>
    <row r="126" spans="1:23" x14ac:dyDescent="0.25">
      <c r="A126">
        <v>1517000</v>
      </c>
      <c r="B126" s="32" t="s">
        <v>19</v>
      </c>
      <c r="C126" s="32">
        <v>1</v>
      </c>
      <c r="D126" s="32">
        <v>6</v>
      </c>
      <c r="E126" s="32" t="s">
        <v>22</v>
      </c>
      <c r="F126" s="32">
        <v>1</v>
      </c>
      <c r="G126" s="32" t="s">
        <v>21</v>
      </c>
      <c r="H126" s="32" t="s">
        <v>22</v>
      </c>
      <c r="I126" s="32">
        <v>56</v>
      </c>
      <c r="J126" s="32" t="s">
        <v>22</v>
      </c>
      <c r="K126" s="32">
        <v>0</v>
      </c>
      <c r="L126" s="38">
        <v>40.86</v>
      </c>
      <c r="M126" t="s">
        <v>453</v>
      </c>
      <c r="N126" t="s">
        <v>454</v>
      </c>
      <c r="O126" t="s">
        <v>455</v>
      </c>
      <c r="P126" s="31">
        <v>300</v>
      </c>
      <c r="Q126" s="31">
        <v>200</v>
      </c>
      <c r="R126" s="31">
        <v>80</v>
      </c>
      <c r="S126" s="31">
        <v>0</v>
      </c>
      <c r="T126" s="36" t="s">
        <v>456</v>
      </c>
      <c r="U126" s="36" t="s">
        <v>13564</v>
      </c>
      <c r="V126" s="31" t="s">
        <v>388</v>
      </c>
      <c r="W126" s="31">
        <v>13</v>
      </c>
    </row>
    <row r="127" spans="1:23" x14ac:dyDescent="0.25">
      <c r="A127">
        <v>1518000</v>
      </c>
      <c r="B127" s="32" t="s">
        <v>19</v>
      </c>
      <c r="C127" s="32">
        <v>1</v>
      </c>
      <c r="D127" s="32">
        <v>6</v>
      </c>
      <c r="E127" s="32" t="s">
        <v>22</v>
      </c>
      <c r="F127" s="32">
        <v>1</v>
      </c>
      <c r="G127" s="32" t="s">
        <v>21</v>
      </c>
      <c r="H127" s="32" t="s">
        <v>22</v>
      </c>
      <c r="I127" s="32">
        <v>56</v>
      </c>
      <c r="J127" s="32" t="s">
        <v>22</v>
      </c>
      <c r="K127" s="32">
        <v>0</v>
      </c>
      <c r="L127" s="38">
        <v>47.38</v>
      </c>
      <c r="M127" t="s">
        <v>457</v>
      </c>
      <c r="N127" t="s">
        <v>458</v>
      </c>
      <c r="O127" t="s">
        <v>459</v>
      </c>
      <c r="P127" s="31">
        <v>400</v>
      </c>
      <c r="Q127" s="31">
        <v>200</v>
      </c>
      <c r="R127" s="31">
        <v>80</v>
      </c>
      <c r="S127" s="31">
        <v>3.0059999999999998</v>
      </c>
      <c r="T127" s="36" t="s">
        <v>460</v>
      </c>
      <c r="U127" s="36" t="s">
        <v>13564</v>
      </c>
      <c r="V127" s="31" t="s">
        <v>388</v>
      </c>
      <c r="W127" s="31">
        <v>13</v>
      </c>
    </row>
    <row r="128" spans="1:23" x14ac:dyDescent="0.25">
      <c r="A128">
        <v>1521010</v>
      </c>
      <c r="B128" s="32" t="s">
        <v>19</v>
      </c>
      <c r="C128" s="32">
        <v>1</v>
      </c>
      <c r="D128" s="32">
        <v>1</v>
      </c>
      <c r="E128" s="32" t="s">
        <v>20</v>
      </c>
      <c r="F128" s="32">
        <v>1</v>
      </c>
      <c r="G128" s="32" t="s">
        <v>21</v>
      </c>
      <c r="H128" s="32">
        <v>217</v>
      </c>
      <c r="I128" s="32" t="s">
        <v>22</v>
      </c>
      <c r="J128" s="32" t="s">
        <v>22</v>
      </c>
      <c r="K128" s="32">
        <v>0</v>
      </c>
      <c r="L128" s="38">
        <v>156.37</v>
      </c>
      <c r="M128" t="s">
        <v>461</v>
      </c>
      <c r="N128" t="s">
        <v>462</v>
      </c>
      <c r="O128" t="s">
        <v>463</v>
      </c>
      <c r="P128" s="31">
        <v>150</v>
      </c>
      <c r="Q128" s="31">
        <v>150</v>
      </c>
      <c r="R128" s="31">
        <v>80</v>
      </c>
      <c r="S128" s="31">
        <v>0</v>
      </c>
      <c r="T128" s="36" t="s">
        <v>13565</v>
      </c>
      <c r="U128" s="36" t="s">
        <v>8458</v>
      </c>
      <c r="V128" s="31" t="s">
        <v>388</v>
      </c>
      <c r="W128" s="31">
        <v>7</v>
      </c>
    </row>
    <row r="129" spans="1:23" x14ac:dyDescent="0.25">
      <c r="A129">
        <v>1522010</v>
      </c>
      <c r="B129" s="32" t="s">
        <v>19</v>
      </c>
      <c r="C129" s="32">
        <v>1</v>
      </c>
      <c r="D129" s="32">
        <v>1</v>
      </c>
      <c r="E129" s="32" t="s">
        <v>20</v>
      </c>
      <c r="F129" s="32">
        <v>1</v>
      </c>
      <c r="G129" s="32" t="s">
        <v>21</v>
      </c>
      <c r="H129" s="32">
        <v>217</v>
      </c>
      <c r="I129" s="32" t="s">
        <v>22</v>
      </c>
      <c r="J129" s="32" t="s">
        <v>22</v>
      </c>
      <c r="K129" s="32">
        <v>0</v>
      </c>
      <c r="L129" s="38">
        <v>188.71</v>
      </c>
      <c r="M129" t="s">
        <v>464</v>
      </c>
      <c r="N129" t="s">
        <v>465</v>
      </c>
      <c r="O129" t="s">
        <v>466</v>
      </c>
      <c r="P129" s="31">
        <v>300</v>
      </c>
      <c r="Q129" s="31">
        <v>150</v>
      </c>
      <c r="R129" s="31">
        <v>80</v>
      </c>
      <c r="S129" s="31">
        <v>0</v>
      </c>
      <c r="T129" s="36" t="s">
        <v>13566</v>
      </c>
      <c r="U129" s="36" t="s">
        <v>8458</v>
      </c>
      <c r="V129" s="31" t="s">
        <v>388</v>
      </c>
      <c r="W129" s="31">
        <v>7</v>
      </c>
    </row>
    <row r="130" spans="1:23" x14ac:dyDescent="0.25">
      <c r="A130">
        <v>1523010</v>
      </c>
      <c r="B130" s="32" t="s">
        <v>19</v>
      </c>
      <c r="C130" s="32">
        <v>1</v>
      </c>
      <c r="D130" s="32">
        <v>1</v>
      </c>
      <c r="E130" s="32" t="s">
        <v>20</v>
      </c>
      <c r="F130" s="32">
        <v>1</v>
      </c>
      <c r="G130" s="32" t="s">
        <v>21</v>
      </c>
      <c r="H130" s="32">
        <v>217</v>
      </c>
      <c r="I130" s="32" t="s">
        <v>22</v>
      </c>
      <c r="J130" s="32" t="s">
        <v>22</v>
      </c>
      <c r="K130" s="32">
        <v>0</v>
      </c>
      <c r="L130" s="38">
        <v>184.68</v>
      </c>
      <c r="M130" t="s">
        <v>467</v>
      </c>
      <c r="N130" t="s">
        <v>468</v>
      </c>
      <c r="O130" t="s">
        <v>469</v>
      </c>
      <c r="P130" s="31">
        <v>200</v>
      </c>
      <c r="Q130" s="31">
        <v>200</v>
      </c>
      <c r="R130" s="31">
        <v>80</v>
      </c>
      <c r="S130" s="31">
        <v>1.9</v>
      </c>
      <c r="T130" s="36" t="s">
        <v>13567</v>
      </c>
      <c r="U130" s="36" t="s">
        <v>8458</v>
      </c>
      <c r="V130" s="31" t="s">
        <v>388</v>
      </c>
      <c r="W130" s="31">
        <v>7</v>
      </c>
    </row>
    <row r="131" spans="1:23" x14ac:dyDescent="0.25">
      <c r="A131">
        <v>1524010</v>
      </c>
      <c r="B131" s="32" t="s">
        <v>19</v>
      </c>
      <c r="C131" s="32">
        <v>1</v>
      </c>
      <c r="D131" s="32">
        <v>1</v>
      </c>
      <c r="E131" s="32" t="s">
        <v>20</v>
      </c>
      <c r="F131" s="32">
        <v>1</v>
      </c>
      <c r="G131" s="32" t="s">
        <v>21</v>
      </c>
      <c r="H131" s="32">
        <v>217</v>
      </c>
      <c r="I131" s="32" t="s">
        <v>22</v>
      </c>
      <c r="J131" s="32" t="s">
        <v>22</v>
      </c>
      <c r="K131" s="32">
        <v>0</v>
      </c>
      <c r="L131" s="38">
        <v>213.86</v>
      </c>
      <c r="M131" t="s">
        <v>470</v>
      </c>
      <c r="N131" t="s">
        <v>471</v>
      </c>
      <c r="O131" t="s">
        <v>472</v>
      </c>
      <c r="P131" s="31">
        <v>300</v>
      </c>
      <c r="Q131" s="31">
        <v>200</v>
      </c>
      <c r="R131" s="31">
        <v>80</v>
      </c>
      <c r="S131" s="31">
        <v>0</v>
      </c>
      <c r="T131" s="36" t="s">
        <v>13568</v>
      </c>
      <c r="U131" s="36" t="s">
        <v>8458</v>
      </c>
      <c r="V131" s="31" t="s">
        <v>388</v>
      </c>
      <c r="W131" s="31">
        <v>7</v>
      </c>
    </row>
    <row r="132" spans="1:23" x14ac:dyDescent="0.25">
      <c r="A132">
        <v>1525010</v>
      </c>
      <c r="B132" s="32" t="s">
        <v>19</v>
      </c>
      <c r="C132" s="32">
        <v>1</v>
      </c>
      <c r="D132" s="32">
        <v>1</v>
      </c>
      <c r="E132" s="32" t="s">
        <v>20</v>
      </c>
      <c r="F132" s="32">
        <v>1</v>
      </c>
      <c r="G132" s="32" t="s">
        <v>21</v>
      </c>
      <c r="H132" s="32">
        <v>217</v>
      </c>
      <c r="I132" s="32" t="s">
        <v>22</v>
      </c>
      <c r="J132" s="32" t="s">
        <v>22</v>
      </c>
      <c r="K132" s="32">
        <v>0</v>
      </c>
      <c r="L132" s="38">
        <v>243.23</v>
      </c>
      <c r="M132" t="s">
        <v>473</v>
      </c>
      <c r="N132" t="s">
        <v>474</v>
      </c>
      <c r="O132" t="s">
        <v>475</v>
      </c>
      <c r="P132" s="31">
        <v>400</v>
      </c>
      <c r="Q132" s="31">
        <v>200</v>
      </c>
      <c r="R132" s="31">
        <v>120</v>
      </c>
      <c r="S132" s="31">
        <v>3.46</v>
      </c>
      <c r="T132" s="36" t="s">
        <v>13569</v>
      </c>
      <c r="U132" s="36" t="s">
        <v>8458</v>
      </c>
      <c r="V132" s="31" t="s">
        <v>388</v>
      </c>
      <c r="W132" s="31">
        <v>7</v>
      </c>
    </row>
    <row r="133" spans="1:23" x14ac:dyDescent="0.25">
      <c r="A133">
        <v>1526010</v>
      </c>
      <c r="B133" s="32" t="s">
        <v>19</v>
      </c>
      <c r="C133" s="32">
        <v>1</v>
      </c>
      <c r="D133" s="32">
        <v>1</v>
      </c>
      <c r="E133" s="32" t="s">
        <v>20</v>
      </c>
      <c r="F133" s="32">
        <v>1</v>
      </c>
      <c r="G133" s="32" t="s">
        <v>21</v>
      </c>
      <c r="H133" s="32">
        <v>217</v>
      </c>
      <c r="I133" s="32" t="s">
        <v>22</v>
      </c>
      <c r="J133" s="32" t="s">
        <v>22</v>
      </c>
      <c r="K133" s="32">
        <v>0</v>
      </c>
      <c r="L133" s="38">
        <v>261.58</v>
      </c>
      <c r="M133" t="s">
        <v>476</v>
      </c>
      <c r="N133" t="s">
        <v>477</v>
      </c>
      <c r="O133" t="s">
        <v>478</v>
      </c>
      <c r="P133" s="31">
        <v>300</v>
      </c>
      <c r="Q133" s="31">
        <v>300</v>
      </c>
      <c r="R133" s="31">
        <v>120</v>
      </c>
      <c r="S133" s="31">
        <v>0</v>
      </c>
      <c r="T133" s="36" t="s">
        <v>13570</v>
      </c>
      <c r="U133" s="36" t="s">
        <v>8458</v>
      </c>
      <c r="V133" s="31" t="s">
        <v>388</v>
      </c>
      <c r="W133" s="31">
        <v>7</v>
      </c>
    </row>
    <row r="134" spans="1:23" x14ac:dyDescent="0.25">
      <c r="A134">
        <v>1527000</v>
      </c>
      <c r="B134" s="32" t="s">
        <v>19</v>
      </c>
      <c r="C134" s="32">
        <v>1</v>
      </c>
      <c r="D134" s="32">
        <v>6</v>
      </c>
      <c r="E134" s="32" t="s">
        <v>22</v>
      </c>
      <c r="F134" s="32">
        <v>1</v>
      </c>
      <c r="G134" s="32" t="s">
        <v>21</v>
      </c>
      <c r="H134" s="32" t="s">
        <v>22</v>
      </c>
      <c r="I134" s="32">
        <v>58</v>
      </c>
      <c r="J134" s="32" t="s">
        <v>22</v>
      </c>
      <c r="K134" s="32">
        <v>0</v>
      </c>
      <c r="L134" s="38">
        <v>91.07</v>
      </c>
      <c r="M134" t="s">
        <v>479</v>
      </c>
      <c r="N134" t="s">
        <v>480</v>
      </c>
      <c r="O134" t="s">
        <v>481</v>
      </c>
      <c r="P134" s="31">
        <v>800</v>
      </c>
      <c r="Q134" s="31">
        <v>200</v>
      </c>
      <c r="R134" s="31">
        <v>120</v>
      </c>
      <c r="S134" s="31">
        <v>6.4539999999999997</v>
      </c>
      <c r="T134" s="36" t="s">
        <v>482</v>
      </c>
      <c r="U134" s="36" t="s">
        <v>13564</v>
      </c>
      <c r="V134" s="31" t="s">
        <v>388</v>
      </c>
      <c r="W134" s="31">
        <v>13</v>
      </c>
    </row>
    <row r="135" spans="1:23" x14ac:dyDescent="0.25">
      <c r="A135">
        <v>1527010</v>
      </c>
      <c r="B135" s="32" t="s">
        <v>19</v>
      </c>
      <c r="C135" s="32">
        <v>1</v>
      </c>
      <c r="D135" s="32">
        <v>1</v>
      </c>
      <c r="E135" s="32" t="s">
        <v>20</v>
      </c>
      <c r="F135" s="32">
        <v>1</v>
      </c>
      <c r="G135" s="32" t="s">
        <v>21</v>
      </c>
      <c r="H135" s="32">
        <v>217</v>
      </c>
      <c r="I135" s="32" t="s">
        <v>22</v>
      </c>
      <c r="J135" s="32" t="s">
        <v>22</v>
      </c>
      <c r="K135" s="32">
        <v>0</v>
      </c>
      <c r="L135" s="38">
        <v>178.81</v>
      </c>
      <c r="M135" t="s">
        <v>483</v>
      </c>
      <c r="N135" t="s">
        <v>484</v>
      </c>
      <c r="O135" t="s">
        <v>485</v>
      </c>
      <c r="P135" s="31">
        <v>150</v>
      </c>
      <c r="Q135" s="31">
        <v>150</v>
      </c>
      <c r="R135" s="31">
        <v>120</v>
      </c>
      <c r="S135" s="31">
        <v>0</v>
      </c>
      <c r="T135" s="36" t="s">
        <v>486</v>
      </c>
      <c r="U135" s="36" t="s">
        <v>8458</v>
      </c>
      <c r="V135" s="31" t="s">
        <v>388</v>
      </c>
      <c r="W135" s="31">
        <v>7</v>
      </c>
    </row>
    <row r="136" spans="1:23" x14ac:dyDescent="0.25">
      <c r="A136">
        <v>1528000</v>
      </c>
      <c r="B136" s="32" t="s">
        <v>19</v>
      </c>
      <c r="C136" s="32">
        <v>1</v>
      </c>
      <c r="D136" s="32">
        <v>6</v>
      </c>
      <c r="E136" s="32" t="s">
        <v>22</v>
      </c>
      <c r="F136" s="32">
        <v>1</v>
      </c>
      <c r="G136" s="32" t="s">
        <v>21</v>
      </c>
      <c r="H136" s="32" t="s">
        <v>22</v>
      </c>
      <c r="I136" s="32">
        <v>56</v>
      </c>
      <c r="J136" s="32" t="s">
        <v>22</v>
      </c>
      <c r="K136" s="32">
        <v>0</v>
      </c>
      <c r="L136" s="38">
        <v>38.11</v>
      </c>
      <c r="M136" t="s">
        <v>487</v>
      </c>
      <c r="N136" t="s">
        <v>488</v>
      </c>
      <c r="O136" t="s">
        <v>489</v>
      </c>
      <c r="P136" s="31">
        <v>200</v>
      </c>
      <c r="Q136" s="31">
        <v>150</v>
      </c>
      <c r="R136" s="31">
        <v>80</v>
      </c>
      <c r="S136" s="31">
        <v>1.425</v>
      </c>
      <c r="T136" s="36" t="s">
        <v>490</v>
      </c>
      <c r="U136" s="36" t="s">
        <v>13564</v>
      </c>
      <c r="V136" s="31" t="s">
        <v>388</v>
      </c>
      <c r="W136" s="31">
        <v>13</v>
      </c>
    </row>
    <row r="137" spans="1:23" x14ac:dyDescent="0.25">
      <c r="A137">
        <v>1528010</v>
      </c>
      <c r="B137" s="32" t="s">
        <v>19</v>
      </c>
      <c r="C137" s="32">
        <v>1</v>
      </c>
      <c r="D137" s="32">
        <v>1</v>
      </c>
      <c r="E137" s="32" t="s">
        <v>20</v>
      </c>
      <c r="F137" s="32">
        <v>1</v>
      </c>
      <c r="G137" s="32" t="s">
        <v>21</v>
      </c>
      <c r="H137" s="32">
        <v>217</v>
      </c>
      <c r="I137" s="32" t="s">
        <v>22</v>
      </c>
      <c r="J137" s="32" t="s">
        <v>22</v>
      </c>
      <c r="K137" s="32">
        <v>0</v>
      </c>
      <c r="L137" s="38">
        <v>219.32</v>
      </c>
      <c r="M137" t="s">
        <v>491</v>
      </c>
      <c r="N137" t="s">
        <v>492</v>
      </c>
      <c r="O137" t="s">
        <v>493</v>
      </c>
      <c r="P137" s="31">
        <v>200</v>
      </c>
      <c r="Q137" s="31">
        <v>200</v>
      </c>
      <c r="R137" s="31">
        <v>120</v>
      </c>
      <c r="S137" s="31">
        <v>2.2509999999999999</v>
      </c>
      <c r="T137" s="36" t="s">
        <v>494</v>
      </c>
      <c r="U137" s="36" t="s">
        <v>8458</v>
      </c>
      <c r="V137" s="31" t="s">
        <v>388</v>
      </c>
      <c r="W137" s="31">
        <v>7</v>
      </c>
    </row>
    <row r="138" spans="1:23" x14ac:dyDescent="0.25">
      <c r="A138">
        <v>1529000</v>
      </c>
      <c r="B138" s="32" t="s">
        <v>19</v>
      </c>
      <c r="C138" s="32">
        <v>1</v>
      </c>
      <c r="D138" s="32">
        <v>6</v>
      </c>
      <c r="E138" s="32" t="s">
        <v>22</v>
      </c>
      <c r="F138" s="32">
        <v>1</v>
      </c>
      <c r="G138" s="32" t="s">
        <v>21</v>
      </c>
      <c r="H138" s="32" t="s">
        <v>22</v>
      </c>
      <c r="I138" s="32">
        <v>57</v>
      </c>
      <c r="J138" s="32" t="s">
        <v>22</v>
      </c>
      <c r="K138" s="32">
        <v>0</v>
      </c>
      <c r="L138" s="38">
        <v>40.76</v>
      </c>
      <c r="M138" t="s">
        <v>495</v>
      </c>
      <c r="N138" t="s">
        <v>496</v>
      </c>
      <c r="O138" t="s">
        <v>497</v>
      </c>
      <c r="P138" s="31">
        <v>200</v>
      </c>
      <c r="Q138" s="31">
        <v>150</v>
      </c>
      <c r="R138" s="31">
        <v>120</v>
      </c>
      <c r="S138" s="31">
        <v>1.7509999999999999</v>
      </c>
      <c r="T138" s="36" t="s">
        <v>498</v>
      </c>
      <c r="U138" s="36" t="s">
        <v>13564</v>
      </c>
      <c r="V138" s="31" t="s">
        <v>388</v>
      </c>
      <c r="W138" s="31">
        <v>13</v>
      </c>
    </row>
    <row r="139" spans="1:23" x14ac:dyDescent="0.25">
      <c r="A139">
        <v>1529010</v>
      </c>
      <c r="B139" s="32" t="s">
        <v>19</v>
      </c>
      <c r="C139" s="32">
        <v>1</v>
      </c>
      <c r="D139" s="32">
        <v>1</v>
      </c>
      <c r="E139" s="32" t="s">
        <v>20</v>
      </c>
      <c r="F139" s="32">
        <v>1</v>
      </c>
      <c r="G139" s="32" t="s">
        <v>21</v>
      </c>
      <c r="H139" s="32">
        <v>217</v>
      </c>
      <c r="I139" s="32" t="s">
        <v>22</v>
      </c>
      <c r="J139" s="32" t="s">
        <v>22</v>
      </c>
      <c r="K139" s="32">
        <v>0</v>
      </c>
      <c r="L139" s="38">
        <v>245.28</v>
      </c>
      <c r="M139" t="s">
        <v>499</v>
      </c>
      <c r="N139" t="s">
        <v>500</v>
      </c>
      <c r="O139" t="s">
        <v>501</v>
      </c>
      <c r="P139" s="31">
        <v>300</v>
      </c>
      <c r="Q139" s="31">
        <v>200</v>
      </c>
      <c r="R139" s="31">
        <v>120</v>
      </c>
      <c r="S139" s="31">
        <v>0</v>
      </c>
      <c r="T139" s="36" t="s">
        <v>502</v>
      </c>
      <c r="U139" s="36" t="s">
        <v>8458</v>
      </c>
      <c r="V139" s="31" t="s">
        <v>388</v>
      </c>
      <c r="W139" s="31">
        <v>7</v>
      </c>
    </row>
    <row r="140" spans="1:23" x14ac:dyDescent="0.25">
      <c r="A140">
        <v>1530000</v>
      </c>
      <c r="B140" s="32" t="s">
        <v>19</v>
      </c>
      <c r="C140" s="32">
        <v>1</v>
      </c>
      <c r="D140" s="32">
        <v>6</v>
      </c>
      <c r="E140" s="32" t="s">
        <v>22</v>
      </c>
      <c r="F140" s="32">
        <v>1</v>
      </c>
      <c r="G140" s="32" t="s">
        <v>21</v>
      </c>
      <c r="H140" s="32" t="s">
        <v>22</v>
      </c>
      <c r="I140" s="32">
        <v>59</v>
      </c>
      <c r="J140" s="32" t="s">
        <v>22</v>
      </c>
      <c r="K140" s="32">
        <v>0</v>
      </c>
      <c r="L140" s="38">
        <v>54.49</v>
      </c>
      <c r="M140" t="s">
        <v>503</v>
      </c>
      <c r="N140" t="s">
        <v>504</v>
      </c>
      <c r="O140" t="s">
        <v>391</v>
      </c>
      <c r="P140" s="31">
        <v>300</v>
      </c>
      <c r="Q140" s="31">
        <v>150</v>
      </c>
      <c r="R140" s="31">
        <v>120</v>
      </c>
      <c r="S140" s="31">
        <v>0</v>
      </c>
      <c r="T140" s="36" t="s">
        <v>505</v>
      </c>
      <c r="U140" s="36" t="s">
        <v>13564</v>
      </c>
      <c r="V140" s="31" t="s">
        <v>388</v>
      </c>
      <c r="W140" s="31">
        <v>13</v>
      </c>
    </row>
    <row r="141" spans="1:23" x14ac:dyDescent="0.25">
      <c r="A141">
        <v>1530010</v>
      </c>
      <c r="B141" s="32" t="s">
        <v>19</v>
      </c>
      <c r="C141" s="32">
        <v>1</v>
      </c>
      <c r="D141" s="32">
        <v>1</v>
      </c>
      <c r="E141" s="32" t="s">
        <v>20</v>
      </c>
      <c r="F141" s="32">
        <v>1</v>
      </c>
      <c r="G141" s="32" t="s">
        <v>21</v>
      </c>
      <c r="H141" s="32">
        <v>217</v>
      </c>
      <c r="I141" s="32" t="s">
        <v>22</v>
      </c>
      <c r="J141" s="32" t="s">
        <v>22</v>
      </c>
      <c r="K141" s="32">
        <v>0</v>
      </c>
      <c r="L141" s="38">
        <v>291.64999999999998</v>
      </c>
      <c r="M141" t="s">
        <v>506</v>
      </c>
      <c r="N141" t="s">
        <v>507</v>
      </c>
      <c r="O141" t="s">
        <v>508</v>
      </c>
      <c r="P141" s="31">
        <v>400</v>
      </c>
      <c r="Q141" s="31">
        <v>300</v>
      </c>
      <c r="R141" s="31">
        <v>120</v>
      </c>
      <c r="S141" s="31">
        <v>4.5999999999999996</v>
      </c>
      <c r="T141" s="36" t="s">
        <v>509</v>
      </c>
      <c r="U141" s="36" t="s">
        <v>8458</v>
      </c>
      <c r="V141" s="31" t="s">
        <v>388</v>
      </c>
      <c r="W141" s="31">
        <v>7</v>
      </c>
    </row>
    <row r="142" spans="1:23" x14ac:dyDescent="0.25">
      <c r="A142">
        <v>1531000</v>
      </c>
      <c r="B142" s="32" t="s">
        <v>19</v>
      </c>
      <c r="C142" s="32">
        <v>1</v>
      </c>
      <c r="D142" s="32">
        <v>6</v>
      </c>
      <c r="E142" s="32" t="s">
        <v>22</v>
      </c>
      <c r="F142" s="32">
        <v>1</v>
      </c>
      <c r="G142" s="32" t="s">
        <v>21</v>
      </c>
      <c r="H142" s="32" t="s">
        <v>22</v>
      </c>
      <c r="I142" s="32">
        <v>59</v>
      </c>
      <c r="J142" s="32" t="s">
        <v>22</v>
      </c>
      <c r="K142" s="32">
        <v>0</v>
      </c>
      <c r="L142" s="38">
        <v>58.7</v>
      </c>
      <c r="M142" t="s">
        <v>510</v>
      </c>
      <c r="N142" t="s">
        <v>511</v>
      </c>
      <c r="O142" t="s">
        <v>399</v>
      </c>
      <c r="P142" s="31">
        <v>300</v>
      </c>
      <c r="Q142" s="31">
        <v>200</v>
      </c>
      <c r="R142" s="31">
        <v>120</v>
      </c>
      <c r="S142" s="31">
        <v>0</v>
      </c>
      <c r="T142" s="36" t="s">
        <v>512</v>
      </c>
      <c r="U142" s="36" t="s">
        <v>13564</v>
      </c>
      <c r="V142" s="31" t="s">
        <v>388</v>
      </c>
      <c r="W142" s="31">
        <v>13</v>
      </c>
    </row>
    <row r="143" spans="1:23" x14ac:dyDescent="0.25">
      <c r="A143">
        <v>1532000</v>
      </c>
      <c r="B143" s="32" t="s">
        <v>19</v>
      </c>
      <c r="C143" s="32">
        <v>1</v>
      </c>
      <c r="D143" s="32">
        <v>6</v>
      </c>
      <c r="E143" s="32" t="s">
        <v>22</v>
      </c>
      <c r="F143" s="32">
        <v>1</v>
      </c>
      <c r="G143" s="32" t="s">
        <v>21</v>
      </c>
      <c r="H143" s="32" t="s">
        <v>22</v>
      </c>
      <c r="I143" s="32">
        <v>59</v>
      </c>
      <c r="J143" s="32" t="s">
        <v>22</v>
      </c>
      <c r="K143" s="32">
        <v>0</v>
      </c>
      <c r="L143" s="38">
        <v>65.03</v>
      </c>
      <c r="M143" t="s">
        <v>513</v>
      </c>
      <c r="N143" t="s">
        <v>514</v>
      </c>
      <c r="O143" t="s">
        <v>403</v>
      </c>
      <c r="P143" s="31">
        <v>400</v>
      </c>
      <c r="Q143" s="31">
        <v>200</v>
      </c>
      <c r="R143" s="31">
        <v>120</v>
      </c>
      <c r="S143" s="31">
        <v>3.823</v>
      </c>
      <c r="T143" s="36" t="s">
        <v>515</v>
      </c>
      <c r="U143" s="36" t="s">
        <v>13564</v>
      </c>
      <c r="V143" s="31" t="s">
        <v>388</v>
      </c>
      <c r="W143" s="31">
        <v>13</v>
      </c>
    </row>
    <row r="144" spans="1:23" x14ac:dyDescent="0.25">
      <c r="A144">
        <v>1533000</v>
      </c>
      <c r="B144" s="32" t="s">
        <v>19</v>
      </c>
      <c r="C144" s="32">
        <v>1</v>
      </c>
      <c r="D144" s="32">
        <v>6</v>
      </c>
      <c r="E144" s="32" t="s">
        <v>22</v>
      </c>
      <c r="F144" s="32">
        <v>1</v>
      </c>
      <c r="G144" s="32" t="s">
        <v>21</v>
      </c>
      <c r="H144" s="32" t="s">
        <v>22</v>
      </c>
      <c r="I144" s="32">
        <v>59</v>
      </c>
      <c r="J144" s="32" t="s">
        <v>22</v>
      </c>
      <c r="K144" s="32">
        <v>0</v>
      </c>
      <c r="L144" s="38">
        <v>75.39</v>
      </c>
      <c r="M144" t="s">
        <v>516</v>
      </c>
      <c r="N144" t="s">
        <v>517</v>
      </c>
      <c r="O144" t="s">
        <v>407</v>
      </c>
      <c r="P144" s="31">
        <v>500</v>
      </c>
      <c r="Q144" s="31">
        <v>200</v>
      </c>
      <c r="R144" s="31">
        <v>120</v>
      </c>
      <c r="S144" s="31">
        <v>4.891</v>
      </c>
      <c r="T144" s="36" t="s">
        <v>518</v>
      </c>
      <c r="U144" s="36" t="s">
        <v>13564</v>
      </c>
      <c r="V144" s="31" t="s">
        <v>388</v>
      </c>
      <c r="W144" s="31">
        <v>13</v>
      </c>
    </row>
    <row r="145" spans="1:23" x14ac:dyDescent="0.25">
      <c r="A145">
        <v>1535000</v>
      </c>
      <c r="B145" s="32" t="s">
        <v>19</v>
      </c>
      <c r="C145" s="32">
        <v>1</v>
      </c>
      <c r="D145" s="32">
        <v>6</v>
      </c>
      <c r="E145" s="32" t="s">
        <v>22</v>
      </c>
      <c r="F145" s="32">
        <v>1</v>
      </c>
      <c r="G145" s="32" t="s">
        <v>21</v>
      </c>
      <c r="H145" s="32" t="s">
        <v>22</v>
      </c>
      <c r="I145" s="32">
        <v>59</v>
      </c>
      <c r="J145" s="32" t="s">
        <v>22</v>
      </c>
      <c r="K145" s="32">
        <v>0</v>
      </c>
      <c r="L145" s="38">
        <v>70.83</v>
      </c>
      <c r="M145" t="s">
        <v>519</v>
      </c>
      <c r="N145" t="s">
        <v>520</v>
      </c>
      <c r="O145" t="s">
        <v>415</v>
      </c>
      <c r="P145" s="31">
        <v>300</v>
      </c>
      <c r="Q145" s="31">
        <v>300</v>
      </c>
      <c r="R145" s="31">
        <v>120</v>
      </c>
      <c r="S145" s="31">
        <v>0</v>
      </c>
      <c r="T145" s="36" t="s">
        <v>521</v>
      </c>
      <c r="U145" s="36" t="s">
        <v>13564</v>
      </c>
      <c r="V145" s="31" t="s">
        <v>388</v>
      </c>
      <c r="W145" s="31">
        <v>13</v>
      </c>
    </row>
    <row r="146" spans="1:23" x14ac:dyDescent="0.25">
      <c r="A146">
        <v>1536000</v>
      </c>
      <c r="B146" s="32" t="s">
        <v>19</v>
      </c>
      <c r="C146" s="32">
        <v>1</v>
      </c>
      <c r="D146" s="32">
        <v>6</v>
      </c>
      <c r="E146" s="32" t="s">
        <v>22</v>
      </c>
      <c r="F146" s="32">
        <v>1</v>
      </c>
      <c r="G146" s="32" t="s">
        <v>21</v>
      </c>
      <c r="H146" s="32" t="s">
        <v>22</v>
      </c>
      <c r="I146" s="32">
        <v>59</v>
      </c>
      <c r="J146" s="32" t="s">
        <v>22</v>
      </c>
      <c r="K146" s="32">
        <v>0</v>
      </c>
      <c r="L146" s="38">
        <v>76.52</v>
      </c>
      <c r="M146" t="s">
        <v>522</v>
      </c>
      <c r="N146" t="s">
        <v>523</v>
      </c>
      <c r="O146" t="s">
        <v>419</v>
      </c>
      <c r="P146" s="31">
        <v>400</v>
      </c>
      <c r="Q146" s="31">
        <v>300</v>
      </c>
      <c r="R146" s="31">
        <v>120</v>
      </c>
      <c r="S146" s="31">
        <v>5.16</v>
      </c>
      <c r="T146" s="36" t="s">
        <v>524</v>
      </c>
      <c r="U146" s="36" t="s">
        <v>13564</v>
      </c>
      <c r="V146" s="31" t="s">
        <v>388</v>
      </c>
      <c r="W146" s="31">
        <v>13</v>
      </c>
    </row>
    <row r="147" spans="1:23" x14ac:dyDescent="0.25">
      <c r="A147">
        <v>1537000</v>
      </c>
      <c r="B147" s="32" t="s">
        <v>19</v>
      </c>
      <c r="C147" s="32">
        <v>1</v>
      </c>
      <c r="D147" s="32">
        <v>6</v>
      </c>
      <c r="E147" s="32" t="s">
        <v>22</v>
      </c>
      <c r="F147" s="32">
        <v>1</v>
      </c>
      <c r="G147" s="32" t="s">
        <v>21</v>
      </c>
      <c r="H147" s="32" t="s">
        <v>22</v>
      </c>
      <c r="I147" s="32">
        <v>60</v>
      </c>
      <c r="J147" s="32" t="s">
        <v>22</v>
      </c>
      <c r="K147" s="32">
        <v>0</v>
      </c>
      <c r="L147" s="38">
        <v>87.31</v>
      </c>
      <c r="M147" t="s">
        <v>525</v>
      </c>
      <c r="N147" t="s">
        <v>526</v>
      </c>
      <c r="O147" t="s">
        <v>423</v>
      </c>
      <c r="P147" s="31">
        <v>500</v>
      </c>
      <c r="Q147" s="31">
        <v>300</v>
      </c>
      <c r="R147" s="31">
        <v>120</v>
      </c>
      <c r="S147" s="31">
        <v>6.44</v>
      </c>
      <c r="T147" s="36" t="s">
        <v>527</v>
      </c>
      <c r="U147" s="36" t="s">
        <v>13564</v>
      </c>
      <c r="V147" s="31" t="s">
        <v>388</v>
      </c>
      <c r="W147" s="31">
        <v>13</v>
      </c>
    </row>
    <row r="148" spans="1:23" x14ac:dyDescent="0.25">
      <c r="A148">
        <v>1538000</v>
      </c>
      <c r="B148" s="32" t="s">
        <v>19</v>
      </c>
      <c r="C148" s="32">
        <v>1</v>
      </c>
      <c r="D148" s="32">
        <v>6</v>
      </c>
      <c r="E148" s="32" t="s">
        <v>22</v>
      </c>
      <c r="F148" s="32">
        <v>1</v>
      </c>
      <c r="G148" s="32" t="s">
        <v>21</v>
      </c>
      <c r="H148" s="32" t="s">
        <v>22</v>
      </c>
      <c r="I148" s="32">
        <v>60</v>
      </c>
      <c r="J148" s="32" t="s">
        <v>22</v>
      </c>
      <c r="K148" s="32">
        <v>0</v>
      </c>
      <c r="L148" s="38">
        <v>94.86</v>
      </c>
      <c r="M148" t="s">
        <v>528</v>
      </c>
      <c r="N148" t="s">
        <v>529</v>
      </c>
      <c r="O148" t="s">
        <v>427</v>
      </c>
      <c r="P148" s="31">
        <v>600</v>
      </c>
      <c r="Q148" s="31">
        <v>300</v>
      </c>
      <c r="R148" s="31">
        <v>120</v>
      </c>
      <c r="S148" s="31">
        <v>7.34</v>
      </c>
      <c r="T148" s="36" t="s">
        <v>530</v>
      </c>
      <c r="U148" s="36" t="s">
        <v>13564</v>
      </c>
      <c r="V148" s="31" t="s">
        <v>388</v>
      </c>
      <c r="W148" s="31">
        <v>13</v>
      </c>
    </row>
    <row r="149" spans="1:23" x14ac:dyDescent="0.25">
      <c r="A149">
        <v>1539000</v>
      </c>
      <c r="B149" s="32" t="s">
        <v>19</v>
      </c>
      <c r="C149" s="32">
        <v>1</v>
      </c>
      <c r="D149" s="32">
        <v>6</v>
      </c>
      <c r="E149" s="32" t="s">
        <v>22</v>
      </c>
      <c r="F149" s="32">
        <v>1</v>
      </c>
      <c r="G149" s="32" t="s">
        <v>21</v>
      </c>
      <c r="H149" s="32" t="s">
        <v>22</v>
      </c>
      <c r="I149" s="32">
        <v>59</v>
      </c>
      <c r="J149" s="32" t="s">
        <v>22</v>
      </c>
      <c r="K149" s="32">
        <v>0</v>
      </c>
      <c r="L149" s="38">
        <v>91.35</v>
      </c>
      <c r="M149" t="s">
        <v>531</v>
      </c>
      <c r="N149" t="s">
        <v>532</v>
      </c>
      <c r="O149" t="s">
        <v>431</v>
      </c>
      <c r="P149" s="31">
        <v>400</v>
      </c>
      <c r="Q149" s="31">
        <v>400</v>
      </c>
      <c r="R149" s="31">
        <v>120</v>
      </c>
      <c r="S149" s="31">
        <v>6.28</v>
      </c>
      <c r="T149" s="36" t="s">
        <v>533</v>
      </c>
      <c r="U149" s="36" t="s">
        <v>13564</v>
      </c>
      <c r="V149" s="31" t="s">
        <v>388</v>
      </c>
      <c r="W149" s="31">
        <v>13</v>
      </c>
    </row>
    <row r="150" spans="1:23" x14ac:dyDescent="0.25">
      <c r="A150">
        <v>1540000</v>
      </c>
      <c r="B150" s="32" t="s">
        <v>19</v>
      </c>
      <c r="C150" s="32">
        <v>1</v>
      </c>
      <c r="D150" s="32">
        <v>6</v>
      </c>
      <c r="E150" s="32" t="s">
        <v>22</v>
      </c>
      <c r="F150" s="32">
        <v>1</v>
      </c>
      <c r="G150" s="32" t="s">
        <v>21</v>
      </c>
      <c r="H150" s="32" t="s">
        <v>22</v>
      </c>
      <c r="I150" s="32">
        <v>60</v>
      </c>
      <c r="J150" s="32" t="s">
        <v>22</v>
      </c>
      <c r="K150" s="32">
        <v>0</v>
      </c>
      <c r="L150" s="38">
        <v>103.52</v>
      </c>
      <c r="M150" t="s">
        <v>534</v>
      </c>
      <c r="N150" t="s">
        <v>535</v>
      </c>
      <c r="O150" t="s">
        <v>435</v>
      </c>
      <c r="P150" s="31">
        <v>600</v>
      </c>
      <c r="Q150" s="31">
        <v>400</v>
      </c>
      <c r="R150" s="31">
        <v>120</v>
      </c>
      <c r="S150" s="31">
        <v>8.6999999999999993</v>
      </c>
      <c r="T150" s="36" t="s">
        <v>536</v>
      </c>
      <c r="U150" s="36" t="s">
        <v>13564</v>
      </c>
      <c r="V150" s="31" t="s">
        <v>388</v>
      </c>
      <c r="W150" s="31">
        <v>13</v>
      </c>
    </row>
    <row r="151" spans="1:23" x14ac:dyDescent="0.25">
      <c r="A151">
        <v>1541000</v>
      </c>
      <c r="B151" s="32" t="s">
        <v>19</v>
      </c>
      <c r="C151" s="32">
        <v>1</v>
      </c>
      <c r="D151" s="32">
        <v>6</v>
      </c>
      <c r="E151" s="32" t="s">
        <v>22</v>
      </c>
      <c r="F151" s="32">
        <v>1</v>
      </c>
      <c r="G151" s="32" t="s">
        <v>21</v>
      </c>
      <c r="H151" s="32" t="s">
        <v>22</v>
      </c>
      <c r="I151" s="32">
        <v>60</v>
      </c>
      <c r="J151" s="32" t="s">
        <v>22</v>
      </c>
      <c r="K151" s="32">
        <v>0</v>
      </c>
      <c r="L151" s="38">
        <v>122.72</v>
      </c>
      <c r="M151" t="s">
        <v>537</v>
      </c>
      <c r="N151" t="s">
        <v>538</v>
      </c>
      <c r="O151" t="s">
        <v>439</v>
      </c>
      <c r="P151" s="31">
        <v>800</v>
      </c>
      <c r="Q151" s="31">
        <v>400</v>
      </c>
      <c r="R151" s="31">
        <v>120</v>
      </c>
      <c r="S151" s="31">
        <v>11.65</v>
      </c>
      <c r="T151" s="36" t="s">
        <v>539</v>
      </c>
      <c r="U151" s="36" t="s">
        <v>13564</v>
      </c>
      <c r="V151" s="31" t="s">
        <v>388</v>
      </c>
      <c r="W151" s="31">
        <v>13</v>
      </c>
    </row>
    <row r="152" spans="1:23" x14ac:dyDescent="0.25">
      <c r="A152">
        <v>1545000</v>
      </c>
      <c r="B152" s="32" t="s">
        <v>19</v>
      </c>
      <c r="C152" s="32">
        <v>1</v>
      </c>
      <c r="D152" s="32">
        <v>6</v>
      </c>
      <c r="E152" s="32" t="s">
        <v>22</v>
      </c>
      <c r="F152" s="32">
        <v>1</v>
      </c>
      <c r="G152" s="32" t="s">
        <v>21</v>
      </c>
      <c r="H152" s="32" t="s">
        <v>22</v>
      </c>
      <c r="I152" s="32">
        <v>65</v>
      </c>
      <c r="J152" s="32" t="s">
        <v>22</v>
      </c>
      <c r="K152" s="32">
        <v>0</v>
      </c>
      <c r="L152" s="38">
        <v>53.9</v>
      </c>
      <c r="M152" t="s">
        <v>540</v>
      </c>
      <c r="N152" t="s">
        <v>541</v>
      </c>
      <c r="O152" t="s">
        <v>542</v>
      </c>
      <c r="P152" s="31">
        <v>150</v>
      </c>
      <c r="Q152" s="31">
        <v>300</v>
      </c>
      <c r="R152" s="31">
        <v>80</v>
      </c>
      <c r="S152" s="31">
        <v>0</v>
      </c>
      <c r="T152" s="36" t="s">
        <v>543</v>
      </c>
      <c r="U152" s="36" t="s">
        <v>12165</v>
      </c>
      <c r="V152" s="31" t="s">
        <v>388</v>
      </c>
      <c r="W152" s="31">
        <v>13</v>
      </c>
    </row>
    <row r="153" spans="1:23" x14ac:dyDescent="0.25">
      <c r="A153">
        <v>1546000</v>
      </c>
      <c r="B153" s="32" t="s">
        <v>19</v>
      </c>
      <c r="C153" s="32">
        <v>1</v>
      </c>
      <c r="D153" s="32">
        <v>6</v>
      </c>
      <c r="E153" s="32" t="s">
        <v>22</v>
      </c>
      <c r="F153" s="32">
        <v>1</v>
      </c>
      <c r="G153" s="32" t="s">
        <v>21</v>
      </c>
      <c r="H153" s="32" t="s">
        <v>22</v>
      </c>
      <c r="I153" s="32">
        <v>65</v>
      </c>
      <c r="J153" s="32" t="s">
        <v>22</v>
      </c>
      <c r="K153" s="32">
        <v>0</v>
      </c>
      <c r="L153" s="38">
        <v>51.23</v>
      </c>
      <c r="M153" t="s">
        <v>544</v>
      </c>
      <c r="N153" t="s">
        <v>545</v>
      </c>
      <c r="O153" t="s">
        <v>546</v>
      </c>
      <c r="P153" s="31">
        <v>200</v>
      </c>
      <c r="Q153" s="31">
        <v>200</v>
      </c>
      <c r="R153" s="31">
        <v>80</v>
      </c>
      <c r="S153" s="31">
        <v>2.2480000000000002</v>
      </c>
      <c r="T153" s="36" t="s">
        <v>547</v>
      </c>
      <c r="U153" s="36" t="s">
        <v>12165</v>
      </c>
      <c r="V153" s="31" t="s">
        <v>388</v>
      </c>
      <c r="W153" s="31">
        <v>13</v>
      </c>
    </row>
    <row r="154" spans="1:23" x14ac:dyDescent="0.25">
      <c r="A154">
        <v>1547000</v>
      </c>
      <c r="B154" s="32" t="s">
        <v>19</v>
      </c>
      <c r="C154" s="32">
        <v>1</v>
      </c>
      <c r="D154" s="32">
        <v>6</v>
      </c>
      <c r="E154" s="32" t="s">
        <v>22</v>
      </c>
      <c r="F154" s="32">
        <v>1</v>
      </c>
      <c r="G154" s="32" t="s">
        <v>21</v>
      </c>
      <c r="H154" s="32" t="s">
        <v>22</v>
      </c>
      <c r="I154" s="32">
        <v>65</v>
      </c>
      <c r="J154" s="32" t="s">
        <v>22</v>
      </c>
      <c r="K154" s="32">
        <v>0</v>
      </c>
      <c r="L154" s="38">
        <v>65.62</v>
      </c>
      <c r="M154" t="s">
        <v>548</v>
      </c>
      <c r="N154" t="s">
        <v>549</v>
      </c>
      <c r="O154" t="s">
        <v>550</v>
      </c>
      <c r="P154" s="31">
        <v>200</v>
      </c>
      <c r="Q154" s="31">
        <v>400</v>
      </c>
      <c r="R154" s="31">
        <v>80</v>
      </c>
      <c r="S154" s="31">
        <v>4.1529999999999996</v>
      </c>
      <c r="T154" s="36" t="s">
        <v>551</v>
      </c>
      <c r="U154" s="36" t="s">
        <v>12165</v>
      </c>
      <c r="V154" s="31" t="s">
        <v>388</v>
      </c>
      <c r="W154" s="31">
        <v>13</v>
      </c>
    </row>
    <row r="155" spans="1:23" x14ac:dyDescent="0.25">
      <c r="A155">
        <v>1548000</v>
      </c>
      <c r="B155" s="32" t="s">
        <v>19</v>
      </c>
      <c r="C155" s="32">
        <v>1</v>
      </c>
      <c r="D155" s="32">
        <v>6</v>
      </c>
      <c r="E155" s="32" t="s">
        <v>22</v>
      </c>
      <c r="F155" s="32">
        <v>1</v>
      </c>
      <c r="G155" s="32" t="s">
        <v>21</v>
      </c>
      <c r="H155" s="32" t="s">
        <v>22</v>
      </c>
      <c r="I155" s="32">
        <v>66</v>
      </c>
      <c r="J155" s="32" t="s">
        <v>22</v>
      </c>
      <c r="K155" s="32">
        <v>0</v>
      </c>
      <c r="L155" s="38">
        <v>53.57</v>
      </c>
      <c r="M155" t="s">
        <v>552</v>
      </c>
      <c r="N155" t="s">
        <v>553</v>
      </c>
      <c r="O155" t="s">
        <v>554</v>
      </c>
      <c r="P155" s="31">
        <v>150</v>
      </c>
      <c r="Q155" s="31">
        <v>300</v>
      </c>
      <c r="R155" s="31">
        <v>120</v>
      </c>
      <c r="S155" s="31">
        <v>0</v>
      </c>
      <c r="T155" s="36" t="s">
        <v>555</v>
      </c>
      <c r="U155" s="36" t="s">
        <v>12165</v>
      </c>
      <c r="V155" s="31" t="s">
        <v>388</v>
      </c>
      <c r="W155" s="31">
        <v>13</v>
      </c>
    </row>
    <row r="156" spans="1:23" x14ac:dyDescent="0.25">
      <c r="A156">
        <v>1549000</v>
      </c>
      <c r="B156" s="32" t="s">
        <v>19</v>
      </c>
      <c r="C156" s="32">
        <v>1</v>
      </c>
      <c r="D156" s="32">
        <v>6</v>
      </c>
      <c r="E156" s="32" t="s">
        <v>22</v>
      </c>
      <c r="F156" s="32">
        <v>1</v>
      </c>
      <c r="G156" s="32" t="s">
        <v>21</v>
      </c>
      <c r="H156" s="32" t="s">
        <v>22</v>
      </c>
      <c r="I156" s="32">
        <v>66</v>
      </c>
      <c r="J156" s="32" t="s">
        <v>22</v>
      </c>
      <c r="K156" s="32">
        <v>0</v>
      </c>
      <c r="L156" s="38">
        <v>53.24</v>
      </c>
      <c r="M156" t="s">
        <v>556</v>
      </c>
      <c r="N156" t="s">
        <v>557</v>
      </c>
      <c r="O156" t="s">
        <v>558</v>
      </c>
      <c r="P156" s="31">
        <v>200</v>
      </c>
      <c r="Q156" s="31">
        <v>200</v>
      </c>
      <c r="R156" s="31">
        <v>120</v>
      </c>
      <c r="S156" s="31">
        <v>2.637</v>
      </c>
      <c r="T156" s="36" t="s">
        <v>559</v>
      </c>
      <c r="U156" s="36" t="s">
        <v>12165</v>
      </c>
      <c r="V156" s="31" t="s">
        <v>388</v>
      </c>
      <c r="W156" s="31">
        <v>13</v>
      </c>
    </row>
    <row r="157" spans="1:23" x14ac:dyDescent="0.25">
      <c r="A157">
        <v>1550000</v>
      </c>
      <c r="B157" s="32" t="s">
        <v>19</v>
      </c>
      <c r="C157" s="32">
        <v>1</v>
      </c>
      <c r="D157" s="32">
        <v>6</v>
      </c>
      <c r="E157" s="32" t="s">
        <v>22</v>
      </c>
      <c r="F157" s="32">
        <v>1</v>
      </c>
      <c r="G157" s="32" t="s">
        <v>21</v>
      </c>
      <c r="H157" s="32" t="s">
        <v>22</v>
      </c>
      <c r="I157" s="32">
        <v>66</v>
      </c>
      <c r="J157" s="32" t="s">
        <v>22</v>
      </c>
      <c r="K157" s="32">
        <v>0</v>
      </c>
      <c r="L157" s="38">
        <v>65.010000000000005</v>
      </c>
      <c r="M157" t="s">
        <v>560</v>
      </c>
      <c r="N157" t="s">
        <v>561</v>
      </c>
      <c r="O157" t="s">
        <v>562</v>
      </c>
      <c r="P157" s="31">
        <v>200</v>
      </c>
      <c r="Q157" s="31">
        <v>400</v>
      </c>
      <c r="R157" s="31">
        <v>120</v>
      </c>
      <c r="S157" s="31">
        <v>4.62</v>
      </c>
      <c r="T157" s="36" t="s">
        <v>563</v>
      </c>
      <c r="U157" s="36" t="s">
        <v>12165</v>
      </c>
      <c r="V157" s="31" t="s">
        <v>388</v>
      </c>
      <c r="W157" s="31">
        <v>13</v>
      </c>
    </row>
    <row r="158" spans="1:23" x14ac:dyDescent="0.25">
      <c r="A158">
        <v>1551000</v>
      </c>
      <c r="B158" s="32" t="s">
        <v>19</v>
      </c>
      <c r="C158" s="32">
        <v>1</v>
      </c>
      <c r="D158" s="32">
        <v>6</v>
      </c>
      <c r="E158" s="32" t="s">
        <v>22</v>
      </c>
      <c r="F158" s="32">
        <v>1</v>
      </c>
      <c r="G158" s="32" t="s">
        <v>21</v>
      </c>
      <c r="H158" s="32" t="s">
        <v>22</v>
      </c>
      <c r="I158" s="32">
        <v>65</v>
      </c>
      <c r="J158" s="32" t="s">
        <v>22</v>
      </c>
      <c r="K158" s="32">
        <v>0</v>
      </c>
      <c r="L158" s="38">
        <v>47.58</v>
      </c>
      <c r="M158" t="s">
        <v>564</v>
      </c>
      <c r="N158" t="s">
        <v>565</v>
      </c>
      <c r="O158" t="s">
        <v>566</v>
      </c>
      <c r="P158" s="31">
        <v>150</v>
      </c>
      <c r="Q158" s="31">
        <v>150</v>
      </c>
      <c r="R158" s="31">
        <v>80</v>
      </c>
      <c r="S158" s="31">
        <v>0</v>
      </c>
      <c r="T158" s="36" t="s">
        <v>567</v>
      </c>
      <c r="U158" s="36" t="s">
        <v>12165</v>
      </c>
      <c r="V158" s="31" t="s">
        <v>388</v>
      </c>
      <c r="W158" s="31">
        <v>13</v>
      </c>
    </row>
    <row r="159" spans="1:23" x14ac:dyDescent="0.25">
      <c r="A159">
        <v>1552000</v>
      </c>
      <c r="B159" s="32" t="s">
        <v>19</v>
      </c>
      <c r="C159" s="32">
        <v>1</v>
      </c>
      <c r="D159" s="32">
        <v>6</v>
      </c>
      <c r="E159" s="32" t="s">
        <v>22</v>
      </c>
      <c r="F159" s="32">
        <v>1</v>
      </c>
      <c r="G159" s="32" t="s">
        <v>21</v>
      </c>
      <c r="H159" s="32" t="s">
        <v>22</v>
      </c>
      <c r="I159" s="32">
        <v>65</v>
      </c>
      <c r="J159" s="32" t="s">
        <v>22</v>
      </c>
      <c r="K159" s="32">
        <v>0</v>
      </c>
      <c r="L159" s="38">
        <v>58.11</v>
      </c>
      <c r="M159" t="s">
        <v>568</v>
      </c>
      <c r="N159" t="s">
        <v>569</v>
      </c>
      <c r="O159" t="s">
        <v>570</v>
      </c>
      <c r="P159" s="31">
        <v>200</v>
      </c>
      <c r="Q159" s="31">
        <v>300</v>
      </c>
      <c r="R159" s="31">
        <v>80</v>
      </c>
      <c r="S159" s="31">
        <v>3.18</v>
      </c>
      <c r="T159" s="36" t="s">
        <v>571</v>
      </c>
      <c r="U159" s="36" t="s">
        <v>12165</v>
      </c>
      <c r="V159" s="31" t="s">
        <v>388</v>
      </c>
      <c r="W159" s="31">
        <v>13</v>
      </c>
    </row>
    <row r="160" spans="1:23" x14ac:dyDescent="0.25">
      <c r="A160">
        <v>1553000</v>
      </c>
      <c r="B160" s="32" t="s">
        <v>19</v>
      </c>
      <c r="C160" s="32">
        <v>1</v>
      </c>
      <c r="D160" s="32">
        <v>6</v>
      </c>
      <c r="E160" s="32" t="s">
        <v>22</v>
      </c>
      <c r="F160" s="32">
        <v>1</v>
      </c>
      <c r="G160" s="32" t="s">
        <v>21</v>
      </c>
      <c r="H160" s="32" t="s">
        <v>22</v>
      </c>
      <c r="I160" s="32">
        <v>66</v>
      </c>
      <c r="J160" s="32" t="s">
        <v>22</v>
      </c>
      <c r="K160" s="32">
        <v>0</v>
      </c>
      <c r="L160" s="38">
        <v>50.78</v>
      </c>
      <c r="M160" t="s">
        <v>572</v>
      </c>
      <c r="N160" t="s">
        <v>573</v>
      </c>
      <c r="O160" t="s">
        <v>574</v>
      </c>
      <c r="P160" s="31">
        <v>150</v>
      </c>
      <c r="Q160" s="31">
        <v>150</v>
      </c>
      <c r="R160" s="31">
        <v>120</v>
      </c>
      <c r="S160" s="31">
        <v>0</v>
      </c>
      <c r="T160" s="36" t="s">
        <v>575</v>
      </c>
      <c r="U160" s="36" t="s">
        <v>13564</v>
      </c>
      <c r="V160" s="31" t="s">
        <v>388</v>
      </c>
      <c r="W160" s="31">
        <v>13</v>
      </c>
    </row>
    <row r="161" spans="1:23" x14ac:dyDescent="0.25">
      <c r="A161">
        <v>1554000</v>
      </c>
      <c r="B161" s="32" t="s">
        <v>19</v>
      </c>
      <c r="C161" s="32">
        <v>1</v>
      </c>
      <c r="D161" s="32">
        <v>6</v>
      </c>
      <c r="E161" s="32" t="s">
        <v>22</v>
      </c>
      <c r="F161" s="32">
        <v>1</v>
      </c>
      <c r="G161" s="32" t="s">
        <v>21</v>
      </c>
      <c r="H161" s="32" t="s">
        <v>22</v>
      </c>
      <c r="I161" s="32">
        <v>66</v>
      </c>
      <c r="J161" s="32" t="s">
        <v>22</v>
      </c>
      <c r="K161" s="32">
        <v>0</v>
      </c>
      <c r="L161" s="38">
        <v>58.31</v>
      </c>
      <c r="M161" t="s">
        <v>576</v>
      </c>
      <c r="N161" t="s">
        <v>577</v>
      </c>
      <c r="O161" t="s">
        <v>578</v>
      </c>
      <c r="P161" s="31">
        <v>200</v>
      </c>
      <c r="Q161" s="31">
        <v>300</v>
      </c>
      <c r="R161" s="31">
        <v>120</v>
      </c>
      <c r="S161" s="31">
        <v>3.6259999999999999</v>
      </c>
      <c r="T161" s="36" t="s">
        <v>579</v>
      </c>
      <c r="U161" s="36" t="s">
        <v>12165</v>
      </c>
      <c r="V161" s="31" t="s">
        <v>388</v>
      </c>
      <c r="W161" s="31">
        <v>13</v>
      </c>
    </row>
    <row r="162" spans="1:23" x14ac:dyDescent="0.25">
      <c r="A162">
        <v>1555000</v>
      </c>
      <c r="B162" s="32" t="s">
        <v>19</v>
      </c>
      <c r="C162" s="32">
        <v>1</v>
      </c>
      <c r="D162" s="32">
        <v>6</v>
      </c>
      <c r="E162" s="32" t="s">
        <v>22</v>
      </c>
      <c r="F162" s="32">
        <v>1</v>
      </c>
      <c r="G162" s="32" t="s">
        <v>21</v>
      </c>
      <c r="H162" s="32" t="s">
        <v>22</v>
      </c>
      <c r="I162" s="32">
        <v>66</v>
      </c>
      <c r="J162" s="32" t="s">
        <v>22</v>
      </c>
      <c r="K162" s="32">
        <v>0</v>
      </c>
      <c r="L162" s="38">
        <v>65.62</v>
      </c>
      <c r="M162" t="s">
        <v>580</v>
      </c>
      <c r="N162" t="s">
        <v>581</v>
      </c>
      <c r="O162" t="s">
        <v>582</v>
      </c>
      <c r="P162" s="31">
        <v>300</v>
      </c>
      <c r="Q162" s="31">
        <v>300</v>
      </c>
      <c r="R162" s="31">
        <v>120</v>
      </c>
      <c r="S162" s="31">
        <v>0</v>
      </c>
      <c r="T162" s="36" t="s">
        <v>583</v>
      </c>
      <c r="U162" s="36" t="s">
        <v>12165</v>
      </c>
      <c r="V162" s="31" t="s">
        <v>388</v>
      </c>
      <c r="W162" s="31">
        <v>13</v>
      </c>
    </row>
    <row r="163" spans="1:23" x14ac:dyDescent="0.25">
      <c r="A163">
        <v>1556000</v>
      </c>
      <c r="B163" s="32" t="s">
        <v>19</v>
      </c>
      <c r="C163" s="32">
        <v>1</v>
      </c>
      <c r="D163" s="32">
        <v>6</v>
      </c>
      <c r="E163" s="32" t="s">
        <v>22</v>
      </c>
      <c r="F163" s="32">
        <v>1</v>
      </c>
      <c r="G163" s="32" t="s">
        <v>21</v>
      </c>
      <c r="H163" s="32" t="s">
        <v>22</v>
      </c>
      <c r="I163" s="32">
        <v>66</v>
      </c>
      <c r="J163" s="32" t="s">
        <v>22</v>
      </c>
      <c r="K163" s="32">
        <v>0</v>
      </c>
      <c r="L163" s="38">
        <v>73.260000000000005</v>
      </c>
      <c r="M163" t="s">
        <v>584</v>
      </c>
      <c r="N163" t="s">
        <v>585</v>
      </c>
      <c r="O163" t="s">
        <v>586</v>
      </c>
      <c r="P163" s="31">
        <v>300</v>
      </c>
      <c r="Q163" s="31">
        <v>400</v>
      </c>
      <c r="R163" s="31">
        <v>120</v>
      </c>
      <c r="S163" s="31">
        <v>0</v>
      </c>
      <c r="T163" s="36" t="s">
        <v>587</v>
      </c>
      <c r="U163" s="36" t="s">
        <v>12165</v>
      </c>
      <c r="V163" s="31" t="s">
        <v>388</v>
      </c>
      <c r="W163" s="31">
        <v>13</v>
      </c>
    </row>
    <row r="164" spans="1:23" x14ac:dyDescent="0.25">
      <c r="A164">
        <v>1557000</v>
      </c>
      <c r="B164" s="32" t="s">
        <v>19</v>
      </c>
      <c r="C164" s="32">
        <v>1</v>
      </c>
      <c r="D164" s="32">
        <v>6</v>
      </c>
      <c r="E164" s="32" t="s">
        <v>22</v>
      </c>
      <c r="F164" s="32">
        <v>1</v>
      </c>
      <c r="G164" s="32" t="s">
        <v>21</v>
      </c>
      <c r="H164" s="32" t="s">
        <v>22</v>
      </c>
      <c r="I164" s="32">
        <v>66</v>
      </c>
      <c r="J164" s="32" t="s">
        <v>22</v>
      </c>
      <c r="K164" s="32">
        <v>0</v>
      </c>
      <c r="L164" s="38">
        <v>72.569999999999993</v>
      </c>
      <c r="M164" t="s">
        <v>588</v>
      </c>
      <c r="N164" t="s">
        <v>589</v>
      </c>
      <c r="O164" t="s">
        <v>590</v>
      </c>
      <c r="P164" s="31">
        <v>200</v>
      </c>
      <c r="Q164" s="31">
        <v>500</v>
      </c>
      <c r="R164" s="31">
        <v>120</v>
      </c>
      <c r="S164" s="31">
        <v>5.8</v>
      </c>
      <c r="T164" s="36" t="s">
        <v>591</v>
      </c>
      <c r="U164" s="36" t="s">
        <v>12165</v>
      </c>
      <c r="V164" s="31" t="s">
        <v>388</v>
      </c>
      <c r="W164" s="31">
        <v>13</v>
      </c>
    </row>
    <row r="165" spans="1:23" x14ac:dyDescent="0.25">
      <c r="A165">
        <v>1558010</v>
      </c>
      <c r="B165" s="32" t="s">
        <v>19</v>
      </c>
      <c r="C165" s="32">
        <v>1</v>
      </c>
      <c r="D165" s="32">
        <v>4</v>
      </c>
      <c r="E165" s="32" t="s">
        <v>20</v>
      </c>
      <c r="F165" s="32">
        <v>1</v>
      </c>
      <c r="G165" s="32" t="s">
        <v>21</v>
      </c>
      <c r="H165" s="32">
        <v>218</v>
      </c>
      <c r="I165" s="32" t="s">
        <v>22</v>
      </c>
      <c r="J165" s="32" t="s">
        <v>22</v>
      </c>
      <c r="K165" s="32">
        <v>0</v>
      </c>
      <c r="L165" s="38">
        <v>307.039650976953</v>
      </c>
      <c r="M165" t="s">
        <v>592</v>
      </c>
      <c r="N165" t="s">
        <v>593</v>
      </c>
      <c r="O165" t="s">
        <v>594</v>
      </c>
      <c r="P165" s="31">
        <v>400</v>
      </c>
      <c r="Q165" s="31">
        <v>200</v>
      </c>
      <c r="R165" s="31">
        <v>123</v>
      </c>
      <c r="S165" s="31">
        <v>4.12</v>
      </c>
      <c r="T165" s="36" t="s">
        <v>13571</v>
      </c>
      <c r="U165" s="36" t="s">
        <v>12165</v>
      </c>
      <c r="V165" s="31" t="s">
        <v>388</v>
      </c>
      <c r="W165" s="31">
        <v>7</v>
      </c>
    </row>
    <row r="166" spans="1:23" x14ac:dyDescent="0.25">
      <c r="A166">
        <v>1559010</v>
      </c>
      <c r="B166" s="32" t="s">
        <v>19</v>
      </c>
      <c r="C166" s="32">
        <v>1</v>
      </c>
      <c r="D166" s="32">
        <v>4</v>
      </c>
      <c r="E166" s="32" t="s">
        <v>20</v>
      </c>
      <c r="F166" s="32">
        <v>1</v>
      </c>
      <c r="G166" s="32" t="s">
        <v>21</v>
      </c>
      <c r="H166" s="32">
        <v>218</v>
      </c>
      <c r="I166" s="32" t="s">
        <v>22</v>
      </c>
      <c r="J166" s="32" t="s">
        <v>22</v>
      </c>
      <c r="K166" s="32">
        <v>0</v>
      </c>
      <c r="L166" s="38">
        <v>341.73674580630336</v>
      </c>
      <c r="M166" t="s">
        <v>595</v>
      </c>
      <c r="N166" t="s">
        <v>596</v>
      </c>
      <c r="O166" t="s">
        <v>597</v>
      </c>
      <c r="P166" s="31">
        <v>600</v>
      </c>
      <c r="Q166" s="31">
        <v>200</v>
      </c>
      <c r="R166" s="31">
        <v>123</v>
      </c>
      <c r="S166" s="31">
        <v>5.95</v>
      </c>
      <c r="T166" s="36" t="s">
        <v>13572</v>
      </c>
      <c r="U166" s="36" t="s">
        <v>12165</v>
      </c>
      <c r="V166" s="31" t="s">
        <v>388</v>
      </c>
      <c r="W166" s="31">
        <v>7</v>
      </c>
    </row>
    <row r="167" spans="1:23" x14ac:dyDescent="0.25">
      <c r="A167">
        <v>1560800</v>
      </c>
      <c r="B167" s="32" t="s">
        <v>19</v>
      </c>
      <c r="C167" s="32">
        <v>10</v>
      </c>
      <c r="D167" s="32">
        <v>85</v>
      </c>
      <c r="E167" s="32" t="s">
        <v>22</v>
      </c>
      <c r="F167" s="32">
        <v>1</v>
      </c>
      <c r="G167" s="32" t="s">
        <v>21</v>
      </c>
      <c r="H167" s="32" t="s">
        <v>22</v>
      </c>
      <c r="I167" s="32">
        <v>970</v>
      </c>
      <c r="J167" s="32" t="s">
        <v>22</v>
      </c>
      <c r="K167" s="32">
        <v>0</v>
      </c>
      <c r="L167" s="38">
        <v>4.53</v>
      </c>
      <c r="M167" t="s">
        <v>598</v>
      </c>
      <c r="N167" t="s">
        <v>599</v>
      </c>
      <c r="O167" t="s">
        <v>600</v>
      </c>
      <c r="P167" s="31">
        <v>150</v>
      </c>
      <c r="Q167" s="31">
        <v>150</v>
      </c>
      <c r="R167" s="31">
        <v>0</v>
      </c>
      <c r="S167" s="31">
        <v>0</v>
      </c>
      <c r="T167" s="36" t="s">
        <v>601</v>
      </c>
      <c r="U167" s="36" t="s">
        <v>8458</v>
      </c>
      <c r="V167" s="31" t="s">
        <v>602</v>
      </c>
      <c r="W167" s="31">
        <v>7</v>
      </c>
    </row>
    <row r="168" spans="1:23" x14ac:dyDescent="0.25">
      <c r="A168">
        <v>1561800</v>
      </c>
      <c r="B168" s="32" t="s">
        <v>19</v>
      </c>
      <c r="C168" s="32">
        <v>10</v>
      </c>
      <c r="D168" s="32">
        <v>85</v>
      </c>
      <c r="E168" s="32" t="s">
        <v>22</v>
      </c>
      <c r="F168" s="32">
        <v>1</v>
      </c>
      <c r="G168" s="32" t="s">
        <v>21</v>
      </c>
      <c r="H168" s="32" t="s">
        <v>22</v>
      </c>
      <c r="I168" s="32">
        <v>970</v>
      </c>
      <c r="J168" s="32" t="s">
        <v>22</v>
      </c>
      <c r="K168" s="32">
        <v>0</v>
      </c>
      <c r="L168" s="38">
        <v>5.98</v>
      </c>
      <c r="M168" t="s">
        <v>603</v>
      </c>
      <c r="N168" t="s">
        <v>599</v>
      </c>
      <c r="O168" t="s">
        <v>604</v>
      </c>
      <c r="P168" s="31">
        <v>300</v>
      </c>
      <c r="Q168" s="31">
        <v>150</v>
      </c>
      <c r="R168" s="31">
        <v>0</v>
      </c>
      <c r="S168" s="31">
        <v>0</v>
      </c>
      <c r="T168" s="36" t="s">
        <v>605</v>
      </c>
      <c r="U168" s="36" t="s">
        <v>8458</v>
      </c>
      <c r="V168" s="31" t="s">
        <v>602</v>
      </c>
      <c r="W168" s="31">
        <v>7</v>
      </c>
    </row>
    <row r="169" spans="1:23" x14ac:dyDescent="0.25">
      <c r="A169">
        <v>1562800</v>
      </c>
      <c r="B169" s="32" t="s">
        <v>19</v>
      </c>
      <c r="C169" s="32">
        <v>10</v>
      </c>
      <c r="D169" s="32">
        <v>85</v>
      </c>
      <c r="E169" s="32" t="s">
        <v>22</v>
      </c>
      <c r="F169" s="32">
        <v>1</v>
      </c>
      <c r="G169" s="32" t="s">
        <v>21</v>
      </c>
      <c r="H169" s="32" t="s">
        <v>22</v>
      </c>
      <c r="I169" s="32">
        <v>970</v>
      </c>
      <c r="J169" s="32" t="s">
        <v>22</v>
      </c>
      <c r="K169" s="32">
        <v>0</v>
      </c>
      <c r="L169" s="38">
        <v>5.98</v>
      </c>
      <c r="M169" t="s">
        <v>606</v>
      </c>
      <c r="N169" t="s">
        <v>599</v>
      </c>
      <c r="O169" t="s">
        <v>607</v>
      </c>
      <c r="P169" s="31">
        <v>200</v>
      </c>
      <c r="Q169" s="31">
        <v>200</v>
      </c>
      <c r="R169" s="31">
        <v>80</v>
      </c>
      <c r="S169" s="31">
        <v>0.47599999999999998</v>
      </c>
      <c r="T169" s="36" t="s">
        <v>608</v>
      </c>
      <c r="U169" s="36" t="s">
        <v>8458</v>
      </c>
      <c r="V169" s="31" t="s">
        <v>602</v>
      </c>
      <c r="W169" s="31">
        <v>7</v>
      </c>
    </row>
    <row r="170" spans="1:23" x14ac:dyDescent="0.25">
      <c r="A170">
        <v>1563800</v>
      </c>
      <c r="B170" s="32" t="s">
        <v>19</v>
      </c>
      <c r="C170" s="32">
        <v>10</v>
      </c>
      <c r="D170" s="32">
        <v>85</v>
      </c>
      <c r="E170" s="32" t="s">
        <v>22</v>
      </c>
      <c r="F170" s="32">
        <v>1</v>
      </c>
      <c r="G170" s="32" t="s">
        <v>21</v>
      </c>
      <c r="H170" s="32" t="s">
        <v>22</v>
      </c>
      <c r="I170" s="32">
        <v>970</v>
      </c>
      <c r="J170" s="32" t="s">
        <v>22</v>
      </c>
      <c r="K170" s="32">
        <v>0</v>
      </c>
      <c r="L170" s="38">
        <v>7.08</v>
      </c>
      <c r="M170" t="s">
        <v>609</v>
      </c>
      <c r="N170" t="s">
        <v>599</v>
      </c>
      <c r="O170" t="s">
        <v>610</v>
      </c>
      <c r="P170" s="31">
        <v>300</v>
      </c>
      <c r="Q170" s="31">
        <v>200</v>
      </c>
      <c r="R170" s="31">
        <v>0</v>
      </c>
      <c r="S170" s="31">
        <v>0</v>
      </c>
      <c r="T170" s="36" t="s">
        <v>611</v>
      </c>
      <c r="U170" s="36" t="s">
        <v>8458</v>
      </c>
      <c r="V170" s="31" t="s">
        <v>602</v>
      </c>
      <c r="W170" s="31">
        <v>7</v>
      </c>
    </row>
    <row r="171" spans="1:23" x14ac:dyDescent="0.25">
      <c r="A171">
        <v>1564800</v>
      </c>
      <c r="B171" s="32" t="s">
        <v>19</v>
      </c>
      <c r="C171" s="32">
        <v>10</v>
      </c>
      <c r="D171" s="32">
        <v>85</v>
      </c>
      <c r="E171" s="32" t="s">
        <v>22</v>
      </c>
      <c r="F171" s="32">
        <v>1</v>
      </c>
      <c r="G171" s="32" t="s">
        <v>21</v>
      </c>
      <c r="H171" s="32" t="s">
        <v>22</v>
      </c>
      <c r="I171" s="32">
        <v>970</v>
      </c>
      <c r="J171" s="32" t="s">
        <v>22</v>
      </c>
      <c r="K171" s="32">
        <v>0</v>
      </c>
      <c r="L171" s="38">
        <v>8.7100000000000009</v>
      </c>
      <c r="M171" t="s">
        <v>612</v>
      </c>
      <c r="N171" t="s">
        <v>599</v>
      </c>
      <c r="O171" t="s">
        <v>613</v>
      </c>
      <c r="P171" s="31">
        <v>400</v>
      </c>
      <c r="Q171" s="31">
        <v>200</v>
      </c>
      <c r="R171" s="31">
        <v>0</v>
      </c>
      <c r="S171" s="31">
        <v>1.056</v>
      </c>
      <c r="T171" s="36" t="s">
        <v>614</v>
      </c>
      <c r="U171" s="36" t="s">
        <v>8458</v>
      </c>
      <c r="V171" s="31" t="s">
        <v>602</v>
      </c>
      <c r="W171" s="31">
        <v>7</v>
      </c>
    </row>
    <row r="172" spans="1:23" x14ac:dyDescent="0.25">
      <c r="A172">
        <v>1565800</v>
      </c>
      <c r="B172" s="32" t="s">
        <v>19</v>
      </c>
      <c r="C172" s="32">
        <v>10</v>
      </c>
      <c r="D172" s="32">
        <v>85</v>
      </c>
      <c r="E172" s="32" t="s">
        <v>22</v>
      </c>
      <c r="F172" s="32">
        <v>1</v>
      </c>
      <c r="G172" s="32" t="s">
        <v>21</v>
      </c>
      <c r="H172" s="32" t="s">
        <v>22</v>
      </c>
      <c r="I172" s="32">
        <v>970</v>
      </c>
      <c r="J172" s="32" t="s">
        <v>22</v>
      </c>
      <c r="K172" s="32">
        <v>0</v>
      </c>
      <c r="L172" s="38">
        <v>10.9</v>
      </c>
      <c r="M172" t="s">
        <v>615</v>
      </c>
      <c r="N172" t="s">
        <v>599</v>
      </c>
      <c r="O172" t="s">
        <v>616</v>
      </c>
      <c r="P172" s="31">
        <v>500</v>
      </c>
      <c r="Q172" s="31">
        <v>200</v>
      </c>
      <c r="R172" s="31">
        <v>0</v>
      </c>
      <c r="S172" s="31">
        <v>1.3089999999999999</v>
      </c>
      <c r="T172" s="36" t="s">
        <v>617</v>
      </c>
      <c r="U172" s="36" t="s">
        <v>8458</v>
      </c>
      <c r="V172" s="31" t="s">
        <v>602</v>
      </c>
      <c r="W172" s="31">
        <v>7</v>
      </c>
    </row>
    <row r="173" spans="1:23" x14ac:dyDescent="0.25">
      <c r="A173">
        <v>1566800</v>
      </c>
      <c r="B173" s="32" t="s">
        <v>19</v>
      </c>
      <c r="C173" s="32">
        <v>10</v>
      </c>
      <c r="D173" s="32">
        <v>85</v>
      </c>
      <c r="E173" s="32" t="s">
        <v>22</v>
      </c>
      <c r="F173" s="32">
        <v>1</v>
      </c>
      <c r="G173" s="32" t="s">
        <v>21</v>
      </c>
      <c r="H173" s="32" t="s">
        <v>22</v>
      </c>
      <c r="I173" s="32">
        <v>970</v>
      </c>
      <c r="J173" s="32" t="s">
        <v>22</v>
      </c>
      <c r="K173" s="32">
        <v>0</v>
      </c>
      <c r="L173" s="38">
        <v>13.07</v>
      </c>
      <c r="M173" t="s">
        <v>618</v>
      </c>
      <c r="N173" t="s">
        <v>599</v>
      </c>
      <c r="O173" t="s">
        <v>619</v>
      </c>
      <c r="P173" s="31">
        <v>600</v>
      </c>
      <c r="Q173" s="31">
        <v>200</v>
      </c>
      <c r="R173" s="31">
        <v>0</v>
      </c>
      <c r="S173" s="31">
        <v>1.68</v>
      </c>
      <c r="T173" s="36" t="s">
        <v>620</v>
      </c>
      <c r="U173" s="36" t="s">
        <v>13534</v>
      </c>
      <c r="V173" s="31" t="s">
        <v>602</v>
      </c>
      <c r="W173" s="31">
        <v>7</v>
      </c>
    </row>
    <row r="174" spans="1:23" x14ac:dyDescent="0.25">
      <c r="A174">
        <v>1567800</v>
      </c>
      <c r="B174" s="32" t="s">
        <v>19</v>
      </c>
      <c r="C174" s="32">
        <v>10</v>
      </c>
      <c r="D174" s="32">
        <v>85</v>
      </c>
      <c r="E174" s="32" t="s">
        <v>22</v>
      </c>
      <c r="F174" s="32">
        <v>1</v>
      </c>
      <c r="G174" s="32" t="s">
        <v>21</v>
      </c>
      <c r="H174" s="32" t="s">
        <v>22</v>
      </c>
      <c r="I174" s="32">
        <v>970</v>
      </c>
      <c r="J174" s="32" t="s">
        <v>22</v>
      </c>
      <c r="K174" s="32">
        <v>0</v>
      </c>
      <c r="L174" s="38">
        <v>9.61</v>
      </c>
      <c r="M174" t="s">
        <v>621</v>
      </c>
      <c r="N174" t="s">
        <v>599</v>
      </c>
      <c r="O174" t="s">
        <v>622</v>
      </c>
      <c r="P174" s="31">
        <v>300</v>
      </c>
      <c r="Q174" s="31">
        <v>300</v>
      </c>
      <c r="R174" s="31">
        <v>0</v>
      </c>
      <c r="S174" s="31">
        <v>0</v>
      </c>
      <c r="T174" s="36" t="s">
        <v>623</v>
      </c>
      <c r="U174" s="36" t="s">
        <v>8458</v>
      </c>
      <c r="V174" s="31" t="s">
        <v>602</v>
      </c>
      <c r="W174" s="31">
        <v>7</v>
      </c>
    </row>
    <row r="175" spans="1:23" x14ac:dyDescent="0.25">
      <c r="A175">
        <v>1568800</v>
      </c>
      <c r="B175" s="32" t="s">
        <v>19</v>
      </c>
      <c r="C175" s="32">
        <v>10</v>
      </c>
      <c r="D175" s="32">
        <v>85</v>
      </c>
      <c r="E175" s="32" t="s">
        <v>22</v>
      </c>
      <c r="F175" s="32">
        <v>1</v>
      </c>
      <c r="G175" s="32" t="s">
        <v>21</v>
      </c>
      <c r="H175" s="32" t="s">
        <v>22</v>
      </c>
      <c r="I175" s="32">
        <v>970</v>
      </c>
      <c r="J175" s="32" t="s">
        <v>22</v>
      </c>
      <c r="K175" s="32">
        <v>0</v>
      </c>
      <c r="L175" s="38">
        <v>12.05</v>
      </c>
      <c r="M175" t="s">
        <v>624</v>
      </c>
      <c r="N175" t="s">
        <v>599</v>
      </c>
      <c r="O175" t="s">
        <v>625</v>
      </c>
      <c r="P175" s="31">
        <v>400</v>
      </c>
      <c r="Q175" s="31">
        <v>300</v>
      </c>
      <c r="R175" s="31">
        <v>0</v>
      </c>
      <c r="S175" s="31">
        <v>1.72</v>
      </c>
      <c r="T175" s="36" t="s">
        <v>626</v>
      </c>
      <c r="U175" s="36" t="s">
        <v>8458</v>
      </c>
      <c r="V175" s="31" t="s">
        <v>602</v>
      </c>
      <c r="W175" s="31">
        <v>7</v>
      </c>
    </row>
    <row r="176" spans="1:23" x14ac:dyDescent="0.25">
      <c r="A176">
        <v>1569800</v>
      </c>
      <c r="B176" s="32" t="s">
        <v>19</v>
      </c>
      <c r="C176" s="32">
        <v>10</v>
      </c>
      <c r="D176" s="32">
        <v>85</v>
      </c>
      <c r="E176" s="32" t="s">
        <v>22</v>
      </c>
      <c r="F176" s="32">
        <v>1</v>
      </c>
      <c r="G176" s="32" t="s">
        <v>21</v>
      </c>
      <c r="H176" s="32" t="s">
        <v>22</v>
      </c>
      <c r="I176" s="32">
        <v>970</v>
      </c>
      <c r="J176" s="32" t="s">
        <v>22</v>
      </c>
      <c r="K176" s="32">
        <v>0</v>
      </c>
      <c r="L176" s="38">
        <v>15.55</v>
      </c>
      <c r="M176" t="s">
        <v>627</v>
      </c>
      <c r="N176" t="s">
        <v>599</v>
      </c>
      <c r="O176" t="s">
        <v>628</v>
      </c>
      <c r="P176" s="31">
        <v>275</v>
      </c>
      <c r="Q176" s="31">
        <v>485</v>
      </c>
      <c r="R176" s="31">
        <v>0</v>
      </c>
      <c r="S176" s="31">
        <v>0</v>
      </c>
      <c r="T176" s="36" t="s">
        <v>629</v>
      </c>
      <c r="U176" s="36" t="s">
        <v>8458</v>
      </c>
      <c r="V176" s="31" t="s">
        <v>602</v>
      </c>
      <c r="W176" s="31">
        <v>7</v>
      </c>
    </row>
    <row r="177" spans="1:23" x14ac:dyDescent="0.25">
      <c r="A177">
        <v>1570800</v>
      </c>
      <c r="B177" s="32" t="s">
        <v>19</v>
      </c>
      <c r="C177" s="32">
        <v>10</v>
      </c>
      <c r="D177" s="32">
        <v>85</v>
      </c>
      <c r="E177" s="32" t="s">
        <v>22</v>
      </c>
      <c r="F177" s="32">
        <v>1</v>
      </c>
      <c r="G177" s="32" t="s">
        <v>21</v>
      </c>
      <c r="H177" s="32" t="s">
        <v>22</v>
      </c>
      <c r="I177" s="32">
        <v>970</v>
      </c>
      <c r="J177" s="32" t="s">
        <v>22</v>
      </c>
      <c r="K177" s="32">
        <v>0</v>
      </c>
      <c r="L177" s="38">
        <v>19.04</v>
      </c>
      <c r="M177" t="s">
        <v>630</v>
      </c>
      <c r="N177" t="s">
        <v>599</v>
      </c>
      <c r="O177" t="s">
        <v>631</v>
      </c>
      <c r="P177" s="31">
        <v>275</v>
      </c>
      <c r="Q177" s="31">
        <v>585</v>
      </c>
      <c r="R177" s="31">
        <v>0</v>
      </c>
      <c r="S177" s="31">
        <v>0</v>
      </c>
      <c r="T177" s="36" t="s">
        <v>632</v>
      </c>
      <c r="U177" s="36" t="s">
        <v>8458</v>
      </c>
      <c r="V177" s="31" t="s">
        <v>602</v>
      </c>
      <c r="W177" s="31">
        <v>7</v>
      </c>
    </row>
    <row r="178" spans="1:23" x14ac:dyDescent="0.25">
      <c r="A178">
        <v>1570810</v>
      </c>
      <c r="B178" s="32" t="s">
        <v>19</v>
      </c>
      <c r="C178" s="32">
        <v>10</v>
      </c>
      <c r="D178" s="32">
        <v>85</v>
      </c>
      <c r="E178" s="32" t="s">
        <v>22</v>
      </c>
      <c r="F178" s="32">
        <v>1</v>
      </c>
      <c r="G178" s="32" t="s">
        <v>21</v>
      </c>
      <c r="H178" s="32" t="s">
        <v>22</v>
      </c>
      <c r="I178" s="32">
        <v>970</v>
      </c>
      <c r="J178" s="32" t="s">
        <v>22</v>
      </c>
      <c r="K178" s="32">
        <v>0</v>
      </c>
      <c r="L178" s="38">
        <v>29.19</v>
      </c>
      <c r="M178" t="s">
        <v>633</v>
      </c>
      <c r="N178" t="s">
        <v>599</v>
      </c>
      <c r="O178" t="s">
        <v>634</v>
      </c>
      <c r="P178" s="31">
        <v>275</v>
      </c>
      <c r="Q178" s="31">
        <v>785</v>
      </c>
      <c r="R178" s="31">
        <v>0</v>
      </c>
      <c r="S178" s="31">
        <v>0</v>
      </c>
      <c r="T178" s="36" t="s">
        <v>635</v>
      </c>
      <c r="U178" s="36" t="s">
        <v>13534</v>
      </c>
      <c r="V178" s="31" t="s">
        <v>602</v>
      </c>
      <c r="W178" s="31">
        <v>7</v>
      </c>
    </row>
    <row r="179" spans="1:23" x14ac:dyDescent="0.25">
      <c r="A179">
        <v>1571800</v>
      </c>
      <c r="B179" s="32" t="s">
        <v>19</v>
      </c>
      <c r="C179" s="32">
        <v>10</v>
      </c>
      <c r="D179" s="32">
        <v>85</v>
      </c>
      <c r="E179" s="32" t="s">
        <v>22</v>
      </c>
      <c r="F179" s="32">
        <v>1</v>
      </c>
      <c r="G179" s="32" t="s">
        <v>21</v>
      </c>
      <c r="H179" s="32" t="s">
        <v>22</v>
      </c>
      <c r="I179" s="32">
        <v>970</v>
      </c>
      <c r="J179" s="32" t="s">
        <v>22</v>
      </c>
      <c r="K179" s="32">
        <v>0</v>
      </c>
      <c r="L179" s="38">
        <v>17.329999999999998</v>
      </c>
      <c r="M179" t="s">
        <v>636</v>
      </c>
      <c r="N179" t="s">
        <v>599</v>
      </c>
      <c r="O179" t="s">
        <v>637</v>
      </c>
      <c r="P179" s="31">
        <v>375</v>
      </c>
      <c r="Q179" s="31">
        <v>385</v>
      </c>
      <c r="R179" s="31">
        <v>0</v>
      </c>
      <c r="S179" s="31">
        <v>2.2919999999999998</v>
      </c>
      <c r="T179" s="36" t="s">
        <v>638</v>
      </c>
      <c r="U179" s="36" t="s">
        <v>8458</v>
      </c>
      <c r="V179" s="31" t="s">
        <v>602</v>
      </c>
      <c r="W179" s="31">
        <v>7</v>
      </c>
    </row>
    <row r="180" spans="1:23" x14ac:dyDescent="0.25">
      <c r="A180">
        <v>1572800</v>
      </c>
      <c r="B180" s="32" t="s">
        <v>19</v>
      </c>
      <c r="C180" s="32">
        <v>10</v>
      </c>
      <c r="D180" s="32">
        <v>85</v>
      </c>
      <c r="E180" s="32" t="s">
        <v>22</v>
      </c>
      <c r="F180" s="32">
        <v>1</v>
      </c>
      <c r="G180" s="32" t="s">
        <v>21</v>
      </c>
      <c r="H180" s="32" t="s">
        <v>22</v>
      </c>
      <c r="I180" s="32">
        <v>970</v>
      </c>
      <c r="J180" s="32" t="s">
        <v>22</v>
      </c>
      <c r="K180" s="32">
        <v>0</v>
      </c>
      <c r="L180" s="38">
        <v>24.58</v>
      </c>
      <c r="M180" t="s">
        <v>639</v>
      </c>
      <c r="N180" t="s">
        <v>599</v>
      </c>
      <c r="O180" t="s">
        <v>640</v>
      </c>
      <c r="P180" s="31">
        <v>375</v>
      </c>
      <c r="Q180" s="31">
        <v>585</v>
      </c>
      <c r="R180" s="31">
        <v>0</v>
      </c>
      <c r="S180" s="31">
        <v>3.5760000000000001</v>
      </c>
      <c r="T180" s="36" t="s">
        <v>641</v>
      </c>
      <c r="U180" s="36" t="s">
        <v>8458</v>
      </c>
      <c r="V180" s="31" t="s">
        <v>602</v>
      </c>
      <c r="W180" s="31">
        <v>7</v>
      </c>
    </row>
    <row r="181" spans="1:23" x14ac:dyDescent="0.25">
      <c r="A181">
        <v>1573800</v>
      </c>
      <c r="B181" s="32" t="s">
        <v>19</v>
      </c>
      <c r="C181" s="32">
        <v>10</v>
      </c>
      <c r="D181" s="32">
        <v>85</v>
      </c>
      <c r="E181" s="32" t="s">
        <v>22</v>
      </c>
      <c r="F181" s="32">
        <v>1</v>
      </c>
      <c r="G181" s="32" t="s">
        <v>21</v>
      </c>
      <c r="H181" s="32" t="s">
        <v>22</v>
      </c>
      <c r="I181" s="32">
        <v>970</v>
      </c>
      <c r="J181" s="32" t="s">
        <v>22</v>
      </c>
      <c r="K181" s="32">
        <v>0</v>
      </c>
      <c r="L181" s="38">
        <v>29.87</v>
      </c>
      <c r="M181" t="s">
        <v>642</v>
      </c>
      <c r="N181" t="s">
        <v>599</v>
      </c>
      <c r="O181" t="s">
        <v>643</v>
      </c>
      <c r="P181" s="31">
        <v>375</v>
      </c>
      <c r="Q181" s="31">
        <v>785</v>
      </c>
      <c r="R181" s="31">
        <v>0</v>
      </c>
      <c r="S181" s="31">
        <v>4.74</v>
      </c>
      <c r="T181" s="36" t="s">
        <v>644</v>
      </c>
      <c r="U181" s="36" t="s">
        <v>8458</v>
      </c>
      <c r="V181" s="31" t="s">
        <v>602</v>
      </c>
      <c r="W181" s="31">
        <v>7</v>
      </c>
    </row>
    <row r="182" spans="1:23" x14ac:dyDescent="0.25">
      <c r="A182">
        <v>1574000</v>
      </c>
      <c r="B182" s="32" t="s">
        <v>19</v>
      </c>
      <c r="C182" s="32">
        <v>1</v>
      </c>
      <c r="D182" s="32">
        <v>6</v>
      </c>
      <c r="E182" s="32" t="s">
        <v>22</v>
      </c>
      <c r="F182" s="32">
        <v>1</v>
      </c>
      <c r="G182" s="32" t="s">
        <v>21</v>
      </c>
      <c r="H182" s="32" t="s">
        <v>22</v>
      </c>
      <c r="I182" s="32">
        <v>67</v>
      </c>
      <c r="J182" s="32" t="s">
        <v>22</v>
      </c>
      <c r="K182" s="32">
        <v>0</v>
      </c>
      <c r="L182" s="38">
        <v>63.11</v>
      </c>
      <c r="M182" t="s">
        <v>645</v>
      </c>
      <c r="N182" t="s">
        <v>646</v>
      </c>
      <c r="O182" t="s">
        <v>647</v>
      </c>
      <c r="P182" s="31">
        <v>200</v>
      </c>
      <c r="Q182" s="31">
        <v>300</v>
      </c>
      <c r="R182" s="31">
        <v>155</v>
      </c>
      <c r="S182" s="31">
        <v>3.984</v>
      </c>
      <c r="T182" s="36" t="s">
        <v>648</v>
      </c>
      <c r="U182" s="36" t="s">
        <v>12165</v>
      </c>
      <c r="V182" s="31" t="s">
        <v>388</v>
      </c>
      <c r="W182" s="31">
        <v>13</v>
      </c>
    </row>
    <row r="183" spans="1:23" x14ac:dyDescent="0.25">
      <c r="A183">
        <v>1574800</v>
      </c>
      <c r="B183" s="32" t="s">
        <v>19</v>
      </c>
      <c r="C183" s="32">
        <v>10</v>
      </c>
      <c r="D183" s="32">
        <v>85</v>
      </c>
      <c r="E183" s="32" t="s">
        <v>22</v>
      </c>
      <c r="F183" s="32">
        <v>1</v>
      </c>
      <c r="G183" s="32" t="s">
        <v>21</v>
      </c>
      <c r="H183" s="32" t="s">
        <v>22</v>
      </c>
      <c r="I183" s="32">
        <v>970</v>
      </c>
      <c r="J183" s="32" t="s">
        <v>22</v>
      </c>
      <c r="K183" s="32">
        <v>0</v>
      </c>
      <c r="L183" s="38">
        <v>20.62</v>
      </c>
      <c r="M183" t="s">
        <v>649</v>
      </c>
      <c r="N183" t="s">
        <v>599</v>
      </c>
      <c r="O183" t="s">
        <v>650</v>
      </c>
      <c r="P183" s="31">
        <v>175</v>
      </c>
      <c r="Q183" s="31">
        <v>785</v>
      </c>
      <c r="R183" s="31">
        <v>0</v>
      </c>
      <c r="S183" s="31">
        <v>0</v>
      </c>
      <c r="T183" s="36" t="s">
        <v>651</v>
      </c>
      <c r="U183" s="36" t="s">
        <v>8458</v>
      </c>
      <c r="V183" s="31" t="s">
        <v>602</v>
      </c>
      <c r="W183" s="31">
        <v>7</v>
      </c>
    </row>
    <row r="184" spans="1:23" x14ac:dyDescent="0.25">
      <c r="A184">
        <v>1575000</v>
      </c>
      <c r="B184" s="32" t="s">
        <v>19</v>
      </c>
      <c r="C184" s="32">
        <v>1</v>
      </c>
      <c r="D184" s="32">
        <v>6</v>
      </c>
      <c r="E184" s="32" t="s">
        <v>22</v>
      </c>
      <c r="F184" s="32">
        <v>1</v>
      </c>
      <c r="G184" s="32" t="s">
        <v>21</v>
      </c>
      <c r="H184" s="32" t="s">
        <v>22</v>
      </c>
      <c r="I184" s="32">
        <v>67</v>
      </c>
      <c r="J184" s="32" t="s">
        <v>22</v>
      </c>
      <c r="K184" s="32">
        <v>0</v>
      </c>
      <c r="L184" s="38">
        <v>70.92</v>
      </c>
      <c r="M184" t="s">
        <v>652</v>
      </c>
      <c r="N184" t="s">
        <v>653</v>
      </c>
      <c r="O184" t="s">
        <v>654</v>
      </c>
      <c r="P184" s="31">
        <v>300</v>
      </c>
      <c r="Q184" s="31">
        <v>300</v>
      </c>
      <c r="R184" s="31">
        <v>155</v>
      </c>
      <c r="S184" s="31">
        <v>0</v>
      </c>
      <c r="T184" s="36" t="s">
        <v>655</v>
      </c>
      <c r="U184" s="36" t="s">
        <v>12165</v>
      </c>
      <c r="V184" s="31" t="s">
        <v>388</v>
      </c>
      <c r="W184" s="31">
        <v>13</v>
      </c>
    </row>
    <row r="185" spans="1:23" x14ac:dyDescent="0.25">
      <c r="A185">
        <v>1575800</v>
      </c>
      <c r="B185" s="32" t="s">
        <v>19</v>
      </c>
      <c r="C185" s="32">
        <v>10</v>
      </c>
      <c r="D185" s="32">
        <v>85</v>
      </c>
      <c r="E185" s="32" t="s">
        <v>22</v>
      </c>
      <c r="F185" s="32">
        <v>1</v>
      </c>
      <c r="G185" s="32" t="s">
        <v>21</v>
      </c>
      <c r="H185" s="32" t="s">
        <v>22</v>
      </c>
      <c r="I185" s="32">
        <v>970</v>
      </c>
      <c r="J185" s="32" t="s">
        <v>22</v>
      </c>
      <c r="K185" s="32">
        <v>0</v>
      </c>
      <c r="L185" s="38">
        <v>5.31</v>
      </c>
      <c r="M185" t="s">
        <v>656</v>
      </c>
      <c r="N185" t="s">
        <v>599</v>
      </c>
      <c r="O185" t="s">
        <v>657</v>
      </c>
      <c r="P185" s="31">
        <v>125</v>
      </c>
      <c r="Q185" s="31">
        <v>185</v>
      </c>
      <c r="R185" s="31">
        <v>0</v>
      </c>
      <c r="S185" s="31">
        <v>0</v>
      </c>
      <c r="T185" s="36" t="s">
        <v>658</v>
      </c>
      <c r="U185" s="36" t="s">
        <v>8458</v>
      </c>
      <c r="V185" s="31" t="s">
        <v>602</v>
      </c>
      <c r="W185" s="31">
        <v>7</v>
      </c>
    </row>
    <row r="186" spans="1:23" x14ac:dyDescent="0.25">
      <c r="A186">
        <v>1576000</v>
      </c>
      <c r="B186" s="32" t="s">
        <v>19</v>
      </c>
      <c r="C186" s="32">
        <v>1</v>
      </c>
      <c r="D186" s="32">
        <v>6</v>
      </c>
      <c r="E186" s="32" t="s">
        <v>22</v>
      </c>
      <c r="F186" s="32">
        <v>1</v>
      </c>
      <c r="G186" s="32" t="s">
        <v>21</v>
      </c>
      <c r="H186" s="32" t="s">
        <v>22</v>
      </c>
      <c r="I186" s="32">
        <v>67</v>
      </c>
      <c r="J186" s="32" t="s">
        <v>22</v>
      </c>
      <c r="K186" s="32">
        <v>0</v>
      </c>
      <c r="L186" s="38">
        <v>75.75</v>
      </c>
      <c r="M186" t="s">
        <v>659</v>
      </c>
      <c r="N186" t="s">
        <v>660</v>
      </c>
      <c r="O186" t="s">
        <v>661</v>
      </c>
      <c r="P186" s="31">
        <v>300</v>
      </c>
      <c r="Q186" s="31">
        <v>300</v>
      </c>
      <c r="R186" s="31">
        <v>155</v>
      </c>
      <c r="S186" s="31">
        <v>0</v>
      </c>
      <c r="T186" s="36" t="s">
        <v>662</v>
      </c>
      <c r="U186" s="36" t="s">
        <v>12165</v>
      </c>
      <c r="V186" s="31" t="s">
        <v>388</v>
      </c>
      <c r="W186" s="31">
        <v>13</v>
      </c>
    </row>
    <row r="187" spans="1:23" x14ac:dyDescent="0.25">
      <c r="A187">
        <v>1576800</v>
      </c>
      <c r="B187" s="32" t="s">
        <v>19</v>
      </c>
      <c r="C187" s="32">
        <v>10</v>
      </c>
      <c r="D187" s="32">
        <v>85</v>
      </c>
      <c r="E187" s="32" t="s">
        <v>22</v>
      </c>
      <c r="F187" s="32">
        <v>1</v>
      </c>
      <c r="G187" s="32" t="s">
        <v>21</v>
      </c>
      <c r="H187" s="32" t="s">
        <v>22</v>
      </c>
      <c r="I187" s="32">
        <v>970</v>
      </c>
      <c r="J187" s="32" t="s">
        <v>22</v>
      </c>
      <c r="K187" s="32">
        <v>0</v>
      </c>
      <c r="L187" s="38">
        <v>7.76</v>
      </c>
      <c r="M187" t="s">
        <v>663</v>
      </c>
      <c r="N187" t="s">
        <v>599</v>
      </c>
      <c r="O187" t="s">
        <v>664</v>
      </c>
      <c r="P187" s="31">
        <v>125</v>
      </c>
      <c r="Q187" s="31">
        <v>385</v>
      </c>
      <c r="R187" s="31">
        <v>0</v>
      </c>
      <c r="S187" s="31">
        <v>0</v>
      </c>
      <c r="T187" s="36" t="s">
        <v>665</v>
      </c>
      <c r="U187" s="36" t="s">
        <v>8458</v>
      </c>
      <c r="V187" s="31" t="s">
        <v>602</v>
      </c>
      <c r="W187" s="31">
        <v>7</v>
      </c>
    </row>
    <row r="188" spans="1:23" x14ac:dyDescent="0.25">
      <c r="A188">
        <v>1577000</v>
      </c>
      <c r="B188" s="32" t="s">
        <v>19</v>
      </c>
      <c r="C188" s="32">
        <v>1</v>
      </c>
      <c r="D188" s="32">
        <v>6</v>
      </c>
      <c r="E188" s="32" t="s">
        <v>22</v>
      </c>
      <c r="F188" s="32">
        <v>1</v>
      </c>
      <c r="G188" s="32" t="s">
        <v>21</v>
      </c>
      <c r="H188" s="32" t="s">
        <v>22</v>
      </c>
      <c r="I188" s="32">
        <v>67</v>
      </c>
      <c r="J188" s="32" t="s">
        <v>22</v>
      </c>
      <c r="K188" s="32">
        <v>0</v>
      </c>
      <c r="L188" s="38">
        <v>95.62</v>
      </c>
      <c r="M188" t="s">
        <v>666</v>
      </c>
      <c r="N188" t="s">
        <v>667</v>
      </c>
      <c r="O188" t="s">
        <v>668</v>
      </c>
      <c r="P188" s="31">
        <v>300</v>
      </c>
      <c r="Q188" s="31">
        <v>400</v>
      </c>
      <c r="R188" s="31">
        <v>155</v>
      </c>
      <c r="S188" s="31">
        <v>0</v>
      </c>
      <c r="T188" s="36" t="s">
        <v>669</v>
      </c>
      <c r="U188" s="36" t="s">
        <v>12165</v>
      </c>
      <c r="V188" s="31" t="s">
        <v>388</v>
      </c>
      <c r="W188" s="31">
        <v>13</v>
      </c>
    </row>
    <row r="189" spans="1:23" x14ac:dyDescent="0.25">
      <c r="A189">
        <v>1578000</v>
      </c>
      <c r="B189" s="32" t="s">
        <v>19</v>
      </c>
      <c r="C189" s="32">
        <v>1</v>
      </c>
      <c r="D189" s="32">
        <v>6</v>
      </c>
      <c r="E189" s="32" t="s">
        <v>22</v>
      </c>
      <c r="F189" s="32">
        <v>1</v>
      </c>
      <c r="G189" s="32" t="s">
        <v>21</v>
      </c>
      <c r="H189" s="32" t="s">
        <v>22</v>
      </c>
      <c r="I189" s="32">
        <v>67</v>
      </c>
      <c r="J189" s="32" t="s">
        <v>22</v>
      </c>
      <c r="K189" s="32">
        <v>0</v>
      </c>
      <c r="L189" s="38">
        <v>120.46</v>
      </c>
      <c r="M189" t="s">
        <v>670</v>
      </c>
      <c r="N189" t="s">
        <v>671</v>
      </c>
      <c r="O189" t="s">
        <v>672</v>
      </c>
      <c r="P189" s="31">
        <v>300</v>
      </c>
      <c r="Q189" s="31">
        <v>600</v>
      </c>
      <c r="R189" s="31">
        <v>155</v>
      </c>
      <c r="S189" s="31">
        <v>0</v>
      </c>
      <c r="T189" s="36" t="s">
        <v>673</v>
      </c>
      <c r="U189" s="36" t="s">
        <v>12165</v>
      </c>
      <c r="V189" s="31" t="s">
        <v>388</v>
      </c>
      <c r="W189" s="31">
        <v>13</v>
      </c>
    </row>
    <row r="190" spans="1:23" x14ac:dyDescent="0.25">
      <c r="A190">
        <v>1579000</v>
      </c>
      <c r="B190" s="32" t="s">
        <v>19</v>
      </c>
      <c r="C190" s="32">
        <v>1</v>
      </c>
      <c r="D190" s="32">
        <v>6</v>
      </c>
      <c r="E190" s="32" t="s">
        <v>22</v>
      </c>
      <c r="F190" s="32">
        <v>1</v>
      </c>
      <c r="G190" s="32" t="s">
        <v>21</v>
      </c>
      <c r="H190" s="32" t="s">
        <v>22</v>
      </c>
      <c r="I190" s="32">
        <v>67</v>
      </c>
      <c r="J190" s="32" t="s">
        <v>22</v>
      </c>
      <c r="K190" s="32">
        <v>0</v>
      </c>
      <c r="L190" s="38">
        <v>145.79</v>
      </c>
      <c r="M190" t="s">
        <v>674</v>
      </c>
      <c r="N190" t="s">
        <v>675</v>
      </c>
      <c r="O190" t="s">
        <v>676</v>
      </c>
      <c r="P190" s="31">
        <v>300</v>
      </c>
      <c r="Q190" s="31">
        <v>800</v>
      </c>
      <c r="R190" s="31">
        <v>155</v>
      </c>
      <c r="S190" s="31">
        <v>0</v>
      </c>
      <c r="T190" s="36" t="s">
        <v>677</v>
      </c>
      <c r="U190" s="36" t="s">
        <v>12165</v>
      </c>
      <c r="V190" s="31" t="s">
        <v>388</v>
      </c>
      <c r="W190" s="31">
        <v>13</v>
      </c>
    </row>
    <row r="191" spans="1:23" x14ac:dyDescent="0.25">
      <c r="A191">
        <v>1581200</v>
      </c>
      <c r="B191" s="32" t="s">
        <v>19</v>
      </c>
      <c r="C191" s="32">
        <v>10</v>
      </c>
      <c r="D191" s="32">
        <v>81</v>
      </c>
      <c r="E191" s="32" t="s">
        <v>22</v>
      </c>
      <c r="F191" s="32">
        <v>1</v>
      </c>
      <c r="G191" s="32" t="s">
        <v>21</v>
      </c>
      <c r="H191" s="32" t="s">
        <v>22</v>
      </c>
      <c r="I191" s="32">
        <v>1054</v>
      </c>
      <c r="J191" s="32" t="s">
        <v>22</v>
      </c>
      <c r="K191" s="32">
        <v>0</v>
      </c>
      <c r="L191" s="38">
        <v>10.6</v>
      </c>
      <c r="M191" t="s">
        <v>678</v>
      </c>
      <c r="N191" t="s">
        <v>679</v>
      </c>
      <c r="O191" t="s">
        <v>680</v>
      </c>
      <c r="P191" s="31">
        <v>220</v>
      </c>
      <c r="Q191" s="31">
        <v>0</v>
      </c>
      <c r="R191" s="31">
        <v>90</v>
      </c>
      <c r="S191" s="31">
        <v>0.24</v>
      </c>
      <c r="T191" s="36" t="s">
        <v>681</v>
      </c>
      <c r="U191" s="36" t="s">
        <v>13534</v>
      </c>
      <c r="V191" s="31" t="s">
        <v>682</v>
      </c>
      <c r="W191" s="31">
        <v>7</v>
      </c>
    </row>
    <row r="192" spans="1:23" x14ac:dyDescent="0.25">
      <c r="A192">
        <v>1583010</v>
      </c>
      <c r="B192" s="32" t="s">
        <v>19</v>
      </c>
      <c r="C192" s="32">
        <v>1</v>
      </c>
      <c r="D192" s="32">
        <v>4</v>
      </c>
      <c r="E192" s="32" t="s">
        <v>20</v>
      </c>
      <c r="F192" s="32">
        <v>1</v>
      </c>
      <c r="G192" s="32" t="s">
        <v>21</v>
      </c>
      <c r="H192" s="32">
        <v>218</v>
      </c>
      <c r="I192" s="32" t="s">
        <v>22</v>
      </c>
      <c r="J192" s="32" t="s">
        <v>22</v>
      </c>
      <c r="K192" s="32">
        <v>0</v>
      </c>
      <c r="L192" s="38">
        <v>249.27</v>
      </c>
      <c r="M192" t="s">
        <v>683</v>
      </c>
      <c r="N192" t="s">
        <v>684</v>
      </c>
      <c r="O192" t="s">
        <v>685</v>
      </c>
      <c r="P192" s="31">
        <v>200</v>
      </c>
      <c r="Q192" s="31">
        <v>300</v>
      </c>
      <c r="R192" s="31">
        <v>80</v>
      </c>
      <c r="S192" s="31">
        <v>2.54</v>
      </c>
      <c r="T192" s="36" t="s">
        <v>13574</v>
      </c>
      <c r="U192" s="36" t="s">
        <v>12165</v>
      </c>
      <c r="V192" s="31" t="s">
        <v>388</v>
      </c>
      <c r="W192" s="31">
        <v>7</v>
      </c>
    </row>
    <row r="193" spans="1:23" x14ac:dyDescent="0.25">
      <c r="A193">
        <v>1584010</v>
      </c>
      <c r="B193" s="32" t="s">
        <v>19</v>
      </c>
      <c r="C193" s="32">
        <v>1</v>
      </c>
      <c r="D193" s="32">
        <v>4</v>
      </c>
      <c r="E193" s="32" t="s">
        <v>20</v>
      </c>
      <c r="F193" s="32">
        <v>1</v>
      </c>
      <c r="G193" s="32" t="s">
        <v>21</v>
      </c>
      <c r="H193" s="32">
        <v>218</v>
      </c>
      <c r="I193" s="32" t="s">
        <v>22</v>
      </c>
      <c r="J193" s="32" t="s">
        <v>22</v>
      </c>
      <c r="K193" s="32">
        <v>0</v>
      </c>
      <c r="L193" s="38">
        <v>287.52999999999997</v>
      </c>
      <c r="M193" t="s">
        <v>686</v>
      </c>
      <c r="N193" t="s">
        <v>687</v>
      </c>
      <c r="O193" t="s">
        <v>688</v>
      </c>
      <c r="P193" s="31">
        <v>300</v>
      </c>
      <c r="Q193" s="31">
        <v>300</v>
      </c>
      <c r="R193" s="31">
        <v>80</v>
      </c>
      <c r="S193" s="31">
        <v>0</v>
      </c>
      <c r="T193" s="36" t="s">
        <v>13575</v>
      </c>
      <c r="U193" s="36" t="s">
        <v>12165</v>
      </c>
      <c r="V193" s="31" t="s">
        <v>388</v>
      </c>
      <c r="W193" s="31">
        <v>7</v>
      </c>
    </row>
    <row r="194" spans="1:23" x14ac:dyDescent="0.25">
      <c r="A194">
        <v>1585010</v>
      </c>
      <c r="B194" s="32" t="s">
        <v>19</v>
      </c>
      <c r="C194" s="32">
        <v>1</v>
      </c>
      <c r="D194" s="32">
        <v>4</v>
      </c>
      <c r="E194" s="32" t="s">
        <v>20</v>
      </c>
      <c r="F194" s="32">
        <v>1</v>
      </c>
      <c r="G194" s="32" t="s">
        <v>21</v>
      </c>
      <c r="H194" s="32">
        <v>218</v>
      </c>
      <c r="I194" s="32" t="s">
        <v>22</v>
      </c>
      <c r="J194" s="32" t="s">
        <v>22</v>
      </c>
      <c r="K194" s="32">
        <v>0</v>
      </c>
      <c r="L194" s="38">
        <v>310.64</v>
      </c>
      <c r="M194" t="s">
        <v>689</v>
      </c>
      <c r="N194" t="s">
        <v>690</v>
      </c>
      <c r="O194" t="s">
        <v>691</v>
      </c>
      <c r="P194" s="31">
        <v>400</v>
      </c>
      <c r="Q194" s="31">
        <v>300</v>
      </c>
      <c r="R194" s="31">
        <v>80</v>
      </c>
      <c r="S194" s="31">
        <v>4.16</v>
      </c>
      <c r="T194" s="36" t="s">
        <v>13576</v>
      </c>
      <c r="U194" s="36" t="s">
        <v>12165</v>
      </c>
      <c r="V194" s="31" t="s">
        <v>388</v>
      </c>
      <c r="W194" s="31">
        <v>7</v>
      </c>
    </row>
    <row r="195" spans="1:23" x14ac:dyDescent="0.25">
      <c r="A195">
        <v>1589000</v>
      </c>
      <c r="B195" s="32" t="s">
        <v>19</v>
      </c>
      <c r="C195" s="32">
        <v>1</v>
      </c>
      <c r="D195" s="32">
        <v>6</v>
      </c>
      <c r="E195" s="32" t="s">
        <v>22</v>
      </c>
      <c r="F195" s="32">
        <v>1</v>
      </c>
      <c r="G195" s="32" t="s">
        <v>21</v>
      </c>
      <c r="H195" s="32" t="s">
        <v>22</v>
      </c>
      <c r="I195" s="32">
        <v>57</v>
      </c>
      <c r="J195" s="32" t="s">
        <v>22</v>
      </c>
      <c r="K195" s="32">
        <v>0</v>
      </c>
      <c r="L195" s="38">
        <v>50.28</v>
      </c>
      <c r="M195" t="s">
        <v>692</v>
      </c>
      <c r="N195" t="s">
        <v>693</v>
      </c>
      <c r="O195" t="s">
        <v>694</v>
      </c>
      <c r="P195" s="31">
        <v>400</v>
      </c>
      <c r="Q195" s="31">
        <v>150</v>
      </c>
      <c r="R195" s="31">
        <v>120</v>
      </c>
      <c r="S195" s="31">
        <v>2.9239999999999999</v>
      </c>
      <c r="T195" s="36" t="s">
        <v>695</v>
      </c>
      <c r="U195" s="36" t="s">
        <v>8458</v>
      </c>
      <c r="V195" s="31" t="s">
        <v>388</v>
      </c>
      <c r="W195" s="31">
        <v>13</v>
      </c>
    </row>
    <row r="196" spans="1:23" x14ac:dyDescent="0.25">
      <c r="A196">
        <v>1590010</v>
      </c>
      <c r="B196" s="32" t="s">
        <v>19</v>
      </c>
      <c r="C196" s="32">
        <v>10</v>
      </c>
      <c r="D196" s="32">
        <v>82</v>
      </c>
      <c r="E196" s="32" t="s">
        <v>22</v>
      </c>
      <c r="F196" s="32">
        <v>4</v>
      </c>
      <c r="G196" s="32" t="s">
        <v>354</v>
      </c>
      <c r="H196" s="32" t="s">
        <v>22</v>
      </c>
      <c r="I196" s="32">
        <v>965</v>
      </c>
      <c r="J196" s="32" t="s">
        <v>22</v>
      </c>
      <c r="K196" s="32">
        <v>0</v>
      </c>
      <c r="L196" s="38">
        <v>9.9700000000000006</v>
      </c>
      <c r="M196" t="s">
        <v>696</v>
      </c>
      <c r="N196" t="s">
        <v>697</v>
      </c>
      <c r="O196" t="s">
        <v>698</v>
      </c>
      <c r="P196" s="31">
        <v>0</v>
      </c>
      <c r="Q196" s="31">
        <v>0</v>
      </c>
      <c r="R196" s="31">
        <v>0</v>
      </c>
      <c r="S196" s="31">
        <v>4.2000000000000003E-2</v>
      </c>
      <c r="T196" s="36" t="s">
        <v>699</v>
      </c>
      <c r="U196" s="36" t="s">
        <v>13573</v>
      </c>
      <c r="V196" s="31" t="s">
        <v>362</v>
      </c>
      <c r="W196" s="31">
        <v>13</v>
      </c>
    </row>
    <row r="197" spans="1:23" x14ac:dyDescent="0.25">
      <c r="A197">
        <v>1592010</v>
      </c>
      <c r="B197" s="32" t="s">
        <v>19</v>
      </c>
      <c r="C197" s="32">
        <v>10</v>
      </c>
      <c r="D197" s="32">
        <v>84</v>
      </c>
      <c r="E197" s="32" t="s">
        <v>22</v>
      </c>
      <c r="F197" s="32">
        <v>2</v>
      </c>
      <c r="G197" s="32" t="s">
        <v>354</v>
      </c>
      <c r="H197" s="32">
        <v>684</v>
      </c>
      <c r="I197" s="32" t="s">
        <v>22</v>
      </c>
      <c r="J197" s="32" t="s">
        <v>22</v>
      </c>
      <c r="K197" s="32">
        <v>0</v>
      </c>
      <c r="L197" s="38">
        <v>39.909999999999997</v>
      </c>
      <c r="M197" t="s">
        <v>700</v>
      </c>
      <c r="N197" t="s">
        <v>701</v>
      </c>
      <c r="O197" t="s">
        <v>702</v>
      </c>
      <c r="P197" s="31">
        <v>0</v>
      </c>
      <c r="Q197" s="31">
        <v>0</v>
      </c>
      <c r="R197" s="31">
        <v>0</v>
      </c>
      <c r="S197" s="31">
        <v>0.03</v>
      </c>
      <c r="T197" s="36" t="s">
        <v>17505</v>
      </c>
      <c r="U197" s="36" t="s">
        <v>13573</v>
      </c>
      <c r="V197" s="31" t="s">
        <v>703</v>
      </c>
      <c r="W197" s="31">
        <v>7</v>
      </c>
    </row>
    <row r="198" spans="1:23" x14ac:dyDescent="0.25">
      <c r="A198">
        <v>1592200</v>
      </c>
      <c r="B198" s="32" t="s">
        <v>19</v>
      </c>
      <c r="C198" s="32">
        <v>10</v>
      </c>
      <c r="D198" s="32">
        <v>84</v>
      </c>
      <c r="E198" s="32" t="s">
        <v>22</v>
      </c>
      <c r="F198" s="32">
        <v>6</v>
      </c>
      <c r="G198" s="32" t="s">
        <v>354</v>
      </c>
      <c r="H198" s="32" t="s">
        <v>22</v>
      </c>
      <c r="I198" s="32">
        <v>951</v>
      </c>
      <c r="J198" s="32" t="s">
        <v>22</v>
      </c>
      <c r="K198" s="32">
        <v>0</v>
      </c>
      <c r="L198" s="38">
        <v>17.75</v>
      </c>
      <c r="M198" t="s">
        <v>704</v>
      </c>
      <c r="N198" t="s">
        <v>705</v>
      </c>
      <c r="O198" t="s">
        <v>706</v>
      </c>
      <c r="P198" s="31">
        <v>0</v>
      </c>
      <c r="Q198" s="31">
        <v>0</v>
      </c>
      <c r="R198" s="31">
        <v>0</v>
      </c>
      <c r="S198" s="31">
        <v>2.5999999999999999E-2</v>
      </c>
      <c r="T198" s="36" t="s">
        <v>707</v>
      </c>
      <c r="U198" s="36" t="s">
        <v>13573</v>
      </c>
      <c r="V198" s="31" t="s">
        <v>703</v>
      </c>
      <c r="W198" s="31">
        <v>13</v>
      </c>
    </row>
    <row r="199" spans="1:23" x14ac:dyDescent="0.25">
      <c r="A199">
        <v>1593000</v>
      </c>
      <c r="B199" s="32" t="s">
        <v>4165</v>
      </c>
      <c r="C199" s="32">
        <v>52</v>
      </c>
      <c r="D199" s="32">
        <v>11</v>
      </c>
      <c r="E199" s="32" t="s">
        <v>22</v>
      </c>
      <c r="F199" s="31">
        <v>12</v>
      </c>
      <c r="G199" s="31" t="s">
        <v>354</v>
      </c>
      <c r="H199" s="32" t="s">
        <v>22</v>
      </c>
      <c r="I199" s="32" t="s">
        <v>22</v>
      </c>
      <c r="J199" s="32" t="s">
        <v>22</v>
      </c>
      <c r="K199" s="32">
        <v>0</v>
      </c>
      <c r="L199" s="38">
        <v>30.56</v>
      </c>
      <c r="M199" t="s">
        <v>16890</v>
      </c>
      <c r="N199" t="s">
        <v>16891</v>
      </c>
      <c r="O199" t="s">
        <v>18545</v>
      </c>
      <c r="P199" s="31">
        <v>0</v>
      </c>
      <c r="Q199" s="31">
        <v>0</v>
      </c>
      <c r="R199" s="31">
        <v>0</v>
      </c>
      <c r="S199" s="31">
        <v>2.5999999999999999E-2</v>
      </c>
      <c r="T199" s="36" t="s">
        <v>13578</v>
      </c>
      <c r="U199" s="36" t="s">
        <v>13573</v>
      </c>
      <c r="V199" s="31" t="s">
        <v>703</v>
      </c>
      <c r="W199" s="31">
        <v>7</v>
      </c>
    </row>
    <row r="200" spans="1:23" x14ac:dyDescent="0.25">
      <c r="A200">
        <v>1594000</v>
      </c>
      <c r="B200" s="32" t="s">
        <v>19</v>
      </c>
      <c r="C200" s="32">
        <v>10</v>
      </c>
      <c r="D200" s="32">
        <v>82</v>
      </c>
      <c r="E200" s="32" t="s">
        <v>20</v>
      </c>
      <c r="F200" s="32">
        <v>4</v>
      </c>
      <c r="G200" s="32" t="s">
        <v>354</v>
      </c>
      <c r="H200" s="32">
        <v>698</v>
      </c>
      <c r="I200" s="32" t="s">
        <v>22</v>
      </c>
      <c r="J200" s="32" t="s">
        <v>22</v>
      </c>
      <c r="K200" s="32">
        <v>0</v>
      </c>
      <c r="L200" s="38">
        <v>26.92</v>
      </c>
      <c r="M200" t="s">
        <v>708</v>
      </c>
      <c r="N200" t="s">
        <v>709</v>
      </c>
      <c r="O200" t="s">
        <v>710</v>
      </c>
      <c r="P200" s="31">
        <v>0</v>
      </c>
      <c r="Q200" s="31">
        <v>0</v>
      </c>
      <c r="R200" s="31">
        <v>0</v>
      </c>
      <c r="S200" s="31">
        <v>3.5000000000000003E-2</v>
      </c>
      <c r="T200" s="36" t="s">
        <v>13579</v>
      </c>
      <c r="U200" s="36" t="s">
        <v>9135</v>
      </c>
      <c r="V200" s="31" t="s">
        <v>362</v>
      </c>
      <c r="W200" s="31">
        <v>7</v>
      </c>
    </row>
    <row r="201" spans="1:23" x14ac:dyDescent="0.25">
      <c r="A201">
        <v>1610000</v>
      </c>
      <c r="B201" s="32" t="s">
        <v>19</v>
      </c>
      <c r="C201" s="32">
        <v>1</v>
      </c>
      <c r="D201" s="32">
        <v>6</v>
      </c>
      <c r="E201" s="32" t="s">
        <v>22</v>
      </c>
      <c r="F201" s="32">
        <v>1</v>
      </c>
      <c r="G201" s="32" t="s">
        <v>21</v>
      </c>
      <c r="H201" s="32" t="s">
        <v>22</v>
      </c>
      <c r="I201" s="32">
        <v>70</v>
      </c>
      <c r="J201" s="32" t="s">
        <v>22</v>
      </c>
      <c r="K201" s="32">
        <v>0</v>
      </c>
      <c r="L201" s="38">
        <v>117.72</v>
      </c>
      <c r="M201" t="s">
        <v>711</v>
      </c>
      <c r="N201" t="s">
        <v>712</v>
      </c>
      <c r="O201" t="s">
        <v>713</v>
      </c>
      <c r="P201" s="31">
        <v>400</v>
      </c>
      <c r="Q201" s="31">
        <v>200</v>
      </c>
      <c r="R201" s="31">
        <v>155</v>
      </c>
      <c r="S201" s="31">
        <v>3.95</v>
      </c>
      <c r="T201" s="36" t="s">
        <v>714</v>
      </c>
      <c r="U201" s="36" t="s">
        <v>12165</v>
      </c>
      <c r="V201" s="31" t="s">
        <v>388</v>
      </c>
      <c r="W201" s="31">
        <v>13</v>
      </c>
    </row>
    <row r="202" spans="1:23" x14ac:dyDescent="0.25">
      <c r="A202">
        <v>1611000</v>
      </c>
      <c r="B202" s="32" t="s">
        <v>19</v>
      </c>
      <c r="C202" s="32">
        <v>1</v>
      </c>
      <c r="D202" s="32">
        <v>6</v>
      </c>
      <c r="E202" s="32" t="s">
        <v>22</v>
      </c>
      <c r="F202" s="32">
        <v>1</v>
      </c>
      <c r="G202" s="32" t="s">
        <v>21</v>
      </c>
      <c r="H202" s="32" t="s">
        <v>22</v>
      </c>
      <c r="I202" s="32">
        <v>70</v>
      </c>
      <c r="J202" s="32" t="s">
        <v>22</v>
      </c>
      <c r="K202" s="32">
        <v>0</v>
      </c>
      <c r="L202" s="38">
        <v>129.12</v>
      </c>
      <c r="M202" t="s">
        <v>715</v>
      </c>
      <c r="N202" t="s">
        <v>716</v>
      </c>
      <c r="O202" t="s">
        <v>717</v>
      </c>
      <c r="P202" s="31">
        <v>400</v>
      </c>
      <c r="Q202" s="31">
        <v>300</v>
      </c>
      <c r="R202" s="31">
        <v>155</v>
      </c>
      <c r="S202" s="31">
        <v>5</v>
      </c>
      <c r="T202" s="36" t="s">
        <v>718</v>
      </c>
      <c r="U202" s="36" t="s">
        <v>12165</v>
      </c>
      <c r="V202" s="31" t="s">
        <v>388</v>
      </c>
      <c r="W202" s="31">
        <v>13</v>
      </c>
    </row>
    <row r="203" spans="1:23" x14ac:dyDescent="0.25">
      <c r="A203">
        <v>1611100</v>
      </c>
      <c r="B203" s="32" t="s">
        <v>19</v>
      </c>
      <c r="C203" s="32">
        <v>1</v>
      </c>
      <c r="D203" s="32">
        <v>36</v>
      </c>
      <c r="E203" s="32" t="s">
        <v>22</v>
      </c>
      <c r="F203" s="32">
        <v>1</v>
      </c>
      <c r="G203" s="32" t="s">
        <v>21</v>
      </c>
      <c r="H203" s="32" t="s">
        <v>22</v>
      </c>
      <c r="I203" s="32" t="s">
        <v>22</v>
      </c>
      <c r="J203" s="32" t="s">
        <v>22</v>
      </c>
      <c r="K203" s="32">
        <v>0</v>
      </c>
      <c r="L203" s="38">
        <v>162.09</v>
      </c>
      <c r="M203" t="s">
        <v>715</v>
      </c>
      <c r="N203" t="s">
        <v>719</v>
      </c>
      <c r="O203" t="s">
        <v>717</v>
      </c>
      <c r="P203" s="31">
        <v>400</v>
      </c>
      <c r="Q203" s="31">
        <v>300</v>
      </c>
      <c r="R203" s="31">
        <v>155</v>
      </c>
      <c r="S203" s="31">
        <v>6.6139999999999999</v>
      </c>
      <c r="T203" s="36" t="s">
        <v>13580</v>
      </c>
      <c r="U203" s="36" t="s">
        <v>12165</v>
      </c>
      <c r="V203" s="31" t="s">
        <v>388</v>
      </c>
      <c r="W203" s="31">
        <v>13</v>
      </c>
    </row>
    <row r="204" spans="1:23" x14ac:dyDescent="0.25">
      <c r="A204">
        <v>1612000</v>
      </c>
      <c r="B204" s="32" t="s">
        <v>19</v>
      </c>
      <c r="C204" s="32">
        <v>1</v>
      </c>
      <c r="D204" s="32">
        <v>6</v>
      </c>
      <c r="E204" s="32" t="s">
        <v>22</v>
      </c>
      <c r="F204" s="32">
        <v>1</v>
      </c>
      <c r="G204" s="32" t="s">
        <v>21</v>
      </c>
      <c r="H204" s="32" t="s">
        <v>22</v>
      </c>
      <c r="I204" s="32">
        <v>70</v>
      </c>
      <c r="J204" s="32" t="s">
        <v>22</v>
      </c>
      <c r="K204" s="32">
        <v>0</v>
      </c>
      <c r="L204" s="38">
        <v>171.67</v>
      </c>
      <c r="M204" t="s">
        <v>720</v>
      </c>
      <c r="N204" t="s">
        <v>721</v>
      </c>
      <c r="O204" t="s">
        <v>722</v>
      </c>
      <c r="P204" s="31">
        <v>600</v>
      </c>
      <c r="Q204" s="31">
        <v>300</v>
      </c>
      <c r="R204" s="31">
        <v>155</v>
      </c>
      <c r="S204" s="31">
        <v>6.9</v>
      </c>
      <c r="T204" s="36" t="s">
        <v>723</v>
      </c>
      <c r="U204" s="36" t="s">
        <v>12165</v>
      </c>
      <c r="V204" s="31" t="s">
        <v>388</v>
      </c>
      <c r="W204" s="31">
        <v>13</v>
      </c>
    </row>
    <row r="205" spans="1:23" x14ac:dyDescent="0.25">
      <c r="A205">
        <v>1612100</v>
      </c>
      <c r="B205" s="32" t="s">
        <v>19</v>
      </c>
      <c r="C205" s="32">
        <v>1</v>
      </c>
      <c r="D205" s="32">
        <v>36</v>
      </c>
      <c r="E205" s="32" t="s">
        <v>22</v>
      </c>
      <c r="F205" s="32">
        <v>1</v>
      </c>
      <c r="G205" s="32" t="s">
        <v>21</v>
      </c>
      <c r="H205" s="32" t="s">
        <v>22</v>
      </c>
      <c r="I205" s="32" t="s">
        <v>22</v>
      </c>
      <c r="J205" s="32" t="s">
        <v>22</v>
      </c>
      <c r="K205" s="32">
        <v>0</v>
      </c>
      <c r="L205" s="38">
        <v>217.23</v>
      </c>
      <c r="M205" t="s">
        <v>720</v>
      </c>
      <c r="N205" t="s">
        <v>724</v>
      </c>
      <c r="O205" t="s">
        <v>722</v>
      </c>
      <c r="P205" s="31">
        <v>600</v>
      </c>
      <c r="Q205" s="31">
        <v>300</v>
      </c>
      <c r="R205" s="31">
        <v>155</v>
      </c>
      <c r="S205" s="31">
        <v>9.4580000000000002</v>
      </c>
      <c r="T205" s="36" t="s">
        <v>13581</v>
      </c>
      <c r="U205" s="36" t="s">
        <v>12165</v>
      </c>
      <c r="V205" s="31" t="s">
        <v>388</v>
      </c>
      <c r="W205" s="31">
        <v>13</v>
      </c>
    </row>
    <row r="206" spans="1:23" x14ac:dyDescent="0.25">
      <c r="A206">
        <v>1613000</v>
      </c>
      <c r="B206" s="32" t="s">
        <v>19</v>
      </c>
      <c r="C206" s="32">
        <v>1</v>
      </c>
      <c r="D206" s="32">
        <v>6</v>
      </c>
      <c r="E206" s="32" t="s">
        <v>22</v>
      </c>
      <c r="F206" s="32">
        <v>1</v>
      </c>
      <c r="G206" s="32" t="s">
        <v>21</v>
      </c>
      <c r="H206" s="32" t="s">
        <v>22</v>
      </c>
      <c r="I206" s="32">
        <v>70</v>
      </c>
      <c r="J206" s="32" t="s">
        <v>22</v>
      </c>
      <c r="K206" s="32">
        <v>0</v>
      </c>
      <c r="L206" s="38">
        <v>208.52</v>
      </c>
      <c r="M206" t="s">
        <v>725</v>
      </c>
      <c r="N206" t="s">
        <v>726</v>
      </c>
      <c r="O206" t="s">
        <v>727</v>
      </c>
      <c r="P206" s="31">
        <v>800</v>
      </c>
      <c r="Q206" s="31">
        <v>300</v>
      </c>
      <c r="R206" s="31">
        <v>155</v>
      </c>
      <c r="S206" s="31">
        <v>8.84</v>
      </c>
      <c r="T206" s="36" t="s">
        <v>728</v>
      </c>
      <c r="U206" s="36" t="s">
        <v>12165</v>
      </c>
      <c r="V206" s="31" t="s">
        <v>388</v>
      </c>
      <c r="W206" s="31">
        <v>13</v>
      </c>
    </row>
    <row r="207" spans="1:23" x14ac:dyDescent="0.25">
      <c r="A207">
        <v>1613100</v>
      </c>
      <c r="B207" s="32" t="s">
        <v>19</v>
      </c>
      <c r="C207" s="32">
        <v>1</v>
      </c>
      <c r="D207" s="32">
        <v>36</v>
      </c>
      <c r="E207" s="32" t="s">
        <v>22</v>
      </c>
      <c r="F207" s="32">
        <v>1</v>
      </c>
      <c r="G207" s="32" t="s">
        <v>21</v>
      </c>
      <c r="H207" s="32" t="s">
        <v>22</v>
      </c>
      <c r="I207" s="32" t="s">
        <v>22</v>
      </c>
      <c r="J207" s="32" t="s">
        <v>22</v>
      </c>
      <c r="K207" s="32">
        <v>0</v>
      </c>
      <c r="L207" s="38">
        <v>245.64</v>
      </c>
      <c r="M207" t="s">
        <v>725</v>
      </c>
      <c r="N207" t="s">
        <v>729</v>
      </c>
      <c r="O207" t="s">
        <v>727</v>
      </c>
      <c r="P207" s="31">
        <v>800</v>
      </c>
      <c r="Q207" s="31">
        <v>300</v>
      </c>
      <c r="R207" s="31">
        <v>155</v>
      </c>
      <c r="S207" s="31">
        <v>12.111000000000001</v>
      </c>
      <c r="T207" s="36" t="s">
        <v>13582</v>
      </c>
      <c r="U207" s="36" t="s">
        <v>12165</v>
      </c>
      <c r="V207" s="31" t="s">
        <v>388</v>
      </c>
      <c r="W207" s="31">
        <v>13</v>
      </c>
    </row>
    <row r="208" spans="1:23" x14ac:dyDescent="0.25">
      <c r="A208">
        <v>1670600</v>
      </c>
      <c r="B208" s="32" t="s">
        <v>19</v>
      </c>
      <c r="C208" s="32">
        <v>2</v>
      </c>
      <c r="D208" s="32">
        <v>15</v>
      </c>
      <c r="E208" s="32" t="s">
        <v>20</v>
      </c>
      <c r="F208" s="32">
        <v>1</v>
      </c>
      <c r="G208" s="32" t="s">
        <v>21</v>
      </c>
      <c r="H208" s="32">
        <v>208</v>
      </c>
      <c r="I208" s="32">
        <v>220</v>
      </c>
      <c r="J208" s="32" t="s">
        <v>22</v>
      </c>
      <c r="K208" s="32">
        <v>0</v>
      </c>
      <c r="L208" s="38">
        <v>253.08</v>
      </c>
      <c r="M208" t="s">
        <v>730</v>
      </c>
      <c r="N208" t="s">
        <v>731</v>
      </c>
      <c r="O208" t="s">
        <v>732</v>
      </c>
      <c r="P208" s="31">
        <v>150</v>
      </c>
      <c r="Q208" s="31">
        <v>150</v>
      </c>
      <c r="R208" s="31">
        <v>80</v>
      </c>
      <c r="S208" s="31">
        <v>0</v>
      </c>
      <c r="T208" s="36" t="s">
        <v>13583</v>
      </c>
      <c r="U208" s="36" t="s">
        <v>12165</v>
      </c>
      <c r="V208" s="31" t="s">
        <v>388</v>
      </c>
      <c r="W208" s="31">
        <v>7</v>
      </c>
    </row>
    <row r="209" spans="1:23" x14ac:dyDescent="0.25">
      <c r="A209">
        <v>1671600</v>
      </c>
      <c r="B209" s="32" t="s">
        <v>19</v>
      </c>
      <c r="C209" s="32">
        <v>2</v>
      </c>
      <c r="D209" s="32">
        <v>15</v>
      </c>
      <c r="E209" s="32" t="s">
        <v>20</v>
      </c>
      <c r="F209" s="32">
        <v>1</v>
      </c>
      <c r="G209" s="32" t="s">
        <v>21</v>
      </c>
      <c r="H209" s="32">
        <v>208</v>
      </c>
      <c r="I209" s="32">
        <v>220</v>
      </c>
      <c r="J209" s="32" t="s">
        <v>22</v>
      </c>
      <c r="K209" s="32">
        <v>0</v>
      </c>
      <c r="L209" s="38">
        <v>277.58</v>
      </c>
      <c r="M209" t="s">
        <v>733</v>
      </c>
      <c r="N209" t="s">
        <v>734</v>
      </c>
      <c r="O209" t="s">
        <v>735</v>
      </c>
      <c r="P209" s="31">
        <v>150</v>
      </c>
      <c r="Q209" s="31">
        <v>150</v>
      </c>
      <c r="R209" s="31">
        <v>120</v>
      </c>
      <c r="S209" s="31">
        <v>0</v>
      </c>
      <c r="T209" s="36" t="s">
        <v>13584</v>
      </c>
      <c r="U209" s="36" t="s">
        <v>12165</v>
      </c>
      <c r="V209" s="31" t="s">
        <v>388</v>
      </c>
      <c r="W209" s="31">
        <v>7</v>
      </c>
    </row>
    <row r="210" spans="1:23" x14ac:dyDescent="0.25">
      <c r="A210">
        <v>1672600</v>
      </c>
      <c r="B210" s="32" t="s">
        <v>19</v>
      </c>
      <c r="C210" s="32">
        <v>2</v>
      </c>
      <c r="D210" s="32">
        <v>15</v>
      </c>
      <c r="E210" s="32" t="s">
        <v>20</v>
      </c>
      <c r="F210" s="32">
        <v>1</v>
      </c>
      <c r="G210" s="32" t="s">
        <v>21</v>
      </c>
      <c r="H210" s="32">
        <v>208</v>
      </c>
      <c r="I210" s="32">
        <v>220</v>
      </c>
      <c r="J210" s="32" t="s">
        <v>22</v>
      </c>
      <c r="K210" s="32">
        <v>0</v>
      </c>
      <c r="L210" s="38">
        <v>296.08</v>
      </c>
      <c r="M210" t="s">
        <v>736</v>
      </c>
      <c r="N210" t="s">
        <v>737</v>
      </c>
      <c r="O210" t="s">
        <v>738</v>
      </c>
      <c r="P210" s="31">
        <v>200</v>
      </c>
      <c r="Q210" s="31">
        <v>200</v>
      </c>
      <c r="R210" s="31">
        <v>120</v>
      </c>
      <c r="S210" s="31">
        <v>2.94</v>
      </c>
      <c r="T210" s="36" t="s">
        <v>13585</v>
      </c>
      <c r="U210" s="36" t="s">
        <v>12165</v>
      </c>
      <c r="V210" s="31" t="s">
        <v>388</v>
      </c>
      <c r="W210" s="31">
        <v>7</v>
      </c>
    </row>
    <row r="211" spans="1:23" x14ac:dyDescent="0.25">
      <c r="A211">
        <v>1674600</v>
      </c>
      <c r="B211" s="32" t="s">
        <v>19</v>
      </c>
      <c r="C211" s="32">
        <v>2</v>
      </c>
      <c r="D211" s="32">
        <v>15</v>
      </c>
      <c r="E211" s="32" t="s">
        <v>20</v>
      </c>
      <c r="F211" s="32">
        <v>1</v>
      </c>
      <c r="G211" s="32" t="s">
        <v>21</v>
      </c>
      <c r="H211" s="32">
        <v>208</v>
      </c>
      <c r="I211" s="32">
        <v>220</v>
      </c>
      <c r="J211" s="32" t="s">
        <v>22</v>
      </c>
      <c r="K211" s="32">
        <v>0</v>
      </c>
      <c r="L211" s="38">
        <v>314.77999999999997</v>
      </c>
      <c r="M211" t="s">
        <v>739</v>
      </c>
      <c r="N211" t="s">
        <v>740</v>
      </c>
      <c r="O211" t="s">
        <v>741</v>
      </c>
      <c r="P211" s="31">
        <v>300</v>
      </c>
      <c r="Q211" s="31">
        <v>200</v>
      </c>
      <c r="R211" s="31">
        <v>120</v>
      </c>
      <c r="S211" s="31">
        <v>0</v>
      </c>
      <c r="T211" s="36" t="s">
        <v>13586</v>
      </c>
      <c r="U211" s="36" t="s">
        <v>12165</v>
      </c>
      <c r="V211" s="31" t="s">
        <v>388</v>
      </c>
      <c r="W211" s="31">
        <v>7</v>
      </c>
    </row>
    <row r="212" spans="1:23" x14ac:dyDescent="0.25">
      <c r="A212">
        <v>1675600</v>
      </c>
      <c r="B212" s="32" t="s">
        <v>19</v>
      </c>
      <c r="C212" s="32">
        <v>2</v>
      </c>
      <c r="D212" s="32">
        <v>15</v>
      </c>
      <c r="E212" s="32" t="s">
        <v>20</v>
      </c>
      <c r="F212" s="32">
        <v>1</v>
      </c>
      <c r="G212" s="32" t="s">
        <v>21</v>
      </c>
      <c r="H212" s="32">
        <v>208</v>
      </c>
      <c r="I212" s="32">
        <v>220</v>
      </c>
      <c r="J212" s="32" t="s">
        <v>22</v>
      </c>
      <c r="K212" s="32">
        <v>0</v>
      </c>
      <c r="L212" s="38">
        <v>333.28</v>
      </c>
      <c r="M212" t="s">
        <v>742</v>
      </c>
      <c r="N212" t="s">
        <v>743</v>
      </c>
      <c r="O212" t="s">
        <v>744</v>
      </c>
      <c r="P212" s="31">
        <v>400</v>
      </c>
      <c r="Q212" s="31">
        <v>200</v>
      </c>
      <c r="R212" s="31">
        <v>120</v>
      </c>
      <c r="S212" s="31">
        <v>4.72</v>
      </c>
      <c r="T212" s="36" t="s">
        <v>13587</v>
      </c>
      <c r="U212" s="36" t="s">
        <v>12165</v>
      </c>
      <c r="V212" s="31" t="s">
        <v>388</v>
      </c>
      <c r="W212" s="31">
        <v>7</v>
      </c>
    </row>
    <row r="213" spans="1:23" x14ac:dyDescent="0.25">
      <c r="A213">
        <v>1676600</v>
      </c>
      <c r="B213" s="32" t="s">
        <v>19</v>
      </c>
      <c r="C213" s="32">
        <v>2</v>
      </c>
      <c r="D213" s="32">
        <v>15</v>
      </c>
      <c r="E213" s="32" t="s">
        <v>20</v>
      </c>
      <c r="F213" s="32">
        <v>1</v>
      </c>
      <c r="G213" s="32" t="s">
        <v>21</v>
      </c>
      <c r="H213" s="32">
        <v>208</v>
      </c>
      <c r="I213" s="32">
        <v>220</v>
      </c>
      <c r="J213" s="32" t="s">
        <v>22</v>
      </c>
      <c r="K213" s="32">
        <v>0</v>
      </c>
      <c r="L213" s="38">
        <v>359.88</v>
      </c>
      <c r="M213" t="s">
        <v>745</v>
      </c>
      <c r="N213" t="s">
        <v>746</v>
      </c>
      <c r="O213" t="s">
        <v>747</v>
      </c>
      <c r="P213" s="31">
        <v>400</v>
      </c>
      <c r="Q213" s="31">
        <v>300</v>
      </c>
      <c r="R213" s="31">
        <v>120</v>
      </c>
      <c r="S213" s="31">
        <v>6.12</v>
      </c>
      <c r="T213" s="36" t="s">
        <v>748</v>
      </c>
      <c r="U213" s="36" t="s">
        <v>12165</v>
      </c>
      <c r="V213" s="31" t="s">
        <v>388</v>
      </c>
      <c r="W213" s="31">
        <v>7</v>
      </c>
    </row>
    <row r="214" spans="1:23" x14ac:dyDescent="0.25">
      <c r="A214">
        <v>1681600</v>
      </c>
      <c r="B214" s="32" t="s">
        <v>19</v>
      </c>
      <c r="C214" s="32">
        <v>2</v>
      </c>
      <c r="D214" s="32">
        <v>15</v>
      </c>
      <c r="E214" s="32" t="s">
        <v>20</v>
      </c>
      <c r="F214" s="32">
        <v>1</v>
      </c>
      <c r="G214" s="32" t="s">
        <v>21</v>
      </c>
      <c r="H214" s="32" t="s">
        <v>22</v>
      </c>
      <c r="I214" s="32" t="s">
        <v>22</v>
      </c>
      <c r="J214" s="32" t="s">
        <v>22</v>
      </c>
      <c r="K214" s="32">
        <v>0</v>
      </c>
      <c r="L214" s="38">
        <v>171.7</v>
      </c>
      <c r="M214" t="s">
        <v>749</v>
      </c>
      <c r="N214" t="s">
        <v>750</v>
      </c>
      <c r="O214" t="s">
        <v>751</v>
      </c>
      <c r="P214" s="31">
        <v>122</v>
      </c>
      <c r="Q214" s="31">
        <v>90</v>
      </c>
      <c r="R214" s="31">
        <v>122</v>
      </c>
      <c r="S214" s="31">
        <v>0</v>
      </c>
      <c r="T214" s="36" t="s">
        <v>13588</v>
      </c>
      <c r="U214" s="36" t="s">
        <v>13534</v>
      </c>
      <c r="V214" s="31" t="s">
        <v>388</v>
      </c>
      <c r="W214" s="31">
        <v>7</v>
      </c>
    </row>
    <row r="215" spans="1:23" x14ac:dyDescent="0.25">
      <c r="A215">
        <v>1682600</v>
      </c>
      <c r="B215" s="32" t="s">
        <v>19</v>
      </c>
      <c r="C215" s="32">
        <v>2</v>
      </c>
      <c r="D215" s="32">
        <v>15</v>
      </c>
      <c r="E215" s="32" t="s">
        <v>20</v>
      </c>
      <c r="F215" s="32">
        <v>1</v>
      </c>
      <c r="G215" s="32" t="s">
        <v>21</v>
      </c>
      <c r="H215" s="32" t="s">
        <v>22</v>
      </c>
      <c r="I215" s="32" t="s">
        <v>22</v>
      </c>
      <c r="J215" s="32" t="s">
        <v>22</v>
      </c>
      <c r="K215" s="32">
        <v>0</v>
      </c>
      <c r="L215" s="38">
        <v>189.32</v>
      </c>
      <c r="M215" t="s">
        <v>752</v>
      </c>
      <c r="N215" t="s">
        <v>753</v>
      </c>
      <c r="O215" t="s">
        <v>751</v>
      </c>
      <c r="P215" s="31">
        <v>182</v>
      </c>
      <c r="Q215" s="31">
        <v>90</v>
      </c>
      <c r="R215" s="31">
        <v>122</v>
      </c>
      <c r="S215" s="31">
        <v>0</v>
      </c>
      <c r="T215" s="36" t="s">
        <v>13589</v>
      </c>
      <c r="U215" s="36" t="s">
        <v>13534</v>
      </c>
      <c r="V215" s="31" t="s">
        <v>388</v>
      </c>
      <c r="W215" s="31">
        <v>7</v>
      </c>
    </row>
    <row r="216" spans="1:23" x14ac:dyDescent="0.25">
      <c r="A216">
        <v>1683600</v>
      </c>
      <c r="B216" s="32" t="s">
        <v>19</v>
      </c>
      <c r="C216" s="32">
        <v>2</v>
      </c>
      <c r="D216" s="32">
        <v>15</v>
      </c>
      <c r="E216" s="32" t="s">
        <v>20</v>
      </c>
      <c r="F216" s="32">
        <v>1</v>
      </c>
      <c r="G216" s="32" t="s">
        <v>21</v>
      </c>
      <c r="H216" s="32" t="s">
        <v>22</v>
      </c>
      <c r="I216" s="32" t="s">
        <v>22</v>
      </c>
      <c r="J216" s="32" t="s">
        <v>22</v>
      </c>
      <c r="K216" s="32">
        <v>0</v>
      </c>
      <c r="L216" s="38">
        <v>205.67</v>
      </c>
      <c r="M216" t="s">
        <v>754</v>
      </c>
      <c r="N216" t="s">
        <v>755</v>
      </c>
      <c r="O216" t="s">
        <v>751</v>
      </c>
      <c r="P216" s="31">
        <v>242</v>
      </c>
      <c r="Q216" s="31">
        <v>90</v>
      </c>
      <c r="R216" s="31">
        <v>122</v>
      </c>
      <c r="S216" s="31">
        <v>1.62</v>
      </c>
      <c r="T216" s="36" t="s">
        <v>13590</v>
      </c>
      <c r="U216" s="36" t="s">
        <v>13534</v>
      </c>
      <c r="V216" s="31" t="s">
        <v>388</v>
      </c>
      <c r="W216" s="31">
        <v>7</v>
      </c>
    </row>
    <row r="217" spans="1:23" x14ac:dyDescent="0.25">
      <c r="A217">
        <v>1684600</v>
      </c>
      <c r="B217" s="32" t="s">
        <v>19</v>
      </c>
      <c r="C217" s="32">
        <v>2</v>
      </c>
      <c r="D217" s="32">
        <v>15</v>
      </c>
      <c r="E217" s="32" t="s">
        <v>20</v>
      </c>
      <c r="F217" s="32">
        <v>1</v>
      </c>
      <c r="G217" s="32" t="s">
        <v>21</v>
      </c>
      <c r="H217" s="32" t="s">
        <v>22</v>
      </c>
      <c r="I217" s="32" t="s">
        <v>22</v>
      </c>
      <c r="J217" s="32" t="s">
        <v>22</v>
      </c>
      <c r="K217" s="32">
        <v>0</v>
      </c>
      <c r="L217" s="38">
        <v>220.76</v>
      </c>
      <c r="M217" t="s">
        <v>756</v>
      </c>
      <c r="N217" t="s">
        <v>757</v>
      </c>
      <c r="O217" t="s">
        <v>751</v>
      </c>
      <c r="P217" s="31">
        <v>302</v>
      </c>
      <c r="Q217" s="31">
        <v>90</v>
      </c>
      <c r="R217" s="31">
        <v>122</v>
      </c>
      <c r="S217" s="31">
        <v>1.98</v>
      </c>
      <c r="T217" s="36" t="s">
        <v>13591</v>
      </c>
      <c r="U217" s="36" t="s">
        <v>13534</v>
      </c>
      <c r="V217" s="31" t="s">
        <v>388</v>
      </c>
      <c r="W217" s="31">
        <v>7</v>
      </c>
    </row>
    <row r="218" spans="1:23" x14ac:dyDescent="0.25">
      <c r="A218">
        <v>1686600</v>
      </c>
      <c r="B218" s="32" t="s">
        <v>19</v>
      </c>
      <c r="C218" s="32">
        <v>2</v>
      </c>
      <c r="D218" s="32">
        <v>15</v>
      </c>
      <c r="E218" s="32" t="s">
        <v>20</v>
      </c>
      <c r="F218" s="32">
        <v>1</v>
      </c>
      <c r="G218" s="32" t="s">
        <v>21</v>
      </c>
      <c r="H218" s="32" t="s">
        <v>22</v>
      </c>
      <c r="I218" s="32" t="s">
        <v>22</v>
      </c>
      <c r="J218" s="32" t="s">
        <v>22</v>
      </c>
      <c r="K218" s="32">
        <v>0</v>
      </c>
      <c r="L218" s="38">
        <v>236.48</v>
      </c>
      <c r="M218" t="s">
        <v>758</v>
      </c>
      <c r="N218" t="s">
        <v>759</v>
      </c>
      <c r="O218" t="s">
        <v>751</v>
      </c>
      <c r="P218" s="31">
        <v>242</v>
      </c>
      <c r="Q218" s="31">
        <v>182</v>
      </c>
      <c r="R218" s="31">
        <v>90</v>
      </c>
      <c r="S218" s="31">
        <v>2.12</v>
      </c>
      <c r="T218" s="36" t="s">
        <v>13592</v>
      </c>
      <c r="U218" s="36" t="s">
        <v>12165</v>
      </c>
      <c r="V218" s="31" t="s">
        <v>388</v>
      </c>
      <c r="W218" s="31">
        <v>7</v>
      </c>
    </row>
    <row r="219" spans="1:23" x14ac:dyDescent="0.25">
      <c r="A219">
        <v>1931200</v>
      </c>
      <c r="B219" s="32" t="s">
        <v>19</v>
      </c>
      <c r="C219" s="32">
        <v>10</v>
      </c>
      <c r="D219" s="32">
        <v>87</v>
      </c>
      <c r="E219" s="32" t="s">
        <v>22</v>
      </c>
      <c r="F219" s="32">
        <v>3</v>
      </c>
      <c r="G219" s="32" t="s">
        <v>354</v>
      </c>
      <c r="H219" s="32">
        <v>811</v>
      </c>
      <c r="I219" s="32">
        <v>1092</v>
      </c>
      <c r="J219" s="32" t="s">
        <v>22</v>
      </c>
      <c r="K219" s="32">
        <v>0</v>
      </c>
      <c r="L219" s="38">
        <v>46.37</v>
      </c>
      <c r="M219" t="s">
        <v>760</v>
      </c>
      <c r="N219" t="s">
        <v>761</v>
      </c>
      <c r="O219" t="s">
        <v>762</v>
      </c>
      <c r="P219" s="31">
        <v>483</v>
      </c>
      <c r="Q219" s="31">
        <v>44.5</v>
      </c>
      <c r="R219" s="31">
        <v>0</v>
      </c>
      <c r="S219" s="31">
        <v>0.188</v>
      </c>
      <c r="T219" s="36" t="s">
        <v>13593</v>
      </c>
      <c r="U219" s="36" t="s">
        <v>13116</v>
      </c>
      <c r="V219" s="31" t="s">
        <v>763</v>
      </c>
      <c r="W219" s="31">
        <v>7</v>
      </c>
    </row>
    <row r="220" spans="1:23" x14ac:dyDescent="0.25">
      <c r="A220">
        <v>1932200</v>
      </c>
      <c r="B220" s="32" t="s">
        <v>19</v>
      </c>
      <c r="C220" s="32">
        <v>10</v>
      </c>
      <c r="D220" s="32">
        <v>87</v>
      </c>
      <c r="E220" s="32" t="s">
        <v>22</v>
      </c>
      <c r="F220" s="32">
        <v>3</v>
      </c>
      <c r="G220" s="32" t="s">
        <v>354</v>
      </c>
      <c r="H220" s="32">
        <v>811</v>
      </c>
      <c r="I220" s="32">
        <v>1092</v>
      </c>
      <c r="J220" s="32" t="s">
        <v>22</v>
      </c>
      <c r="K220" s="32">
        <v>0</v>
      </c>
      <c r="L220" s="38">
        <v>62.42</v>
      </c>
      <c r="M220" t="s">
        <v>764</v>
      </c>
      <c r="N220" t="s">
        <v>765</v>
      </c>
      <c r="O220" t="s">
        <v>766</v>
      </c>
      <c r="P220" s="31">
        <v>483</v>
      </c>
      <c r="Q220" s="31">
        <v>89</v>
      </c>
      <c r="R220" s="31">
        <v>0</v>
      </c>
      <c r="S220" s="31">
        <v>0.39300000000000002</v>
      </c>
      <c r="T220" s="36" t="s">
        <v>13594</v>
      </c>
      <c r="U220" s="36" t="s">
        <v>13116</v>
      </c>
      <c r="V220" s="31" t="s">
        <v>763</v>
      </c>
      <c r="W220" s="31">
        <v>7</v>
      </c>
    </row>
    <row r="221" spans="1:23" x14ac:dyDescent="0.25">
      <c r="A221">
        <v>1933200</v>
      </c>
      <c r="B221" s="32" t="s">
        <v>19</v>
      </c>
      <c r="C221" s="32">
        <v>10</v>
      </c>
      <c r="D221" s="32">
        <v>87</v>
      </c>
      <c r="E221" s="32" t="s">
        <v>22</v>
      </c>
      <c r="F221" s="32">
        <v>3</v>
      </c>
      <c r="G221" s="32" t="s">
        <v>354</v>
      </c>
      <c r="H221" s="32">
        <v>811</v>
      </c>
      <c r="I221" s="32">
        <v>1092</v>
      </c>
      <c r="J221" s="32" t="s">
        <v>22</v>
      </c>
      <c r="K221" s="32">
        <v>0</v>
      </c>
      <c r="L221" s="38">
        <v>85.21</v>
      </c>
      <c r="M221" t="s">
        <v>767</v>
      </c>
      <c r="N221" t="s">
        <v>768</v>
      </c>
      <c r="O221" t="s">
        <v>769</v>
      </c>
      <c r="P221" s="31">
        <v>483</v>
      </c>
      <c r="Q221" s="31">
        <v>133.5</v>
      </c>
      <c r="R221" s="31">
        <v>0</v>
      </c>
      <c r="S221" s="31">
        <v>0.57999999999999996</v>
      </c>
      <c r="T221" s="36" t="s">
        <v>13595</v>
      </c>
      <c r="U221" s="36" t="s">
        <v>13116</v>
      </c>
      <c r="V221" s="31" t="s">
        <v>763</v>
      </c>
      <c r="W221" s="31">
        <v>7</v>
      </c>
    </row>
    <row r="222" spans="1:23" x14ac:dyDescent="0.25">
      <c r="A222">
        <v>1934200</v>
      </c>
      <c r="B222" s="32" t="s">
        <v>19</v>
      </c>
      <c r="C222" s="32">
        <v>10</v>
      </c>
      <c r="D222" s="32">
        <v>87</v>
      </c>
      <c r="E222" s="32" t="s">
        <v>22</v>
      </c>
      <c r="F222" s="32">
        <v>3</v>
      </c>
      <c r="G222" s="32" t="s">
        <v>354</v>
      </c>
      <c r="H222" s="32">
        <v>811</v>
      </c>
      <c r="I222" s="32">
        <v>1092</v>
      </c>
      <c r="J222" s="32" t="s">
        <v>22</v>
      </c>
      <c r="K222" s="32">
        <v>0</v>
      </c>
      <c r="L222" s="38">
        <v>103.11</v>
      </c>
      <c r="M222" t="s">
        <v>770</v>
      </c>
      <c r="N222" t="s">
        <v>771</v>
      </c>
      <c r="O222" t="s">
        <v>772</v>
      </c>
      <c r="P222" s="31">
        <v>483</v>
      </c>
      <c r="Q222" s="31">
        <v>178</v>
      </c>
      <c r="R222" s="31">
        <v>0</v>
      </c>
      <c r="S222" s="31">
        <v>0.75700000000000001</v>
      </c>
      <c r="T222" s="36" t="s">
        <v>13596</v>
      </c>
      <c r="U222" s="36" t="s">
        <v>13116</v>
      </c>
      <c r="V222" s="31" t="s">
        <v>763</v>
      </c>
      <c r="W222" s="31">
        <v>7</v>
      </c>
    </row>
    <row r="223" spans="1:23" x14ac:dyDescent="0.25">
      <c r="A223">
        <v>1935200</v>
      </c>
      <c r="B223" s="32" t="s">
        <v>19</v>
      </c>
      <c r="C223" s="32">
        <v>10</v>
      </c>
      <c r="D223" s="32">
        <v>87</v>
      </c>
      <c r="E223" s="32" t="s">
        <v>22</v>
      </c>
      <c r="F223" s="32">
        <v>3</v>
      </c>
      <c r="G223" s="32" t="s">
        <v>354</v>
      </c>
      <c r="H223" s="32">
        <v>811</v>
      </c>
      <c r="I223" s="32">
        <v>1092</v>
      </c>
      <c r="J223" s="32" t="s">
        <v>22</v>
      </c>
      <c r="K223" s="32">
        <v>0</v>
      </c>
      <c r="L223" s="38">
        <v>161.29</v>
      </c>
      <c r="M223" t="s">
        <v>773</v>
      </c>
      <c r="N223" t="s">
        <v>774</v>
      </c>
      <c r="O223" t="s">
        <v>775</v>
      </c>
      <c r="P223" s="31">
        <v>483</v>
      </c>
      <c r="Q223" s="31">
        <v>311.5</v>
      </c>
      <c r="R223" s="31">
        <v>0</v>
      </c>
      <c r="S223" s="31">
        <v>1.335</v>
      </c>
      <c r="T223" s="36" t="s">
        <v>13597</v>
      </c>
      <c r="U223" s="36" t="s">
        <v>13116</v>
      </c>
      <c r="V223" s="31" t="s">
        <v>763</v>
      </c>
      <c r="W223" s="31">
        <v>7</v>
      </c>
    </row>
    <row r="224" spans="1:23" x14ac:dyDescent="0.25">
      <c r="A224">
        <v>1936200</v>
      </c>
      <c r="B224" s="32" t="s">
        <v>19</v>
      </c>
      <c r="C224" s="32">
        <v>10</v>
      </c>
      <c r="D224" s="32">
        <v>87</v>
      </c>
      <c r="E224" s="32" t="s">
        <v>22</v>
      </c>
      <c r="F224" s="32">
        <v>3</v>
      </c>
      <c r="G224" s="32" t="s">
        <v>354</v>
      </c>
      <c r="H224" s="32">
        <v>811</v>
      </c>
      <c r="I224" s="32">
        <v>1092</v>
      </c>
      <c r="J224" s="32" t="s">
        <v>22</v>
      </c>
      <c r="K224" s="32">
        <v>0</v>
      </c>
      <c r="L224" s="38">
        <v>143.91999999999999</v>
      </c>
      <c r="M224" t="s">
        <v>776</v>
      </c>
      <c r="N224" t="s">
        <v>777</v>
      </c>
      <c r="O224" t="s">
        <v>778</v>
      </c>
      <c r="P224" s="31">
        <v>483</v>
      </c>
      <c r="Q224" s="31">
        <v>267</v>
      </c>
      <c r="R224" s="31">
        <v>0</v>
      </c>
      <c r="S224" s="31">
        <v>1.127</v>
      </c>
      <c r="T224" s="36" t="s">
        <v>13598</v>
      </c>
      <c r="U224" s="36" t="s">
        <v>13116</v>
      </c>
      <c r="V224" s="31" t="s">
        <v>763</v>
      </c>
      <c r="W224" s="31">
        <v>7</v>
      </c>
    </row>
    <row r="225" spans="1:23" x14ac:dyDescent="0.25">
      <c r="A225">
        <v>1937200</v>
      </c>
      <c r="B225" s="32" t="s">
        <v>19</v>
      </c>
      <c r="C225" s="32">
        <v>10</v>
      </c>
      <c r="D225" s="32">
        <v>87</v>
      </c>
      <c r="E225" s="32" t="s">
        <v>22</v>
      </c>
      <c r="F225" s="32">
        <v>3</v>
      </c>
      <c r="G225" s="32" t="s">
        <v>354</v>
      </c>
      <c r="H225" s="32">
        <v>811</v>
      </c>
      <c r="I225" s="32">
        <v>1092</v>
      </c>
      <c r="J225" s="32" t="s">
        <v>22</v>
      </c>
      <c r="K225" s="32">
        <v>0</v>
      </c>
      <c r="L225" s="38">
        <v>250.43</v>
      </c>
      <c r="M225" t="s">
        <v>779</v>
      </c>
      <c r="N225" t="s">
        <v>780</v>
      </c>
      <c r="O225" t="s">
        <v>781</v>
      </c>
      <c r="P225" s="31">
        <v>483</v>
      </c>
      <c r="Q225" s="31">
        <v>534</v>
      </c>
      <c r="R225" s="31">
        <v>0</v>
      </c>
      <c r="S225" s="31">
        <v>2.3450000000000002</v>
      </c>
      <c r="T225" s="36" t="s">
        <v>13599</v>
      </c>
      <c r="U225" s="36" t="s">
        <v>13116</v>
      </c>
      <c r="V225" s="31" t="s">
        <v>763</v>
      </c>
      <c r="W225" s="31">
        <v>7</v>
      </c>
    </row>
    <row r="226" spans="1:23" x14ac:dyDescent="0.25">
      <c r="A226">
        <v>1939200</v>
      </c>
      <c r="B226" s="32" t="s">
        <v>19</v>
      </c>
      <c r="C226" s="32">
        <v>10</v>
      </c>
      <c r="D226" s="32">
        <v>87</v>
      </c>
      <c r="E226" s="32" t="s">
        <v>22</v>
      </c>
      <c r="F226" s="32">
        <v>3</v>
      </c>
      <c r="G226" s="32" t="s">
        <v>354</v>
      </c>
      <c r="H226" s="32">
        <v>811</v>
      </c>
      <c r="I226" s="32">
        <v>1092</v>
      </c>
      <c r="J226" s="32" t="s">
        <v>22</v>
      </c>
      <c r="K226" s="32">
        <v>0</v>
      </c>
      <c r="L226" s="38">
        <v>208.49</v>
      </c>
      <c r="M226" t="s">
        <v>782</v>
      </c>
      <c r="N226" t="s">
        <v>783</v>
      </c>
      <c r="O226" t="s">
        <v>784</v>
      </c>
      <c r="P226" s="31">
        <v>483</v>
      </c>
      <c r="Q226" s="31">
        <v>400.5</v>
      </c>
      <c r="R226" s="31">
        <v>0</v>
      </c>
      <c r="S226" s="31">
        <v>1.6930000000000001</v>
      </c>
      <c r="T226" s="36" t="s">
        <v>13600</v>
      </c>
      <c r="U226" s="36" t="s">
        <v>13116</v>
      </c>
      <c r="V226" s="31" t="s">
        <v>763</v>
      </c>
      <c r="W226" s="31">
        <v>7</v>
      </c>
    </row>
    <row r="227" spans="1:23" x14ac:dyDescent="0.25">
      <c r="A227">
        <v>1950000</v>
      </c>
      <c r="B227" s="32" t="s">
        <v>19</v>
      </c>
      <c r="C227" s="32">
        <v>10</v>
      </c>
      <c r="D227" s="32">
        <v>87</v>
      </c>
      <c r="E227" s="32" t="s">
        <v>22</v>
      </c>
      <c r="F227" s="32">
        <v>2</v>
      </c>
      <c r="G227" s="32" t="s">
        <v>354</v>
      </c>
      <c r="H227" s="32">
        <v>811</v>
      </c>
      <c r="I227" s="32">
        <v>1092</v>
      </c>
      <c r="J227" s="32" t="s">
        <v>22</v>
      </c>
      <c r="K227" s="32">
        <v>0</v>
      </c>
      <c r="L227" s="38">
        <v>11.76</v>
      </c>
      <c r="M227" t="s">
        <v>785</v>
      </c>
      <c r="N227" t="s">
        <v>786</v>
      </c>
      <c r="O227" t="s">
        <v>787</v>
      </c>
      <c r="P227" s="31">
        <v>0</v>
      </c>
      <c r="Q227" s="31">
        <v>0</v>
      </c>
      <c r="R227" s="31">
        <v>0</v>
      </c>
      <c r="S227" s="31">
        <v>0.03</v>
      </c>
      <c r="T227" s="36" t="s">
        <v>13601</v>
      </c>
      <c r="U227" s="36" t="s">
        <v>13577</v>
      </c>
      <c r="V227" s="31" t="s">
        <v>703</v>
      </c>
      <c r="W227" s="31">
        <v>7</v>
      </c>
    </row>
    <row r="228" spans="1:23" x14ac:dyDescent="0.25">
      <c r="A228">
        <v>1962200</v>
      </c>
      <c r="B228" s="32" t="s">
        <v>19</v>
      </c>
      <c r="C228" s="32">
        <v>10</v>
      </c>
      <c r="D228" s="32">
        <v>87</v>
      </c>
      <c r="E228" s="32" t="s">
        <v>22</v>
      </c>
      <c r="F228" s="32">
        <v>10</v>
      </c>
      <c r="G228" s="32" t="s">
        <v>354</v>
      </c>
      <c r="H228" s="32">
        <v>799</v>
      </c>
      <c r="I228" s="32">
        <v>1078</v>
      </c>
      <c r="J228" s="32" t="s">
        <v>22</v>
      </c>
      <c r="K228" s="32">
        <v>0</v>
      </c>
      <c r="L228" s="38">
        <v>34.729999999999997</v>
      </c>
      <c r="M228" t="s">
        <v>788</v>
      </c>
      <c r="N228" t="s">
        <v>789</v>
      </c>
      <c r="O228" t="s">
        <v>790</v>
      </c>
      <c r="P228" s="31">
        <v>25</v>
      </c>
      <c r="Q228" s="31">
        <v>70</v>
      </c>
      <c r="R228" s="31">
        <v>0</v>
      </c>
      <c r="S228" s="31">
        <v>0</v>
      </c>
      <c r="T228" s="36" t="s">
        <v>13602</v>
      </c>
      <c r="U228" s="36" t="s">
        <v>8458</v>
      </c>
      <c r="V228" s="31" t="s">
        <v>791</v>
      </c>
      <c r="W228" s="31">
        <v>14</v>
      </c>
    </row>
    <row r="229" spans="1:23" x14ac:dyDescent="0.25">
      <c r="A229">
        <v>1963200</v>
      </c>
      <c r="B229" s="32" t="s">
        <v>19</v>
      </c>
      <c r="C229" s="32">
        <v>10</v>
      </c>
      <c r="D229" s="32">
        <v>87</v>
      </c>
      <c r="E229" s="32" t="s">
        <v>22</v>
      </c>
      <c r="F229" s="32">
        <v>10</v>
      </c>
      <c r="G229" s="32" t="s">
        <v>354</v>
      </c>
      <c r="H229" s="32">
        <v>799</v>
      </c>
      <c r="I229" s="32">
        <v>1078</v>
      </c>
      <c r="J229" s="32" t="s">
        <v>22</v>
      </c>
      <c r="K229" s="32">
        <v>0</v>
      </c>
      <c r="L229" s="38">
        <v>39.950000000000003</v>
      </c>
      <c r="M229" t="s">
        <v>792</v>
      </c>
      <c r="N229" t="s">
        <v>793</v>
      </c>
      <c r="O229" t="s">
        <v>794</v>
      </c>
      <c r="P229" s="31">
        <v>25</v>
      </c>
      <c r="Q229" s="31">
        <v>70</v>
      </c>
      <c r="R229" s="31">
        <v>0</v>
      </c>
      <c r="S229" s="31">
        <v>0</v>
      </c>
      <c r="T229" s="36" t="s">
        <v>13603</v>
      </c>
      <c r="U229" s="36" t="s">
        <v>8458</v>
      </c>
      <c r="V229" s="31" t="s">
        <v>791</v>
      </c>
      <c r="W229" s="31">
        <v>7</v>
      </c>
    </row>
    <row r="230" spans="1:23" x14ac:dyDescent="0.25">
      <c r="A230">
        <v>1980200</v>
      </c>
      <c r="B230" s="32" t="s">
        <v>19</v>
      </c>
      <c r="C230" s="32">
        <v>10</v>
      </c>
      <c r="D230" s="32">
        <v>87</v>
      </c>
      <c r="E230" s="32" t="s">
        <v>22</v>
      </c>
      <c r="F230" s="32">
        <v>1</v>
      </c>
      <c r="G230" s="32" t="s">
        <v>21</v>
      </c>
      <c r="H230" s="32">
        <v>799</v>
      </c>
      <c r="I230" s="32">
        <v>1078</v>
      </c>
      <c r="J230" s="32" t="s">
        <v>22</v>
      </c>
      <c r="K230" s="32">
        <v>0</v>
      </c>
      <c r="L230" s="38">
        <v>37.07</v>
      </c>
      <c r="M230" t="s">
        <v>795</v>
      </c>
      <c r="N230" t="s">
        <v>796</v>
      </c>
      <c r="O230" t="s">
        <v>797</v>
      </c>
      <c r="P230" s="31">
        <v>0</v>
      </c>
      <c r="Q230" s="31">
        <v>0</v>
      </c>
      <c r="R230" s="31">
        <v>0</v>
      </c>
      <c r="S230" s="31">
        <v>0.6</v>
      </c>
      <c r="T230" s="36" t="s">
        <v>13604</v>
      </c>
      <c r="U230" s="36" t="s">
        <v>8458</v>
      </c>
      <c r="V230" s="31" t="s">
        <v>358</v>
      </c>
      <c r="W230" s="31">
        <v>7</v>
      </c>
    </row>
    <row r="231" spans="1:23" x14ac:dyDescent="0.25">
      <c r="A231">
        <v>2034010</v>
      </c>
      <c r="B231" s="32" t="s">
        <v>19</v>
      </c>
      <c r="C231" s="32">
        <v>10</v>
      </c>
      <c r="D231" s="32">
        <v>87</v>
      </c>
      <c r="E231" s="32" t="s">
        <v>22</v>
      </c>
      <c r="F231" s="32">
        <v>1</v>
      </c>
      <c r="G231" s="32" t="s">
        <v>21</v>
      </c>
      <c r="H231" s="32" t="s">
        <v>22</v>
      </c>
      <c r="I231" s="32">
        <v>1076</v>
      </c>
      <c r="J231" s="32" t="s">
        <v>22</v>
      </c>
      <c r="K231" s="32">
        <v>0</v>
      </c>
      <c r="L231" s="38">
        <v>60.65</v>
      </c>
      <c r="M231" t="s">
        <v>798</v>
      </c>
      <c r="N231" t="s">
        <v>799</v>
      </c>
      <c r="O231" t="s">
        <v>800</v>
      </c>
      <c r="P231" s="31">
        <v>0</v>
      </c>
      <c r="Q231" s="31">
        <v>0</v>
      </c>
      <c r="R231" s="31">
        <v>0</v>
      </c>
      <c r="S231" s="31">
        <v>0.53500000000000003</v>
      </c>
      <c r="T231" s="36" t="s">
        <v>801</v>
      </c>
      <c r="U231" s="36" t="s">
        <v>9135</v>
      </c>
      <c r="V231" s="31" t="s">
        <v>791</v>
      </c>
      <c r="W231" s="31">
        <v>13</v>
      </c>
    </row>
    <row r="232" spans="1:23" x14ac:dyDescent="0.25">
      <c r="A232">
        <v>2090000</v>
      </c>
      <c r="B232" s="32" t="s">
        <v>802</v>
      </c>
      <c r="C232" s="32">
        <v>50</v>
      </c>
      <c r="D232" s="32">
        <v>87</v>
      </c>
      <c r="E232" s="32" t="s">
        <v>22</v>
      </c>
      <c r="F232" s="32">
        <v>24</v>
      </c>
      <c r="G232" s="32" t="s">
        <v>354</v>
      </c>
      <c r="H232" s="32">
        <v>815</v>
      </c>
      <c r="I232" s="32">
        <v>1097</v>
      </c>
      <c r="J232" s="32" t="s">
        <v>22</v>
      </c>
      <c r="K232" s="32">
        <v>0</v>
      </c>
      <c r="L232" s="38">
        <v>31.51</v>
      </c>
      <c r="M232" t="s">
        <v>803</v>
      </c>
      <c r="N232" t="s">
        <v>804</v>
      </c>
      <c r="O232" t="s">
        <v>805</v>
      </c>
      <c r="P232" s="31">
        <v>0</v>
      </c>
      <c r="Q232" s="31">
        <v>0</v>
      </c>
      <c r="R232" s="31">
        <v>0</v>
      </c>
      <c r="S232" s="31">
        <v>1.4999999999999999E-2</v>
      </c>
      <c r="T232" s="36" t="s">
        <v>13605</v>
      </c>
      <c r="U232" s="36" t="s">
        <v>13606</v>
      </c>
      <c r="V232" s="31" t="s">
        <v>806</v>
      </c>
      <c r="W232" s="31">
        <v>7</v>
      </c>
    </row>
    <row r="233" spans="1:23" x14ac:dyDescent="0.25">
      <c r="A233">
        <v>2092200</v>
      </c>
      <c r="B233" s="32" t="s">
        <v>19</v>
      </c>
      <c r="C233" s="32">
        <v>10</v>
      </c>
      <c r="D233" s="32">
        <v>90</v>
      </c>
      <c r="E233" s="32" t="s">
        <v>22</v>
      </c>
      <c r="F233" s="32">
        <v>50</v>
      </c>
      <c r="G233" s="32" t="s">
        <v>354</v>
      </c>
      <c r="H233" s="32">
        <v>815</v>
      </c>
      <c r="I233" s="32">
        <v>1098</v>
      </c>
      <c r="J233" s="32" t="s">
        <v>22</v>
      </c>
      <c r="K233" s="32">
        <v>0</v>
      </c>
      <c r="L233" s="38">
        <v>16.510000000000002</v>
      </c>
      <c r="M233" t="s">
        <v>807</v>
      </c>
      <c r="N233" t="s">
        <v>808</v>
      </c>
      <c r="O233" t="s">
        <v>809</v>
      </c>
      <c r="P233" s="31">
        <v>0</v>
      </c>
      <c r="Q233" s="31">
        <v>0</v>
      </c>
      <c r="R233" s="31">
        <v>0</v>
      </c>
      <c r="S233" s="31">
        <v>5.0000000000000001E-3</v>
      </c>
      <c r="T233" s="36" t="s">
        <v>13607</v>
      </c>
      <c r="U233" s="36" t="s">
        <v>13608</v>
      </c>
      <c r="V233" s="31" t="s">
        <v>806</v>
      </c>
      <c r="W233" s="31">
        <v>7</v>
      </c>
    </row>
    <row r="234" spans="1:23" x14ac:dyDescent="0.25">
      <c r="A234">
        <v>2092500</v>
      </c>
      <c r="B234" s="32" t="s">
        <v>19</v>
      </c>
      <c r="C234" s="32">
        <v>10</v>
      </c>
      <c r="D234" s="32">
        <v>90</v>
      </c>
      <c r="E234" s="32" t="s">
        <v>22</v>
      </c>
      <c r="F234" s="32">
        <v>50</v>
      </c>
      <c r="G234" s="32" t="s">
        <v>354</v>
      </c>
      <c r="H234" s="32">
        <v>815</v>
      </c>
      <c r="I234" s="32">
        <v>1098</v>
      </c>
      <c r="J234" s="32" t="s">
        <v>22</v>
      </c>
      <c r="K234" s="32">
        <v>0</v>
      </c>
      <c r="L234" s="38">
        <v>17.11</v>
      </c>
      <c r="M234" t="s">
        <v>810</v>
      </c>
      <c r="N234" t="s">
        <v>811</v>
      </c>
      <c r="O234" t="s">
        <v>812</v>
      </c>
      <c r="P234" s="31">
        <v>0</v>
      </c>
      <c r="Q234" s="31">
        <v>0</v>
      </c>
      <c r="R234" s="31">
        <v>0</v>
      </c>
      <c r="S234" s="31">
        <v>4.0000000000000001E-3</v>
      </c>
      <c r="T234" s="36" t="s">
        <v>13609</v>
      </c>
      <c r="U234" s="36" t="s">
        <v>13608</v>
      </c>
      <c r="V234" s="31" t="s">
        <v>806</v>
      </c>
      <c r="W234" s="31">
        <v>7</v>
      </c>
    </row>
    <row r="235" spans="1:23" x14ac:dyDescent="0.25">
      <c r="A235">
        <v>2094200</v>
      </c>
      <c r="B235" s="32" t="s">
        <v>19</v>
      </c>
      <c r="C235" s="32">
        <v>10</v>
      </c>
      <c r="D235" s="32">
        <v>90</v>
      </c>
      <c r="E235" s="32" t="s">
        <v>22</v>
      </c>
      <c r="F235" s="32">
        <v>50</v>
      </c>
      <c r="G235" s="32" t="s">
        <v>354</v>
      </c>
      <c r="H235" s="32">
        <v>815</v>
      </c>
      <c r="I235" s="32">
        <v>1098</v>
      </c>
      <c r="J235" s="32" t="s">
        <v>22</v>
      </c>
      <c r="K235" s="32">
        <v>0</v>
      </c>
      <c r="L235" s="38">
        <v>18.600000000000001</v>
      </c>
      <c r="M235" t="s">
        <v>813</v>
      </c>
      <c r="N235" t="s">
        <v>814</v>
      </c>
      <c r="O235" t="s">
        <v>815</v>
      </c>
      <c r="P235" s="31">
        <v>0</v>
      </c>
      <c r="Q235" s="31">
        <v>0</v>
      </c>
      <c r="R235" s="31">
        <v>0</v>
      </c>
      <c r="S235" s="31">
        <v>4.0000000000000001E-3</v>
      </c>
      <c r="T235" s="36" t="s">
        <v>13610</v>
      </c>
      <c r="U235" s="36" t="s">
        <v>13608</v>
      </c>
      <c r="V235" s="31" t="s">
        <v>806</v>
      </c>
      <c r="W235" s="31">
        <v>7</v>
      </c>
    </row>
    <row r="236" spans="1:23" x14ac:dyDescent="0.25">
      <c r="A236">
        <v>2094400</v>
      </c>
      <c r="B236" s="32" t="s">
        <v>19</v>
      </c>
      <c r="C236" s="32">
        <v>10</v>
      </c>
      <c r="D236" s="32">
        <v>87</v>
      </c>
      <c r="E236" s="32" t="s">
        <v>22</v>
      </c>
      <c r="F236" s="32">
        <v>50</v>
      </c>
      <c r="G236" s="32" t="s">
        <v>354</v>
      </c>
      <c r="H236" s="32">
        <v>816</v>
      </c>
      <c r="I236" s="32">
        <v>1098</v>
      </c>
      <c r="J236" s="32" t="s">
        <v>22</v>
      </c>
      <c r="K236" s="32">
        <v>0</v>
      </c>
      <c r="L236" s="38">
        <v>30.8</v>
      </c>
      <c r="M236" t="s">
        <v>816</v>
      </c>
      <c r="N236" t="s">
        <v>817</v>
      </c>
      <c r="O236" t="s">
        <v>818</v>
      </c>
      <c r="P236" s="31">
        <v>0</v>
      </c>
      <c r="Q236" s="31">
        <v>0</v>
      </c>
      <c r="R236" s="31">
        <v>0</v>
      </c>
      <c r="S236" s="31">
        <v>7.0000000000000001E-3</v>
      </c>
      <c r="T236" s="36" t="s">
        <v>13611</v>
      </c>
      <c r="U236" s="36" t="s">
        <v>13606</v>
      </c>
      <c r="V236" s="31" t="s">
        <v>806</v>
      </c>
      <c r="W236" s="31">
        <v>7</v>
      </c>
    </row>
    <row r="237" spans="1:23" x14ac:dyDescent="0.25">
      <c r="A237">
        <v>2094500</v>
      </c>
      <c r="B237" s="32" t="s">
        <v>19</v>
      </c>
      <c r="C237" s="32">
        <v>10</v>
      </c>
      <c r="D237" s="32">
        <v>90</v>
      </c>
      <c r="E237" s="32" t="s">
        <v>22</v>
      </c>
      <c r="F237" s="32">
        <v>50</v>
      </c>
      <c r="G237" s="32" t="s">
        <v>354</v>
      </c>
      <c r="H237" s="32">
        <v>815</v>
      </c>
      <c r="I237" s="32">
        <v>1098</v>
      </c>
      <c r="J237" s="32" t="s">
        <v>22</v>
      </c>
      <c r="K237" s="32">
        <v>0</v>
      </c>
      <c r="L237" s="38">
        <v>20.09</v>
      </c>
      <c r="M237" t="s">
        <v>819</v>
      </c>
      <c r="N237" t="s">
        <v>820</v>
      </c>
      <c r="O237" t="s">
        <v>821</v>
      </c>
      <c r="P237" s="31">
        <v>0</v>
      </c>
      <c r="Q237" s="31">
        <v>0</v>
      </c>
      <c r="R237" s="31">
        <v>0</v>
      </c>
      <c r="S237" s="31">
        <v>5.0000000000000001E-3</v>
      </c>
      <c r="T237" s="36" t="s">
        <v>13612</v>
      </c>
      <c r="U237" s="36" t="s">
        <v>13608</v>
      </c>
      <c r="V237" s="31" t="s">
        <v>806</v>
      </c>
      <c r="W237" s="31">
        <v>7</v>
      </c>
    </row>
    <row r="238" spans="1:23" x14ac:dyDescent="0.25">
      <c r="A238">
        <v>2203400</v>
      </c>
      <c r="B238" s="32" t="s">
        <v>19</v>
      </c>
      <c r="C238" s="32">
        <v>10</v>
      </c>
      <c r="D238" s="32">
        <v>85</v>
      </c>
      <c r="E238" s="32" t="s">
        <v>22</v>
      </c>
      <c r="F238" s="32">
        <v>1</v>
      </c>
      <c r="G238" s="32" t="s">
        <v>21</v>
      </c>
      <c r="H238" s="32">
        <v>785</v>
      </c>
      <c r="I238" s="32">
        <v>1061</v>
      </c>
      <c r="J238" s="32" t="s">
        <v>22</v>
      </c>
      <c r="K238" s="32">
        <v>0</v>
      </c>
      <c r="L238" s="38">
        <v>20.38</v>
      </c>
      <c r="M238" t="s">
        <v>822</v>
      </c>
      <c r="N238" t="s">
        <v>823</v>
      </c>
      <c r="O238" t="s">
        <v>824</v>
      </c>
      <c r="P238" s="31">
        <v>16</v>
      </c>
      <c r="Q238" s="31">
        <v>0</v>
      </c>
      <c r="R238" s="31">
        <v>0</v>
      </c>
      <c r="S238" s="31">
        <v>0</v>
      </c>
      <c r="T238" s="36" t="s">
        <v>13613</v>
      </c>
      <c r="U238" s="36" t="s">
        <v>13614</v>
      </c>
      <c r="V238" s="31" t="s">
        <v>825</v>
      </c>
      <c r="W238" s="31">
        <v>7</v>
      </c>
    </row>
    <row r="239" spans="1:23" x14ac:dyDescent="0.25">
      <c r="A239">
        <v>2231000</v>
      </c>
      <c r="B239" s="32" t="s">
        <v>19</v>
      </c>
      <c r="C239" s="32">
        <v>10</v>
      </c>
      <c r="D239" s="32">
        <v>87</v>
      </c>
      <c r="E239" s="32" t="s">
        <v>22</v>
      </c>
      <c r="F239" s="32">
        <v>3</v>
      </c>
      <c r="G239" s="32" t="s">
        <v>354</v>
      </c>
      <c r="H239" s="32">
        <v>811</v>
      </c>
      <c r="I239" s="32">
        <v>1094</v>
      </c>
      <c r="J239" s="32" t="s">
        <v>22</v>
      </c>
      <c r="K239" s="32">
        <v>0</v>
      </c>
      <c r="L239" s="38">
        <v>67.52</v>
      </c>
      <c r="M239" t="s">
        <v>826</v>
      </c>
      <c r="N239" t="s">
        <v>827</v>
      </c>
      <c r="O239" t="s">
        <v>828</v>
      </c>
      <c r="P239" s="31">
        <v>483</v>
      </c>
      <c r="Q239" s="31">
        <v>44.5</v>
      </c>
      <c r="R239" s="31">
        <v>0</v>
      </c>
      <c r="S239" s="31">
        <v>0.14899999999999999</v>
      </c>
      <c r="T239" s="36" t="s">
        <v>13615</v>
      </c>
      <c r="U239" s="36" t="s">
        <v>13116</v>
      </c>
      <c r="V239" s="31" t="s">
        <v>829</v>
      </c>
      <c r="W239" s="31">
        <v>7</v>
      </c>
    </row>
    <row r="240" spans="1:23" x14ac:dyDescent="0.25">
      <c r="A240">
        <v>2232000</v>
      </c>
      <c r="B240" s="32" t="s">
        <v>19</v>
      </c>
      <c r="C240" s="32">
        <v>10</v>
      </c>
      <c r="D240" s="32">
        <v>87</v>
      </c>
      <c r="E240" s="32" t="s">
        <v>22</v>
      </c>
      <c r="F240" s="32">
        <v>3</v>
      </c>
      <c r="G240" s="32" t="s">
        <v>354</v>
      </c>
      <c r="H240" s="32">
        <v>811</v>
      </c>
      <c r="I240" s="32">
        <v>1094</v>
      </c>
      <c r="J240" s="32" t="s">
        <v>22</v>
      </c>
      <c r="K240" s="32">
        <v>0</v>
      </c>
      <c r="L240" s="38">
        <v>83.07</v>
      </c>
      <c r="M240" t="s">
        <v>830</v>
      </c>
      <c r="N240" t="s">
        <v>831</v>
      </c>
      <c r="O240" t="s">
        <v>832</v>
      </c>
      <c r="P240" s="31">
        <v>483</v>
      </c>
      <c r="Q240" s="31">
        <v>89</v>
      </c>
      <c r="R240" s="31">
        <v>0</v>
      </c>
      <c r="S240" s="31">
        <v>0.3</v>
      </c>
      <c r="T240" s="36" t="s">
        <v>13616</v>
      </c>
      <c r="U240" s="36" t="s">
        <v>13116</v>
      </c>
      <c r="V240" s="31" t="s">
        <v>829</v>
      </c>
      <c r="W240" s="31">
        <v>7</v>
      </c>
    </row>
    <row r="241" spans="1:23" x14ac:dyDescent="0.25">
      <c r="A241">
        <v>2233000</v>
      </c>
      <c r="B241" s="32" t="s">
        <v>19</v>
      </c>
      <c r="C241" s="32">
        <v>10</v>
      </c>
      <c r="D241" s="32">
        <v>87</v>
      </c>
      <c r="E241" s="32" t="s">
        <v>22</v>
      </c>
      <c r="F241" s="32">
        <v>3</v>
      </c>
      <c r="G241" s="32" t="s">
        <v>354</v>
      </c>
      <c r="H241" s="32">
        <v>811</v>
      </c>
      <c r="I241" s="32">
        <v>1094</v>
      </c>
      <c r="J241" s="32" t="s">
        <v>22</v>
      </c>
      <c r="K241" s="32">
        <v>0</v>
      </c>
      <c r="L241" s="38">
        <v>116.66</v>
      </c>
      <c r="M241" t="s">
        <v>833</v>
      </c>
      <c r="N241" t="s">
        <v>834</v>
      </c>
      <c r="O241" t="s">
        <v>835</v>
      </c>
      <c r="P241" s="31">
        <v>483</v>
      </c>
      <c r="Q241" s="31">
        <v>133.5</v>
      </c>
      <c r="R241" s="31">
        <v>0</v>
      </c>
      <c r="S241" s="31">
        <v>0.439</v>
      </c>
      <c r="T241" s="36" t="s">
        <v>13617</v>
      </c>
      <c r="U241" s="36" t="s">
        <v>13116</v>
      </c>
      <c r="V241" s="31" t="s">
        <v>829</v>
      </c>
      <c r="W241" s="31">
        <v>7</v>
      </c>
    </row>
    <row r="242" spans="1:23" x14ac:dyDescent="0.25">
      <c r="A242">
        <v>2243605</v>
      </c>
      <c r="B242" s="32" t="s">
        <v>19</v>
      </c>
      <c r="C242" s="32">
        <v>2</v>
      </c>
      <c r="D242" s="32">
        <v>16</v>
      </c>
      <c r="E242" s="32" t="s">
        <v>22</v>
      </c>
      <c r="F242" s="32">
        <v>1</v>
      </c>
      <c r="G242" s="32" t="s">
        <v>21</v>
      </c>
      <c r="H242" s="32">
        <v>139</v>
      </c>
      <c r="I242" s="32">
        <v>717</v>
      </c>
      <c r="J242" s="32" t="s">
        <v>22</v>
      </c>
      <c r="K242" s="32">
        <v>0</v>
      </c>
      <c r="L242" s="38">
        <v>470.44</v>
      </c>
      <c r="M242" t="s">
        <v>836</v>
      </c>
      <c r="N242" t="s">
        <v>837</v>
      </c>
      <c r="O242" t="s">
        <v>838</v>
      </c>
      <c r="P242" s="31">
        <v>600</v>
      </c>
      <c r="Q242" s="31">
        <v>212</v>
      </c>
      <c r="R242" s="31">
        <v>373</v>
      </c>
      <c r="S242" s="31">
        <v>19.667000000000002</v>
      </c>
      <c r="T242" s="36" t="s">
        <v>13618</v>
      </c>
      <c r="U242" s="36" t="s">
        <v>12165</v>
      </c>
      <c r="V242" s="31" t="s">
        <v>839</v>
      </c>
      <c r="W242" s="31">
        <v>7</v>
      </c>
    </row>
    <row r="243" spans="1:23" x14ac:dyDescent="0.25">
      <c r="A243">
        <v>2246605</v>
      </c>
      <c r="B243" s="32" t="s">
        <v>19</v>
      </c>
      <c r="C243" s="32">
        <v>2</v>
      </c>
      <c r="D243" s="32">
        <v>16</v>
      </c>
      <c r="E243" s="32" t="s">
        <v>22</v>
      </c>
      <c r="F243" s="32">
        <v>1</v>
      </c>
      <c r="G243" s="32" t="s">
        <v>21</v>
      </c>
      <c r="H243" s="32">
        <v>139</v>
      </c>
      <c r="I243" s="32">
        <v>717</v>
      </c>
      <c r="J243" s="32" t="s">
        <v>22</v>
      </c>
      <c r="K243" s="32">
        <v>0</v>
      </c>
      <c r="L243" s="38">
        <v>530.91</v>
      </c>
      <c r="M243" t="s">
        <v>840</v>
      </c>
      <c r="N243" t="s">
        <v>841</v>
      </c>
      <c r="O243" t="s">
        <v>842</v>
      </c>
      <c r="P243" s="31">
        <v>600</v>
      </c>
      <c r="Q243" s="31">
        <v>345</v>
      </c>
      <c r="R243" s="31">
        <v>373</v>
      </c>
      <c r="S243" s="31">
        <v>24.966999999999999</v>
      </c>
      <c r="T243" s="36" t="s">
        <v>13619</v>
      </c>
      <c r="U243" s="36" t="s">
        <v>12165</v>
      </c>
      <c r="V243" s="31" t="s">
        <v>839</v>
      </c>
      <c r="W243" s="31">
        <v>7</v>
      </c>
    </row>
    <row r="244" spans="1:23" x14ac:dyDescent="0.25">
      <c r="A244">
        <v>2249605</v>
      </c>
      <c r="B244" s="32" t="s">
        <v>19</v>
      </c>
      <c r="C244" s="32">
        <v>2</v>
      </c>
      <c r="D244" s="32">
        <v>16</v>
      </c>
      <c r="E244" s="32" t="s">
        <v>22</v>
      </c>
      <c r="F244" s="32">
        <v>1</v>
      </c>
      <c r="G244" s="32" t="s">
        <v>21</v>
      </c>
      <c r="H244" s="32">
        <v>139</v>
      </c>
      <c r="I244" s="32">
        <v>717</v>
      </c>
      <c r="J244" s="32" t="s">
        <v>22</v>
      </c>
      <c r="K244" s="32">
        <v>0</v>
      </c>
      <c r="L244" s="38">
        <v>551.52</v>
      </c>
      <c r="M244" t="s">
        <v>843</v>
      </c>
      <c r="N244" t="s">
        <v>844</v>
      </c>
      <c r="O244" t="s">
        <v>845</v>
      </c>
      <c r="P244" s="31">
        <v>600</v>
      </c>
      <c r="Q244" s="31">
        <v>478</v>
      </c>
      <c r="R244" s="31">
        <v>373</v>
      </c>
      <c r="S244" s="31">
        <v>30</v>
      </c>
      <c r="T244" s="36" t="s">
        <v>13620</v>
      </c>
      <c r="U244" s="36" t="s">
        <v>12165</v>
      </c>
      <c r="V244" s="31" t="s">
        <v>839</v>
      </c>
      <c r="W244" s="31">
        <v>7</v>
      </c>
    </row>
    <row r="245" spans="1:23" x14ac:dyDescent="0.25">
      <c r="A245">
        <v>2252605</v>
      </c>
      <c r="B245" s="32" t="s">
        <v>19</v>
      </c>
      <c r="C245" s="32">
        <v>2</v>
      </c>
      <c r="D245" s="32">
        <v>16</v>
      </c>
      <c r="E245" s="32" t="s">
        <v>22</v>
      </c>
      <c r="F245" s="32">
        <v>1</v>
      </c>
      <c r="G245" s="32" t="s">
        <v>21</v>
      </c>
      <c r="H245" s="32">
        <v>140</v>
      </c>
      <c r="I245" s="32">
        <v>718</v>
      </c>
      <c r="J245" s="32" t="s">
        <v>22</v>
      </c>
      <c r="K245" s="32">
        <v>0</v>
      </c>
      <c r="L245" s="38">
        <v>619.54</v>
      </c>
      <c r="M245" t="s">
        <v>846</v>
      </c>
      <c r="N245" t="s">
        <v>847</v>
      </c>
      <c r="O245" t="s">
        <v>848</v>
      </c>
      <c r="P245" s="31">
        <v>600</v>
      </c>
      <c r="Q245" s="31">
        <v>612</v>
      </c>
      <c r="R245" s="31">
        <v>373</v>
      </c>
      <c r="S245" s="31">
        <v>36</v>
      </c>
      <c r="T245" s="36" t="s">
        <v>13621</v>
      </c>
      <c r="U245" s="36" t="s">
        <v>12165</v>
      </c>
      <c r="V245" s="31" t="s">
        <v>839</v>
      </c>
      <c r="W245" s="31">
        <v>7</v>
      </c>
    </row>
    <row r="246" spans="1:23" x14ac:dyDescent="0.25">
      <c r="A246">
        <v>2253605</v>
      </c>
      <c r="B246" s="32" t="s">
        <v>19</v>
      </c>
      <c r="C246" s="32">
        <v>2</v>
      </c>
      <c r="D246" s="32">
        <v>16</v>
      </c>
      <c r="E246" s="32" t="s">
        <v>22</v>
      </c>
      <c r="F246" s="32">
        <v>1</v>
      </c>
      <c r="G246" s="32" t="s">
        <v>21</v>
      </c>
      <c r="H246" s="32">
        <v>139</v>
      </c>
      <c r="I246" s="32">
        <v>717</v>
      </c>
      <c r="J246" s="32" t="s">
        <v>22</v>
      </c>
      <c r="K246" s="32">
        <v>0</v>
      </c>
      <c r="L246" s="38">
        <v>522.28</v>
      </c>
      <c r="M246" t="s">
        <v>849</v>
      </c>
      <c r="N246" t="s">
        <v>850</v>
      </c>
      <c r="O246" t="s">
        <v>851</v>
      </c>
      <c r="P246" s="31">
        <v>600</v>
      </c>
      <c r="Q246" s="31">
        <v>212</v>
      </c>
      <c r="R246" s="31">
        <v>473</v>
      </c>
      <c r="S246" s="31">
        <v>21.92</v>
      </c>
      <c r="T246" s="36" t="s">
        <v>13622</v>
      </c>
      <c r="U246" s="36" t="s">
        <v>12165</v>
      </c>
      <c r="V246" s="31" t="s">
        <v>839</v>
      </c>
      <c r="W246" s="31">
        <v>7</v>
      </c>
    </row>
    <row r="247" spans="1:23" x14ac:dyDescent="0.25">
      <c r="A247">
        <v>2255605</v>
      </c>
      <c r="B247" s="32" t="s">
        <v>19</v>
      </c>
      <c r="C247" s="32">
        <v>2</v>
      </c>
      <c r="D247" s="32">
        <v>16</v>
      </c>
      <c r="E247" s="32" t="s">
        <v>22</v>
      </c>
      <c r="F247" s="32">
        <v>1</v>
      </c>
      <c r="G247" s="32" t="s">
        <v>21</v>
      </c>
      <c r="H247" s="32">
        <v>140</v>
      </c>
      <c r="I247" s="32">
        <v>718</v>
      </c>
      <c r="J247" s="32" t="s">
        <v>22</v>
      </c>
      <c r="K247" s="32">
        <v>0</v>
      </c>
      <c r="L247" s="38">
        <v>697.93</v>
      </c>
      <c r="M247" t="s">
        <v>852</v>
      </c>
      <c r="N247" t="s">
        <v>853</v>
      </c>
      <c r="O247" t="s">
        <v>854</v>
      </c>
      <c r="P247" s="31">
        <v>600</v>
      </c>
      <c r="Q247" s="31">
        <v>746</v>
      </c>
      <c r="R247" s="31">
        <v>373</v>
      </c>
      <c r="S247" s="31">
        <v>42</v>
      </c>
      <c r="T247" s="36" t="s">
        <v>13623</v>
      </c>
      <c r="U247" s="36" t="s">
        <v>12165</v>
      </c>
      <c r="V247" s="31" t="s">
        <v>839</v>
      </c>
      <c r="W247" s="31">
        <v>7</v>
      </c>
    </row>
    <row r="248" spans="1:23" x14ac:dyDescent="0.25">
      <c r="A248">
        <v>2256605</v>
      </c>
      <c r="B248" s="32" t="s">
        <v>19</v>
      </c>
      <c r="C248" s="32">
        <v>2</v>
      </c>
      <c r="D248" s="32">
        <v>16</v>
      </c>
      <c r="E248" s="32" t="s">
        <v>22</v>
      </c>
      <c r="F248" s="32">
        <v>1</v>
      </c>
      <c r="G248" s="32" t="s">
        <v>21</v>
      </c>
      <c r="H248" s="32">
        <v>139</v>
      </c>
      <c r="I248" s="32">
        <v>717</v>
      </c>
      <c r="J248" s="32" t="s">
        <v>22</v>
      </c>
      <c r="K248" s="32">
        <v>0</v>
      </c>
      <c r="L248" s="38">
        <v>526.76</v>
      </c>
      <c r="M248" t="s">
        <v>855</v>
      </c>
      <c r="N248" t="s">
        <v>856</v>
      </c>
      <c r="O248" t="s">
        <v>857</v>
      </c>
      <c r="P248" s="31">
        <v>600</v>
      </c>
      <c r="Q248" s="31">
        <v>345</v>
      </c>
      <c r="R248" s="31">
        <v>473</v>
      </c>
      <c r="S248" s="31">
        <v>27.335999999999999</v>
      </c>
      <c r="T248" s="36" t="s">
        <v>13624</v>
      </c>
      <c r="U248" s="36" t="s">
        <v>12165</v>
      </c>
      <c r="V248" s="31" t="s">
        <v>839</v>
      </c>
      <c r="W248" s="31">
        <v>7</v>
      </c>
    </row>
    <row r="249" spans="1:23" x14ac:dyDescent="0.25">
      <c r="A249">
        <v>2259605</v>
      </c>
      <c r="B249" s="32" t="s">
        <v>19</v>
      </c>
      <c r="C249" s="32">
        <v>2</v>
      </c>
      <c r="D249" s="32">
        <v>16</v>
      </c>
      <c r="E249" s="32" t="s">
        <v>22</v>
      </c>
      <c r="F249" s="32">
        <v>1</v>
      </c>
      <c r="G249" s="32" t="s">
        <v>21</v>
      </c>
      <c r="H249" s="32">
        <v>139</v>
      </c>
      <c r="I249" s="32">
        <v>717</v>
      </c>
      <c r="J249" s="32" t="s">
        <v>22</v>
      </c>
      <c r="K249" s="32">
        <v>0</v>
      </c>
      <c r="L249" s="38">
        <v>592.91999999999996</v>
      </c>
      <c r="M249" t="s">
        <v>858</v>
      </c>
      <c r="N249" t="s">
        <v>859</v>
      </c>
      <c r="O249" t="s">
        <v>860</v>
      </c>
      <c r="P249" s="31">
        <v>600</v>
      </c>
      <c r="Q249" s="31">
        <v>478</v>
      </c>
      <c r="R249" s="31">
        <v>473</v>
      </c>
      <c r="S249" s="31">
        <v>33</v>
      </c>
      <c r="T249" s="36" t="s">
        <v>13625</v>
      </c>
      <c r="U249" s="36" t="s">
        <v>12165</v>
      </c>
      <c r="V249" s="31" t="s">
        <v>839</v>
      </c>
      <c r="W249" s="31">
        <v>7</v>
      </c>
    </row>
    <row r="250" spans="1:23" x14ac:dyDescent="0.25">
      <c r="A250">
        <v>2261605</v>
      </c>
      <c r="B250" s="32" t="s">
        <v>19</v>
      </c>
      <c r="C250" s="32">
        <v>2</v>
      </c>
      <c r="D250" s="32">
        <v>16</v>
      </c>
      <c r="E250" s="32" t="s">
        <v>22</v>
      </c>
      <c r="F250" s="32">
        <v>1</v>
      </c>
      <c r="G250" s="32" t="s">
        <v>21</v>
      </c>
      <c r="H250" s="32">
        <v>140</v>
      </c>
      <c r="I250" s="32">
        <v>718</v>
      </c>
      <c r="J250" s="32" t="s">
        <v>22</v>
      </c>
      <c r="K250" s="32">
        <v>0</v>
      </c>
      <c r="L250" s="38">
        <v>843.21</v>
      </c>
      <c r="M250" t="s">
        <v>861</v>
      </c>
      <c r="N250" t="s">
        <v>862</v>
      </c>
      <c r="O250" t="s">
        <v>863</v>
      </c>
      <c r="P250" s="31">
        <v>600</v>
      </c>
      <c r="Q250" s="31">
        <v>1012</v>
      </c>
      <c r="R250" s="31">
        <v>373</v>
      </c>
      <c r="S250" s="31">
        <v>53</v>
      </c>
      <c r="T250" s="36" t="s">
        <v>13626</v>
      </c>
      <c r="U250" s="36" t="s">
        <v>12165</v>
      </c>
      <c r="V250" s="31" t="s">
        <v>839</v>
      </c>
      <c r="W250" s="31">
        <v>7</v>
      </c>
    </row>
    <row r="251" spans="1:23" x14ac:dyDescent="0.25">
      <c r="A251">
        <v>2262605</v>
      </c>
      <c r="B251" s="32" t="s">
        <v>19</v>
      </c>
      <c r="C251" s="32">
        <v>2</v>
      </c>
      <c r="D251" s="32">
        <v>16</v>
      </c>
      <c r="E251" s="32" t="s">
        <v>22</v>
      </c>
      <c r="F251" s="32">
        <v>1</v>
      </c>
      <c r="G251" s="32" t="s">
        <v>21</v>
      </c>
      <c r="H251" s="32">
        <v>140</v>
      </c>
      <c r="I251" s="32">
        <v>718</v>
      </c>
      <c r="J251" s="32" t="s">
        <v>22</v>
      </c>
      <c r="K251" s="32">
        <v>0</v>
      </c>
      <c r="L251" s="38">
        <v>663.7</v>
      </c>
      <c r="M251" t="s">
        <v>864</v>
      </c>
      <c r="N251" t="s">
        <v>865</v>
      </c>
      <c r="O251" t="s">
        <v>866</v>
      </c>
      <c r="P251" s="31">
        <v>600</v>
      </c>
      <c r="Q251" s="31">
        <v>612</v>
      </c>
      <c r="R251" s="31">
        <v>473</v>
      </c>
      <c r="S251" s="31">
        <v>39</v>
      </c>
      <c r="T251" s="36" t="s">
        <v>13627</v>
      </c>
      <c r="U251" s="36" t="s">
        <v>12165</v>
      </c>
      <c r="V251" s="31" t="s">
        <v>839</v>
      </c>
      <c r="W251" s="31">
        <v>7</v>
      </c>
    </row>
    <row r="252" spans="1:23" x14ac:dyDescent="0.25">
      <c r="A252">
        <v>2265605</v>
      </c>
      <c r="B252" s="32" t="s">
        <v>19</v>
      </c>
      <c r="C252" s="32">
        <v>2</v>
      </c>
      <c r="D252" s="32">
        <v>16</v>
      </c>
      <c r="E252" s="32" t="s">
        <v>22</v>
      </c>
      <c r="F252" s="32">
        <v>1</v>
      </c>
      <c r="G252" s="32" t="s">
        <v>21</v>
      </c>
      <c r="H252" s="32">
        <v>140</v>
      </c>
      <c r="I252" s="32">
        <v>718</v>
      </c>
      <c r="J252" s="32" t="s">
        <v>22</v>
      </c>
      <c r="K252" s="32">
        <v>0</v>
      </c>
      <c r="L252" s="38">
        <v>729.49</v>
      </c>
      <c r="M252" t="s">
        <v>867</v>
      </c>
      <c r="N252" t="s">
        <v>868</v>
      </c>
      <c r="O252" t="s">
        <v>869</v>
      </c>
      <c r="P252" s="31">
        <v>600</v>
      </c>
      <c r="Q252" s="31">
        <v>746</v>
      </c>
      <c r="R252" s="31">
        <v>473</v>
      </c>
      <c r="S252" s="31">
        <v>45</v>
      </c>
      <c r="T252" s="36" t="s">
        <v>13628</v>
      </c>
      <c r="U252" s="36" t="s">
        <v>12165</v>
      </c>
      <c r="V252" s="31" t="s">
        <v>839</v>
      </c>
      <c r="W252" s="31">
        <v>7</v>
      </c>
    </row>
    <row r="253" spans="1:23" x14ac:dyDescent="0.25">
      <c r="A253">
        <v>2271605</v>
      </c>
      <c r="B253" s="32" t="s">
        <v>19</v>
      </c>
      <c r="C253" s="32">
        <v>2</v>
      </c>
      <c r="D253" s="32">
        <v>16</v>
      </c>
      <c r="E253" s="32" t="s">
        <v>22</v>
      </c>
      <c r="F253" s="32">
        <v>1</v>
      </c>
      <c r="G253" s="32" t="s">
        <v>21</v>
      </c>
      <c r="H253" s="32">
        <v>140</v>
      </c>
      <c r="I253" s="32">
        <v>718</v>
      </c>
      <c r="J253" s="32" t="s">
        <v>22</v>
      </c>
      <c r="K253" s="32">
        <v>0</v>
      </c>
      <c r="L253" s="38">
        <v>864.68</v>
      </c>
      <c r="M253" t="s">
        <v>870</v>
      </c>
      <c r="N253" t="s">
        <v>871</v>
      </c>
      <c r="O253" t="s">
        <v>872</v>
      </c>
      <c r="P253" s="31">
        <v>600</v>
      </c>
      <c r="Q253" s="31">
        <v>1012</v>
      </c>
      <c r="R253" s="31">
        <v>473</v>
      </c>
      <c r="S253" s="31">
        <v>56</v>
      </c>
      <c r="T253" s="36" t="s">
        <v>13629</v>
      </c>
      <c r="U253" s="36" t="s">
        <v>12165</v>
      </c>
      <c r="V253" s="31" t="s">
        <v>839</v>
      </c>
      <c r="W253" s="31">
        <v>7</v>
      </c>
    </row>
    <row r="254" spans="1:23" x14ac:dyDescent="0.25">
      <c r="A254">
        <v>2304000</v>
      </c>
      <c r="B254" s="32" t="s">
        <v>19</v>
      </c>
      <c r="C254" s="32">
        <v>10</v>
      </c>
      <c r="D254" s="32">
        <v>36</v>
      </c>
      <c r="E254" s="32" t="s">
        <v>22</v>
      </c>
      <c r="F254" s="32">
        <v>1</v>
      </c>
      <c r="G254" s="32" t="s">
        <v>21</v>
      </c>
      <c r="H254" s="32" t="s">
        <v>22</v>
      </c>
      <c r="I254" s="32" t="s">
        <v>22</v>
      </c>
      <c r="J254" s="32" t="s">
        <v>22</v>
      </c>
      <c r="K254" s="32">
        <v>0</v>
      </c>
      <c r="L254" s="38">
        <v>41.26</v>
      </c>
      <c r="M254" t="s">
        <v>873</v>
      </c>
      <c r="N254" t="s">
        <v>874</v>
      </c>
      <c r="O254" t="s">
        <v>875</v>
      </c>
      <c r="P254" s="31">
        <v>0</v>
      </c>
      <c r="Q254" s="31">
        <v>0</v>
      </c>
      <c r="R254" s="31">
        <v>0</v>
      </c>
      <c r="S254" s="31">
        <v>7.9000000000000001E-2</v>
      </c>
      <c r="T254" s="36" t="s">
        <v>13630</v>
      </c>
      <c r="U254" s="36" t="s">
        <v>13631</v>
      </c>
      <c r="V254" s="31" t="s">
        <v>376</v>
      </c>
      <c r="W254" s="31">
        <v>7</v>
      </c>
    </row>
    <row r="255" spans="1:23" x14ac:dyDescent="0.25">
      <c r="A255">
        <v>2304010</v>
      </c>
      <c r="B255" s="32" t="s">
        <v>19</v>
      </c>
      <c r="C255" s="32">
        <v>10</v>
      </c>
      <c r="D255" s="32">
        <v>88</v>
      </c>
      <c r="E255" s="32" t="s">
        <v>20</v>
      </c>
      <c r="F255" s="32">
        <v>1</v>
      </c>
      <c r="G255" s="32" t="s">
        <v>21</v>
      </c>
      <c r="H255" s="32">
        <v>211</v>
      </c>
      <c r="I255" s="32">
        <v>224</v>
      </c>
      <c r="J255" s="32" t="s">
        <v>22</v>
      </c>
      <c r="K255" s="32">
        <v>0</v>
      </c>
      <c r="L255" s="38">
        <v>44.07</v>
      </c>
      <c r="M255" t="s">
        <v>876</v>
      </c>
      <c r="N255" t="s">
        <v>877</v>
      </c>
      <c r="O255" t="s">
        <v>878</v>
      </c>
      <c r="P255" s="31">
        <v>0</v>
      </c>
      <c r="Q255" s="31">
        <v>0</v>
      </c>
      <c r="R255" s="31">
        <v>0</v>
      </c>
      <c r="S255" s="31">
        <v>0.10199999999999999</v>
      </c>
      <c r="T255" s="36" t="s">
        <v>13632</v>
      </c>
      <c r="U255" s="36" t="s">
        <v>13631</v>
      </c>
      <c r="V255" s="31" t="s">
        <v>376</v>
      </c>
      <c r="W255" s="31">
        <v>7</v>
      </c>
    </row>
    <row r="256" spans="1:23" x14ac:dyDescent="0.25">
      <c r="A256">
        <v>2307000</v>
      </c>
      <c r="B256" s="32" t="s">
        <v>19</v>
      </c>
      <c r="C256" s="32">
        <v>10</v>
      </c>
      <c r="D256" s="32">
        <v>83</v>
      </c>
      <c r="E256" s="32" t="s">
        <v>22</v>
      </c>
      <c r="F256" s="32">
        <v>1</v>
      </c>
      <c r="G256" s="32" t="s">
        <v>21</v>
      </c>
      <c r="H256" s="32">
        <v>680</v>
      </c>
      <c r="I256" s="32">
        <v>941</v>
      </c>
      <c r="J256" s="32" t="s">
        <v>22</v>
      </c>
      <c r="K256" s="32">
        <v>0</v>
      </c>
      <c r="L256" s="38">
        <v>3.16</v>
      </c>
      <c r="M256" t="s">
        <v>879</v>
      </c>
      <c r="N256" t="s">
        <v>880</v>
      </c>
      <c r="O256" t="s">
        <v>881</v>
      </c>
      <c r="P256" s="31">
        <v>0</v>
      </c>
      <c r="Q256" s="31">
        <v>0</v>
      </c>
      <c r="R256" s="31">
        <v>0</v>
      </c>
      <c r="S256" s="31">
        <v>0.02</v>
      </c>
      <c r="T256" s="36" t="s">
        <v>13633</v>
      </c>
      <c r="U256" s="36" t="s">
        <v>13631</v>
      </c>
      <c r="V256" s="31" t="s">
        <v>882</v>
      </c>
      <c r="W256" s="31">
        <v>7</v>
      </c>
    </row>
    <row r="257" spans="1:23" x14ac:dyDescent="0.25">
      <c r="A257">
        <v>2308000</v>
      </c>
      <c r="B257" s="32" t="s">
        <v>19</v>
      </c>
      <c r="C257" s="32">
        <v>10</v>
      </c>
      <c r="D257" s="32">
        <v>83</v>
      </c>
      <c r="E257" s="32" t="s">
        <v>22</v>
      </c>
      <c r="F257" s="32">
        <v>1</v>
      </c>
      <c r="G257" s="32" t="s">
        <v>21</v>
      </c>
      <c r="H257" s="32">
        <v>683</v>
      </c>
      <c r="I257" s="32">
        <v>945</v>
      </c>
      <c r="J257" s="32" t="s">
        <v>22</v>
      </c>
      <c r="K257" s="32">
        <v>0</v>
      </c>
      <c r="L257" s="38">
        <v>12.93</v>
      </c>
      <c r="M257" t="s">
        <v>883</v>
      </c>
      <c r="N257" t="s">
        <v>884</v>
      </c>
      <c r="O257" t="s">
        <v>885</v>
      </c>
      <c r="P257" s="31">
        <v>0</v>
      </c>
      <c r="Q257" s="31">
        <v>0</v>
      </c>
      <c r="R257" s="31">
        <v>0</v>
      </c>
      <c r="S257" s="31">
        <v>4.2000000000000003E-2</v>
      </c>
      <c r="T257" s="36" t="s">
        <v>13634</v>
      </c>
      <c r="U257" s="36" t="s">
        <v>13635</v>
      </c>
      <c r="V257" s="31" t="s">
        <v>886</v>
      </c>
      <c r="W257" s="31">
        <v>7</v>
      </c>
    </row>
    <row r="258" spans="1:23" x14ac:dyDescent="0.25">
      <c r="A258">
        <v>2309000</v>
      </c>
      <c r="B258" s="32" t="s">
        <v>19</v>
      </c>
      <c r="C258" s="32">
        <v>10</v>
      </c>
      <c r="D258" s="32">
        <v>85</v>
      </c>
      <c r="E258" s="32" t="s">
        <v>22</v>
      </c>
      <c r="F258" s="32">
        <v>30</v>
      </c>
      <c r="G258" s="32" t="s">
        <v>354</v>
      </c>
      <c r="H258" s="32">
        <v>725</v>
      </c>
      <c r="I258" s="32">
        <v>997</v>
      </c>
      <c r="J258" s="32" t="s">
        <v>22</v>
      </c>
      <c r="K258" s="32">
        <v>0</v>
      </c>
      <c r="L258" s="38">
        <v>35.770000000000003</v>
      </c>
      <c r="M258" t="s">
        <v>887</v>
      </c>
      <c r="N258" t="s">
        <v>888</v>
      </c>
      <c r="O258" t="s">
        <v>889</v>
      </c>
      <c r="P258" s="31">
        <v>0</v>
      </c>
      <c r="Q258" s="31">
        <v>0</v>
      </c>
      <c r="R258" s="31">
        <v>0</v>
      </c>
      <c r="S258" s="31">
        <v>7.0000000000000001E-3</v>
      </c>
      <c r="T258" s="36" t="s">
        <v>13636</v>
      </c>
      <c r="U258" s="36" t="s">
        <v>9135</v>
      </c>
      <c r="V258" s="31" t="s">
        <v>362</v>
      </c>
      <c r="W258" s="31">
        <v>7</v>
      </c>
    </row>
    <row r="259" spans="1:23" x14ac:dyDescent="0.25">
      <c r="A259">
        <v>2309010</v>
      </c>
      <c r="B259" s="32" t="s">
        <v>19</v>
      </c>
      <c r="C259" s="32">
        <v>10</v>
      </c>
      <c r="D259" s="32">
        <v>36</v>
      </c>
      <c r="E259" s="32" t="s">
        <v>22</v>
      </c>
      <c r="F259" s="32">
        <v>4</v>
      </c>
      <c r="G259" s="32" t="s">
        <v>354</v>
      </c>
      <c r="H259" s="32" t="s">
        <v>22</v>
      </c>
      <c r="I259" s="32" t="s">
        <v>22</v>
      </c>
      <c r="J259" s="32" t="s">
        <v>22</v>
      </c>
      <c r="K259" s="32">
        <v>0</v>
      </c>
      <c r="L259" s="38">
        <v>26.75</v>
      </c>
      <c r="M259" t="s">
        <v>890</v>
      </c>
      <c r="N259" t="s">
        <v>891</v>
      </c>
      <c r="O259" t="s">
        <v>892</v>
      </c>
      <c r="P259" s="31">
        <v>0</v>
      </c>
      <c r="Q259" s="31">
        <v>0</v>
      </c>
      <c r="R259" s="31">
        <v>0</v>
      </c>
      <c r="S259" s="31">
        <v>0.05</v>
      </c>
      <c r="T259" s="36" t="s">
        <v>13637</v>
      </c>
      <c r="U259" s="36" t="s">
        <v>13491</v>
      </c>
      <c r="V259" s="31" t="s">
        <v>893</v>
      </c>
      <c r="W259" s="31">
        <v>7</v>
      </c>
    </row>
    <row r="260" spans="1:23" x14ac:dyDescent="0.25">
      <c r="A260">
        <v>2309100</v>
      </c>
      <c r="B260" s="32" t="s">
        <v>19</v>
      </c>
      <c r="C260" s="32">
        <v>10</v>
      </c>
      <c r="D260" s="32">
        <v>85</v>
      </c>
      <c r="E260" s="32" t="s">
        <v>22</v>
      </c>
      <c r="F260" s="32">
        <v>20</v>
      </c>
      <c r="G260" s="32" t="s">
        <v>354</v>
      </c>
      <c r="H260" s="32" t="s">
        <v>22</v>
      </c>
      <c r="I260" s="32">
        <v>998</v>
      </c>
      <c r="J260" s="32" t="s">
        <v>22</v>
      </c>
      <c r="K260" s="32">
        <v>0</v>
      </c>
      <c r="L260" s="38">
        <v>36.950000000000003</v>
      </c>
      <c r="M260" t="s">
        <v>894</v>
      </c>
      <c r="N260" t="s">
        <v>895</v>
      </c>
      <c r="O260" t="s">
        <v>896</v>
      </c>
      <c r="P260" s="31">
        <v>0</v>
      </c>
      <c r="Q260" s="31">
        <v>0</v>
      </c>
      <c r="R260" s="31">
        <v>0</v>
      </c>
      <c r="S260" s="31">
        <v>7.0000000000000001E-3</v>
      </c>
      <c r="T260" s="36" t="s">
        <v>897</v>
      </c>
      <c r="U260" s="36" t="s">
        <v>9135</v>
      </c>
      <c r="V260" s="31" t="s">
        <v>362</v>
      </c>
      <c r="W260" s="31">
        <v>13</v>
      </c>
    </row>
    <row r="261" spans="1:23" x14ac:dyDescent="0.25">
      <c r="A261">
        <v>2310076</v>
      </c>
      <c r="B261" s="32" t="s">
        <v>19</v>
      </c>
      <c r="C261" s="32">
        <v>10</v>
      </c>
      <c r="D261" s="32">
        <v>36</v>
      </c>
      <c r="E261" s="32" t="s">
        <v>22</v>
      </c>
      <c r="F261" s="32">
        <v>20</v>
      </c>
      <c r="G261" s="32" t="s">
        <v>354</v>
      </c>
      <c r="H261" s="32">
        <v>686</v>
      </c>
      <c r="I261" s="32" t="s">
        <v>22</v>
      </c>
      <c r="J261" s="32" t="s">
        <v>22</v>
      </c>
      <c r="K261" s="32">
        <v>0</v>
      </c>
      <c r="L261" s="38">
        <v>119.1</v>
      </c>
      <c r="M261" t="s">
        <v>898</v>
      </c>
      <c r="N261" t="s">
        <v>899</v>
      </c>
      <c r="O261" t="s">
        <v>900</v>
      </c>
      <c r="P261" s="31">
        <v>698</v>
      </c>
      <c r="Q261" s="31">
        <v>0</v>
      </c>
      <c r="R261" s="31">
        <v>0</v>
      </c>
      <c r="S261" s="31">
        <v>0.19400000000000001</v>
      </c>
      <c r="T261" s="36" t="s">
        <v>13638</v>
      </c>
      <c r="U261" s="36" t="s">
        <v>8458</v>
      </c>
      <c r="V261" s="31" t="s">
        <v>901</v>
      </c>
      <c r="W261" s="31">
        <v>7</v>
      </c>
    </row>
    <row r="262" spans="1:23" x14ac:dyDescent="0.25">
      <c r="A262">
        <v>2310100</v>
      </c>
      <c r="B262" s="32" t="s">
        <v>19</v>
      </c>
      <c r="C262" s="32">
        <v>10</v>
      </c>
      <c r="D262" s="32">
        <v>36</v>
      </c>
      <c r="E262" s="32" t="s">
        <v>22</v>
      </c>
      <c r="F262" s="32">
        <v>20</v>
      </c>
      <c r="G262" s="32" t="s">
        <v>354</v>
      </c>
      <c r="H262" s="32">
        <v>686</v>
      </c>
      <c r="I262" s="32" t="s">
        <v>22</v>
      </c>
      <c r="J262" s="32" t="s">
        <v>22</v>
      </c>
      <c r="K262" s="32">
        <v>0</v>
      </c>
      <c r="L262" s="38">
        <v>142.26</v>
      </c>
      <c r="M262" t="s">
        <v>902</v>
      </c>
      <c r="N262" t="s">
        <v>899</v>
      </c>
      <c r="O262" t="s">
        <v>900</v>
      </c>
      <c r="P262" s="31">
        <v>938</v>
      </c>
      <c r="Q262" s="31">
        <v>0</v>
      </c>
      <c r="R262" s="31">
        <v>0</v>
      </c>
      <c r="S262" s="31">
        <v>0</v>
      </c>
      <c r="T262" s="36" t="s">
        <v>13639</v>
      </c>
      <c r="U262" s="36" t="s">
        <v>8458</v>
      </c>
      <c r="V262" s="31" t="s">
        <v>901</v>
      </c>
      <c r="W262" s="31">
        <v>7</v>
      </c>
    </row>
    <row r="263" spans="1:23" x14ac:dyDescent="0.25">
      <c r="A263">
        <v>2310120</v>
      </c>
      <c r="B263" s="32" t="s">
        <v>19</v>
      </c>
      <c r="C263" s="32">
        <v>10</v>
      </c>
      <c r="D263" s="32">
        <v>36</v>
      </c>
      <c r="E263" s="32" t="s">
        <v>22</v>
      </c>
      <c r="F263" s="32">
        <v>20</v>
      </c>
      <c r="G263" s="32" t="s">
        <v>354</v>
      </c>
      <c r="H263" s="32">
        <v>686</v>
      </c>
      <c r="I263" s="32" t="s">
        <v>22</v>
      </c>
      <c r="J263" s="32" t="s">
        <v>22</v>
      </c>
      <c r="K263" s="32">
        <v>0</v>
      </c>
      <c r="L263" s="38">
        <v>160.66</v>
      </c>
      <c r="M263" t="s">
        <v>903</v>
      </c>
      <c r="N263" t="s">
        <v>899</v>
      </c>
      <c r="O263" t="s">
        <v>900</v>
      </c>
      <c r="P263" s="31">
        <v>1138</v>
      </c>
      <c r="Q263" s="31">
        <v>0</v>
      </c>
      <c r="R263" s="31">
        <v>0</v>
      </c>
      <c r="S263" s="31">
        <v>0</v>
      </c>
      <c r="T263" s="36" t="s">
        <v>13640</v>
      </c>
      <c r="U263" s="36" t="s">
        <v>8458</v>
      </c>
      <c r="V263" s="31" t="s">
        <v>901</v>
      </c>
      <c r="W263" s="31">
        <v>7</v>
      </c>
    </row>
    <row r="264" spans="1:23" x14ac:dyDescent="0.25">
      <c r="A264">
        <v>2311225</v>
      </c>
      <c r="B264" s="32" t="s">
        <v>19</v>
      </c>
      <c r="C264" s="32">
        <v>10</v>
      </c>
      <c r="D264" s="32">
        <v>83</v>
      </c>
      <c r="E264" s="32" t="s">
        <v>22</v>
      </c>
      <c r="F264" s="32">
        <v>12</v>
      </c>
      <c r="G264" s="32" t="s">
        <v>354</v>
      </c>
      <c r="H264" s="32">
        <v>685</v>
      </c>
      <c r="I264" s="32">
        <v>953</v>
      </c>
      <c r="J264" s="32" t="s">
        <v>22</v>
      </c>
      <c r="K264" s="32">
        <v>0</v>
      </c>
      <c r="L264" s="38">
        <v>30.19</v>
      </c>
      <c r="M264" t="s">
        <v>904</v>
      </c>
      <c r="N264" t="s">
        <v>905</v>
      </c>
      <c r="O264" t="s">
        <v>906</v>
      </c>
      <c r="P264" s="31">
        <v>25</v>
      </c>
      <c r="Q264" s="31">
        <v>0</v>
      </c>
      <c r="R264" s="31">
        <v>0</v>
      </c>
      <c r="S264" s="31">
        <v>0</v>
      </c>
      <c r="T264" s="36" t="s">
        <v>13641</v>
      </c>
      <c r="U264" s="36" t="s">
        <v>13606</v>
      </c>
      <c r="V264" s="31" t="s">
        <v>362</v>
      </c>
      <c r="W264" s="31">
        <v>7</v>
      </c>
    </row>
    <row r="265" spans="1:23" x14ac:dyDescent="0.25">
      <c r="A265">
        <v>2311250</v>
      </c>
      <c r="B265" s="32" t="s">
        <v>19</v>
      </c>
      <c r="C265" s="32">
        <v>10</v>
      </c>
      <c r="D265" s="32">
        <v>83</v>
      </c>
      <c r="E265" s="32" t="s">
        <v>22</v>
      </c>
      <c r="F265" s="32">
        <v>12</v>
      </c>
      <c r="G265" s="32" t="s">
        <v>354</v>
      </c>
      <c r="H265" s="32">
        <v>685</v>
      </c>
      <c r="I265" s="32">
        <v>953</v>
      </c>
      <c r="J265" s="32" t="s">
        <v>22</v>
      </c>
      <c r="K265" s="32">
        <v>0</v>
      </c>
      <c r="L265" s="38">
        <v>41.89</v>
      </c>
      <c r="M265" t="s">
        <v>907</v>
      </c>
      <c r="N265" t="s">
        <v>908</v>
      </c>
      <c r="O265" t="s">
        <v>909</v>
      </c>
      <c r="P265" s="31">
        <v>50</v>
      </c>
      <c r="Q265" s="31">
        <v>0</v>
      </c>
      <c r="R265" s="31">
        <v>0</v>
      </c>
      <c r="S265" s="31">
        <v>0</v>
      </c>
      <c r="T265" s="36" t="s">
        <v>13642</v>
      </c>
      <c r="U265" s="36" t="s">
        <v>13606</v>
      </c>
      <c r="V265" s="31" t="s">
        <v>362</v>
      </c>
      <c r="W265" s="31">
        <v>7</v>
      </c>
    </row>
    <row r="266" spans="1:23" x14ac:dyDescent="0.25">
      <c r="A266">
        <v>2313150</v>
      </c>
      <c r="B266" s="32" t="s">
        <v>19</v>
      </c>
      <c r="C266" s="32">
        <v>10</v>
      </c>
      <c r="D266" s="32">
        <v>85</v>
      </c>
      <c r="E266" s="32" t="s">
        <v>22</v>
      </c>
      <c r="F266" s="32">
        <v>6</v>
      </c>
      <c r="G266" s="32" t="s">
        <v>354</v>
      </c>
      <c r="H266" s="32">
        <v>725</v>
      </c>
      <c r="I266" s="32">
        <v>997</v>
      </c>
      <c r="J266" s="32" t="s">
        <v>22</v>
      </c>
      <c r="K266" s="32">
        <v>0</v>
      </c>
      <c r="L266" s="38">
        <v>93.18</v>
      </c>
      <c r="M266" t="s">
        <v>910</v>
      </c>
      <c r="N266" t="s">
        <v>911</v>
      </c>
      <c r="O266" t="s">
        <v>912</v>
      </c>
      <c r="P266" s="31">
        <v>0</v>
      </c>
      <c r="Q266" s="31">
        <v>0</v>
      </c>
      <c r="R266" s="31">
        <v>0</v>
      </c>
      <c r="S266" s="31">
        <v>1.23</v>
      </c>
      <c r="T266" s="36" t="s">
        <v>13643</v>
      </c>
      <c r="U266" s="36" t="s">
        <v>8458</v>
      </c>
      <c r="V266" s="31" t="s">
        <v>901</v>
      </c>
      <c r="W266" s="31">
        <v>7</v>
      </c>
    </row>
    <row r="267" spans="1:23" x14ac:dyDescent="0.25">
      <c r="A267">
        <v>2313750</v>
      </c>
      <c r="B267" s="32" t="s">
        <v>19</v>
      </c>
      <c r="C267" s="32">
        <v>10</v>
      </c>
      <c r="D267" s="32">
        <v>85</v>
      </c>
      <c r="E267" s="32" t="s">
        <v>22</v>
      </c>
      <c r="F267" s="32">
        <v>6</v>
      </c>
      <c r="G267" s="32" t="s">
        <v>354</v>
      </c>
      <c r="H267" s="32">
        <v>725</v>
      </c>
      <c r="I267" s="32">
        <v>997</v>
      </c>
      <c r="J267" s="32" t="s">
        <v>22</v>
      </c>
      <c r="K267" s="32">
        <v>0</v>
      </c>
      <c r="L267" s="38">
        <v>65.91</v>
      </c>
      <c r="M267" t="s">
        <v>913</v>
      </c>
      <c r="N267" t="s">
        <v>914</v>
      </c>
      <c r="O267" t="s">
        <v>915</v>
      </c>
      <c r="P267" s="31">
        <v>0</v>
      </c>
      <c r="Q267" s="31">
        <v>0</v>
      </c>
      <c r="R267" s="31">
        <v>0</v>
      </c>
      <c r="S267" s="31">
        <v>0.63</v>
      </c>
      <c r="T267" s="36" t="s">
        <v>13644</v>
      </c>
      <c r="U267" s="36" t="s">
        <v>8458</v>
      </c>
      <c r="V267" s="31" t="s">
        <v>901</v>
      </c>
      <c r="W267" s="31">
        <v>7</v>
      </c>
    </row>
    <row r="268" spans="1:23" x14ac:dyDescent="0.25">
      <c r="A268">
        <v>2314000</v>
      </c>
      <c r="B268" s="32" t="s">
        <v>19</v>
      </c>
      <c r="C268" s="32">
        <v>10</v>
      </c>
      <c r="D268" s="32">
        <v>85</v>
      </c>
      <c r="E268" s="32" t="s">
        <v>22</v>
      </c>
      <c r="F268" s="32">
        <v>10</v>
      </c>
      <c r="G268" s="32" t="s">
        <v>354</v>
      </c>
      <c r="H268" s="32">
        <v>725</v>
      </c>
      <c r="I268" s="32">
        <v>997</v>
      </c>
      <c r="J268" s="32" t="s">
        <v>22</v>
      </c>
      <c r="K268" s="32">
        <v>0</v>
      </c>
      <c r="L268" s="38">
        <v>29.89</v>
      </c>
      <c r="M268" t="s">
        <v>916</v>
      </c>
      <c r="N268" t="s">
        <v>917</v>
      </c>
      <c r="O268" t="s">
        <v>918</v>
      </c>
      <c r="P268" s="31">
        <v>137</v>
      </c>
      <c r="Q268" s="31">
        <v>0</v>
      </c>
      <c r="R268" s="31">
        <v>0</v>
      </c>
      <c r="S268" s="31">
        <v>0</v>
      </c>
      <c r="T268" s="36" t="s">
        <v>13645</v>
      </c>
      <c r="U268" s="36" t="s">
        <v>8458</v>
      </c>
      <c r="V268" s="31" t="s">
        <v>901</v>
      </c>
      <c r="W268" s="31">
        <v>7</v>
      </c>
    </row>
    <row r="269" spans="1:23" x14ac:dyDescent="0.25">
      <c r="A269">
        <v>2315000</v>
      </c>
      <c r="B269" s="32" t="s">
        <v>19</v>
      </c>
      <c r="C269" s="32">
        <v>10</v>
      </c>
      <c r="D269" s="32">
        <v>85</v>
      </c>
      <c r="E269" s="32" t="s">
        <v>22</v>
      </c>
      <c r="F269" s="32">
        <v>10</v>
      </c>
      <c r="G269" s="32" t="s">
        <v>354</v>
      </c>
      <c r="H269" s="32">
        <v>725</v>
      </c>
      <c r="I269" s="32">
        <v>997</v>
      </c>
      <c r="J269" s="32" t="s">
        <v>22</v>
      </c>
      <c r="K269" s="32">
        <v>0</v>
      </c>
      <c r="L269" s="38">
        <v>34.090000000000003</v>
      </c>
      <c r="M269" t="s">
        <v>919</v>
      </c>
      <c r="N269" t="s">
        <v>920</v>
      </c>
      <c r="O269" t="s">
        <v>921</v>
      </c>
      <c r="P269" s="31">
        <v>187</v>
      </c>
      <c r="Q269" s="31">
        <v>0</v>
      </c>
      <c r="R269" s="31">
        <v>0</v>
      </c>
      <c r="S269" s="31">
        <v>0</v>
      </c>
      <c r="T269" s="36" t="s">
        <v>13646</v>
      </c>
      <c r="U269" s="36" t="s">
        <v>8458</v>
      </c>
      <c r="V269" s="31" t="s">
        <v>901</v>
      </c>
      <c r="W269" s="31">
        <v>7</v>
      </c>
    </row>
    <row r="270" spans="1:23" x14ac:dyDescent="0.25">
      <c r="A270">
        <v>2316000</v>
      </c>
      <c r="B270" s="32" t="s">
        <v>19</v>
      </c>
      <c r="C270" s="32">
        <v>10</v>
      </c>
      <c r="D270" s="32">
        <v>85</v>
      </c>
      <c r="E270" s="32" t="s">
        <v>22</v>
      </c>
      <c r="F270" s="32">
        <v>10</v>
      </c>
      <c r="G270" s="32" t="s">
        <v>354</v>
      </c>
      <c r="H270" s="32">
        <v>725</v>
      </c>
      <c r="I270" s="32">
        <v>997</v>
      </c>
      <c r="J270" s="32" t="s">
        <v>22</v>
      </c>
      <c r="K270" s="32">
        <v>0</v>
      </c>
      <c r="L270" s="38">
        <v>43.63</v>
      </c>
      <c r="M270" t="s">
        <v>922</v>
      </c>
      <c r="N270" t="s">
        <v>923</v>
      </c>
      <c r="O270" t="s">
        <v>924</v>
      </c>
      <c r="P270" s="31">
        <v>287</v>
      </c>
      <c r="Q270" s="31">
        <v>0</v>
      </c>
      <c r="R270" s="31">
        <v>0</v>
      </c>
      <c r="S270" s="31">
        <v>0</v>
      </c>
      <c r="T270" s="36" t="s">
        <v>13647</v>
      </c>
      <c r="U270" s="36" t="s">
        <v>8458</v>
      </c>
      <c r="V270" s="31" t="s">
        <v>901</v>
      </c>
      <c r="W270" s="31">
        <v>7</v>
      </c>
    </row>
    <row r="271" spans="1:23" x14ac:dyDescent="0.25">
      <c r="A271">
        <v>2317000</v>
      </c>
      <c r="B271" s="32" t="s">
        <v>19</v>
      </c>
      <c r="C271" s="32">
        <v>10</v>
      </c>
      <c r="D271" s="32">
        <v>85</v>
      </c>
      <c r="E271" s="32" t="s">
        <v>22</v>
      </c>
      <c r="F271" s="32">
        <v>10</v>
      </c>
      <c r="G271" s="32" t="s">
        <v>354</v>
      </c>
      <c r="H271" s="32">
        <v>725</v>
      </c>
      <c r="I271" s="32">
        <v>997</v>
      </c>
      <c r="J271" s="32" t="s">
        <v>22</v>
      </c>
      <c r="K271" s="32">
        <v>0</v>
      </c>
      <c r="L271" s="38">
        <v>48.01</v>
      </c>
      <c r="M271" t="s">
        <v>925</v>
      </c>
      <c r="N271" t="s">
        <v>926</v>
      </c>
      <c r="O271" t="s">
        <v>927</v>
      </c>
      <c r="P271" s="31">
        <v>387</v>
      </c>
      <c r="Q271" s="31">
        <v>0</v>
      </c>
      <c r="R271" s="31">
        <v>0</v>
      </c>
      <c r="S271" s="31">
        <v>0.125</v>
      </c>
      <c r="T271" s="36" t="s">
        <v>13648</v>
      </c>
      <c r="U271" s="36" t="s">
        <v>8458</v>
      </c>
      <c r="V271" s="31" t="s">
        <v>901</v>
      </c>
      <c r="W271" s="31">
        <v>7</v>
      </c>
    </row>
    <row r="272" spans="1:23" x14ac:dyDescent="0.25">
      <c r="A272">
        <v>2318000</v>
      </c>
      <c r="B272" s="32" t="s">
        <v>19</v>
      </c>
      <c r="C272" s="32">
        <v>10</v>
      </c>
      <c r="D272" s="32">
        <v>85</v>
      </c>
      <c r="E272" s="32" t="s">
        <v>22</v>
      </c>
      <c r="F272" s="32">
        <v>10</v>
      </c>
      <c r="G272" s="32" t="s">
        <v>354</v>
      </c>
      <c r="H272" s="32">
        <v>725</v>
      </c>
      <c r="I272" s="32">
        <v>997</v>
      </c>
      <c r="J272" s="32" t="s">
        <v>22</v>
      </c>
      <c r="K272" s="32">
        <v>0</v>
      </c>
      <c r="L272" s="38">
        <v>64.83</v>
      </c>
      <c r="M272" t="s">
        <v>928</v>
      </c>
      <c r="N272" t="s">
        <v>929</v>
      </c>
      <c r="O272" t="s">
        <v>930</v>
      </c>
      <c r="P272" s="31">
        <v>487</v>
      </c>
      <c r="Q272" s="31">
        <v>0</v>
      </c>
      <c r="R272" s="31">
        <v>0</v>
      </c>
      <c r="S272" s="31">
        <v>0.30399999999999999</v>
      </c>
      <c r="T272" s="36" t="s">
        <v>13649</v>
      </c>
      <c r="U272" s="36" t="s">
        <v>8458</v>
      </c>
      <c r="V272" s="31" t="s">
        <v>901</v>
      </c>
      <c r="W272" s="31">
        <v>7</v>
      </c>
    </row>
    <row r="273" spans="1:23" x14ac:dyDescent="0.25">
      <c r="A273">
        <v>2319000</v>
      </c>
      <c r="B273" s="32" t="s">
        <v>19</v>
      </c>
      <c r="C273" s="32">
        <v>10</v>
      </c>
      <c r="D273" s="32">
        <v>85</v>
      </c>
      <c r="E273" s="32" t="s">
        <v>22</v>
      </c>
      <c r="F273" s="32">
        <v>10</v>
      </c>
      <c r="G273" s="32" t="s">
        <v>354</v>
      </c>
      <c r="H273" s="32">
        <v>725</v>
      </c>
      <c r="I273" s="32">
        <v>997</v>
      </c>
      <c r="J273" s="32" t="s">
        <v>22</v>
      </c>
      <c r="K273" s="32">
        <v>0</v>
      </c>
      <c r="L273" s="38">
        <v>73.53</v>
      </c>
      <c r="M273" t="s">
        <v>931</v>
      </c>
      <c r="N273" t="s">
        <v>932</v>
      </c>
      <c r="O273" t="s">
        <v>933</v>
      </c>
      <c r="P273" s="31">
        <v>587</v>
      </c>
      <c r="Q273" s="31">
        <v>0</v>
      </c>
      <c r="R273" s="31">
        <v>0</v>
      </c>
      <c r="S273" s="31">
        <v>0.36199999999999999</v>
      </c>
      <c r="T273" s="36" t="s">
        <v>13650</v>
      </c>
      <c r="U273" s="36" t="s">
        <v>8458</v>
      </c>
      <c r="V273" s="31" t="s">
        <v>901</v>
      </c>
      <c r="W273" s="31">
        <v>7</v>
      </c>
    </row>
    <row r="274" spans="1:23" x14ac:dyDescent="0.25">
      <c r="A274">
        <v>2325000</v>
      </c>
      <c r="B274" s="32" t="s">
        <v>19</v>
      </c>
      <c r="C274" s="32">
        <v>10</v>
      </c>
      <c r="D274" s="32">
        <v>83</v>
      </c>
      <c r="E274" s="32" t="s">
        <v>22</v>
      </c>
      <c r="F274" s="32">
        <v>20</v>
      </c>
      <c r="G274" s="32" t="s">
        <v>354</v>
      </c>
      <c r="H274" s="32">
        <v>685</v>
      </c>
      <c r="I274" s="32" t="s">
        <v>22</v>
      </c>
      <c r="J274" s="32" t="s">
        <v>22</v>
      </c>
      <c r="K274" s="32">
        <v>0</v>
      </c>
      <c r="L274" s="38">
        <v>84.6</v>
      </c>
      <c r="M274" t="s">
        <v>934</v>
      </c>
      <c r="N274" t="s">
        <v>935</v>
      </c>
      <c r="O274" t="s">
        <v>936</v>
      </c>
      <c r="P274" s="31">
        <v>500</v>
      </c>
      <c r="Q274" s="31">
        <v>0</v>
      </c>
      <c r="R274" s="31">
        <v>0</v>
      </c>
      <c r="S274" s="31">
        <v>0.19800000000000001</v>
      </c>
      <c r="T274" s="36" t="s">
        <v>13651</v>
      </c>
      <c r="U274" s="36" t="s">
        <v>8458</v>
      </c>
      <c r="V274" s="31" t="s">
        <v>362</v>
      </c>
      <c r="W274" s="31">
        <v>7</v>
      </c>
    </row>
    <row r="275" spans="1:23" x14ac:dyDescent="0.25">
      <c r="A275">
        <v>2326000</v>
      </c>
      <c r="B275" s="32" t="s">
        <v>19</v>
      </c>
      <c r="C275" s="32">
        <v>10</v>
      </c>
      <c r="D275" s="32">
        <v>83</v>
      </c>
      <c r="E275" s="32" t="s">
        <v>22</v>
      </c>
      <c r="F275" s="32">
        <v>20</v>
      </c>
      <c r="G275" s="32" t="s">
        <v>354</v>
      </c>
      <c r="H275" s="32">
        <v>685</v>
      </c>
      <c r="I275" s="32" t="s">
        <v>22</v>
      </c>
      <c r="J275" s="32" t="s">
        <v>22</v>
      </c>
      <c r="K275" s="32">
        <v>0</v>
      </c>
      <c r="L275" s="38">
        <v>101.85</v>
      </c>
      <c r="M275" t="s">
        <v>937</v>
      </c>
      <c r="N275" t="s">
        <v>938</v>
      </c>
      <c r="O275" t="s">
        <v>939</v>
      </c>
      <c r="P275" s="31">
        <v>600</v>
      </c>
      <c r="Q275" s="31">
        <v>0</v>
      </c>
      <c r="R275" s="31">
        <v>0</v>
      </c>
      <c r="S275" s="31">
        <v>0.24</v>
      </c>
      <c r="T275" s="36" t="s">
        <v>13653</v>
      </c>
      <c r="U275" s="36" t="s">
        <v>8458</v>
      </c>
      <c r="V275" s="31" t="s">
        <v>362</v>
      </c>
      <c r="W275" s="31">
        <v>7</v>
      </c>
    </row>
    <row r="276" spans="1:23" x14ac:dyDescent="0.25">
      <c r="A276">
        <v>2327000</v>
      </c>
      <c r="B276" s="32" t="s">
        <v>19</v>
      </c>
      <c r="C276" s="32">
        <v>10</v>
      </c>
      <c r="D276" s="32">
        <v>83</v>
      </c>
      <c r="E276" s="32" t="s">
        <v>22</v>
      </c>
      <c r="F276" s="32">
        <v>20</v>
      </c>
      <c r="G276" s="32" t="s">
        <v>354</v>
      </c>
      <c r="H276" s="32">
        <v>685</v>
      </c>
      <c r="I276" s="32" t="s">
        <v>22</v>
      </c>
      <c r="J276" s="32" t="s">
        <v>22</v>
      </c>
      <c r="K276" s="32">
        <v>0</v>
      </c>
      <c r="L276" s="38">
        <v>111.1</v>
      </c>
      <c r="M276" t="s">
        <v>940</v>
      </c>
      <c r="N276" t="s">
        <v>941</v>
      </c>
      <c r="O276" t="s">
        <v>942</v>
      </c>
      <c r="P276" s="31">
        <v>760</v>
      </c>
      <c r="Q276" s="31">
        <v>0</v>
      </c>
      <c r="R276" s="31">
        <v>0</v>
      </c>
      <c r="S276" s="31">
        <v>0.314</v>
      </c>
      <c r="T276" s="36" t="s">
        <v>13655</v>
      </c>
      <c r="U276" s="36" t="s">
        <v>8458</v>
      </c>
      <c r="V276" s="31" t="s">
        <v>362</v>
      </c>
      <c r="W276" s="31">
        <v>7</v>
      </c>
    </row>
    <row r="277" spans="1:23" x14ac:dyDescent="0.25">
      <c r="A277">
        <v>2328000</v>
      </c>
      <c r="B277" s="32" t="s">
        <v>19</v>
      </c>
      <c r="C277" s="32">
        <v>10</v>
      </c>
      <c r="D277" s="32">
        <v>83</v>
      </c>
      <c r="E277" s="32" t="s">
        <v>22</v>
      </c>
      <c r="F277" s="32">
        <v>20</v>
      </c>
      <c r="G277" s="32" t="s">
        <v>354</v>
      </c>
      <c r="H277" s="32">
        <v>685</v>
      </c>
      <c r="I277" s="32" t="s">
        <v>22</v>
      </c>
      <c r="J277" s="32" t="s">
        <v>22</v>
      </c>
      <c r="K277" s="32">
        <v>0</v>
      </c>
      <c r="L277" s="38">
        <v>115.31</v>
      </c>
      <c r="M277" t="s">
        <v>943</v>
      </c>
      <c r="N277" t="s">
        <v>944</v>
      </c>
      <c r="O277" t="s">
        <v>945</v>
      </c>
      <c r="P277" s="31">
        <v>800</v>
      </c>
      <c r="Q277" s="31">
        <v>0</v>
      </c>
      <c r="R277" s="31">
        <v>0</v>
      </c>
      <c r="S277" s="31">
        <v>0.32200000000000001</v>
      </c>
      <c r="T277" s="36" t="s">
        <v>13656</v>
      </c>
      <c r="U277" s="36" t="s">
        <v>8458</v>
      </c>
      <c r="V277" s="31" t="s">
        <v>362</v>
      </c>
      <c r="W277" s="31">
        <v>7</v>
      </c>
    </row>
    <row r="278" spans="1:23" x14ac:dyDescent="0.25">
      <c r="A278">
        <v>2334000</v>
      </c>
      <c r="B278" s="32" t="s">
        <v>19</v>
      </c>
      <c r="C278" s="32">
        <v>10</v>
      </c>
      <c r="D278" s="32">
        <v>85</v>
      </c>
      <c r="E278" s="32" t="s">
        <v>22</v>
      </c>
      <c r="F278" s="32">
        <v>100</v>
      </c>
      <c r="G278" s="32" t="s">
        <v>354</v>
      </c>
      <c r="H278" s="32">
        <v>762</v>
      </c>
      <c r="I278" s="32">
        <v>1033</v>
      </c>
      <c r="J278" s="32" t="s">
        <v>22</v>
      </c>
      <c r="K278" s="32">
        <v>0</v>
      </c>
      <c r="L278" s="38">
        <v>9.4499999999999993</v>
      </c>
      <c r="M278" t="s">
        <v>946</v>
      </c>
      <c r="N278" t="s">
        <v>947</v>
      </c>
      <c r="O278" t="s">
        <v>948</v>
      </c>
      <c r="P278" s="31">
        <v>0</v>
      </c>
      <c r="Q278" s="31">
        <v>0</v>
      </c>
      <c r="R278" s="31">
        <v>0</v>
      </c>
      <c r="S278" s="31">
        <v>1E-3</v>
      </c>
      <c r="T278" s="36" t="s">
        <v>13658</v>
      </c>
      <c r="U278" s="36" t="s">
        <v>13659</v>
      </c>
      <c r="V278" s="31" t="s">
        <v>949</v>
      </c>
      <c r="W278" s="31">
        <v>7</v>
      </c>
    </row>
    <row r="279" spans="1:23" x14ac:dyDescent="0.25">
      <c r="A279">
        <v>2335000</v>
      </c>
      <c r="B279" s="32" t="s">
        <v>19</v>
      </c>
      <c r="C279" s="32">
        <v>10</v>
      </c>
      <c r="D279" s="32">
        <v>85</v>
      </c>
      <c r="E279" s="32" t="s">
        <v>22</v>
      </c>
      <c r="F279" s="32">
        <v>100</v>
      </c>
      <c r="G279" s="32" t="s">
        <v>354</v>
      </c>
      <c r="H279" s="32">
        <v>762</v>
      </c>
      <c r="I279" s="32">
        <v>1033</v>
      </c>
      <c r="J279" s="32" t="s">
        <v>22</v>
      </c>
      <c r="K279" s="32">
        <v>0</v>
      </c>
      <c r="L279" s="38">
        <v>14.23</v>
      </c>
      <c r="M279" t="s">
        <v>950</v>
      </c>
      <c r="N279" t="s">
        <v>951</v>
      </c>
      <c r="O279" t="s">
        <v>952</v>
      </c>
      <c r="P279" s="31">
        <v>0</v>
      </c>
      <c r="Q279" s="31">
        <v>0</v>
      </c>
      <c r="R279" s="31">
        <v>0</v>
      </c>
      <c r="S279" s="31">
        <v>2E-3</v>
      </c>
      <c r="T279" s="36" t="s">
        <v>13660</v>
      </c>
      <c r="U279" s="36" t="s">
        <v>13659</v>
      </c>
      <c r="V279" s="31" t="s">
        <v>949</v>
      </c>
      <c r="W279" s="31">
        <v>7</v>
      </c>
    </row>
    <row r="280" spans="1:23" x14ac:dyDescent="0.25">
      <c r="A280">
        <v>2343000</v>
      </c>
      <c r="B280" s="32" t="s">
        <v>19</v>
      </c>
      <c r="C280" s="32">
        <v>10</v>
      </c>
      <c r="D280" s="32">
        <v>85</v>
      </c>
      <c r="E280" s="32" t="s">
        <v>22</v>
      </c>
      <c r="F280" s="32">
        <v>100</v>
      </c>
      <c r="G280" s="32" t="s">
        <v>354</v>
      </c>
      <c r="H280" s="32">
        <v>762</v>
      </c>
      <c r="I280" s="32">
        <v>1033</v>
      </c>
      <c r="J280" s="32" t="s">
        <v>22</v>
      </c>
      <c r="K280" s="32">
        <v>0</v>
      </c>
      <c r="L280" s="38">
        <v>9.51</v>
      </c>
      <c r="M280" t="s">
        <v>953</v>
      </c>
      <c r="N280" t="s">
        <v>954</v>
      </c>
      <c r="O280" t="s">
        <v>955</v>
      </c>
      <c r="P280" s="31">
        <v>0</v>
      </c>
      <c r="Q280" s="31">
        <v>0</v>
      </c>
      <c r="R280" s="31">
        <v>0</v>
      </c>
      <c r="S280" s="31">
        <v>1E-3</v>
      </c>
      <c r="T280" s="36" t="s">
        <v>13661</v>
      </c>
      <c r="U280" s="36" t="s">
        <v>13659</v>
      </c>
      <c r="V280" s="31" t="s">
        <v>949</v>
      </c>
      <c r="W280" s="31">
        <v>7</v>
      </c>
    </row>
    <row r="281" spans="1:23" x14ac:dyDescent="0.25">
      <c r="A281">
        <v>2350000</v>
      </c>
      <c r="B281" s="32" t="s">
        <v>19</v>
      </c>
      <c r="C281" s="32">
        <v>10</v>
      </c>
      <c r="D281" s="32">
        <v>90</v>
      </c>
      <c r="E281" s="32" t="s">
        <v>22</v>
      </c>
      <c r="F281" s="32">
        <v>25</v>
      </c>
      <c r="G281" s="32" t="s">
        <v>354</v>
      </c>
      <c r="H281" s="32">
        <v>783</v>
      </c>
      <c r="I281" s="32">
        <v>1059</v>
      </c>
      <c r="J281" s="32" t="s">
        <v>22</v>
      </c>
      <c r="K281" s="32">
        <v>0</v>
      </c>
      <c r="L281" s="38">
        <v>60.9</v>
      </c>
      <c r="M281" t="s">
        <v>956</v>
      </c>
      <c r="N281" t="s">
        <v>957</v>
      </c>
      <c r="O281" t="s">
        <v>958</v>
      </c>
      <c r="P281" s="31">
        <v>0</v>
      </c>
      <c r="Q281" s="31">
        <v>0</v>
      </c>
      <c r="R281" s="31">
        <v>0</v>
      </c>
      <c r="S281" s="31">
        <v>4.2000000000000003E-2</v>
      </c>
      <c r="T281" s="36" t="s">
        <v>13662</v>
      </c>
      <c r="U281" s="36" t="s">
        <v>8458</v>
      </c>
      <c r="V281" s="31" t="s">
        <v>959</v>
      </c>
      <c r="W281" s="31">
        <v>7</v>
      </c>
    </row>
    <row r="282" spans="1:23" x14ac:dyDescent="0.25">
      <c r="A282">
        <v>2351000</v>
      </c>
      <c r="B282" s="32" t="s">
        <v>19</v>
      </c>
      <c r="C282" s="32">
        <v>10</v>
      </c>
      <c r="D282" s="32">
        <v>90</v>
      </c>
      <c r="E282" s="32" t="s">
        <v>22</v>
      </c>
      <c r="F282" s="32">
        <v>25</v>
      </c>
      <c r="G282" s="32" t="s">
        <v>354</v>
      </c>
      <c r="H282" s="32">
        <v>783</v>
      </c>
      <c r="I282" s="32">
        <v>1059</v>
      </c>
      <c r="J282" s="32" t="s">
        <v>22</v>
      </c>
      <c r="K282" s="32">
        <v>0</v>
      </c>
      <c r="L282" s="38">
        <v>63.75</v>
      </c>
      <c r="M282" t="s">
        <v>960</v>
      </c>
      <c r="N282" t="s">
        <v>961</v>
      </c>
      <c r="O282" t="s">
        <v>962</v>
      </c>
      <c r="P282" s="31">
        <v>0</v>
      </c>
      <c r="Q282" s="31">
        <v>0</v>
      </c>
      <c r="R282" s="31">
        <v>0</v>
      </c>
      <c r="S282" s="31">
        <v>4.5999999999999999E-2</v>
      </c>
      <c r="T282" s="36" t="s">
        <v>13663</v>
      </c>
      <c r="U282" s="36" t="s">
        <v>13573</v>
      </c>
      <c r="V282" s="31" t="s">
        <v>959</v>
      </c>
      <c r="W282" s="31">
        <v>7</v>
      </c>
    </row>
    <row r="283" spans="1:23" x14ac:dyDescent="0.25">
      <c r="A283">
        <v>2352000</v>
      </c>
      <c r="B283" s="32" t="s">
        <v>19</v>
      </c>
      <c r="C283" s="32">
        <v>10</v>
      </c>
      <c r="D283" s="32">
        <v>90</v>
      </c>
      <c r="E283" s="32" t="s">
        <v>22</v>
      </c>
      <c r="F283" s="32">
        <v>25</v>
      </c>
      <c r="G283" s="32" t="s">
        <v>354</v>
      </c>
      <c r="H283" s="32">
        <v>783</v>
      </c>
      <c r="I283" s="32">
        <v>1059</v>
      </c>
      <c r="J283" s="32" t="s">
        <v>22</v>
      </c>
      <c r="K283" s="32">
        <v>0</v>
      </c>
      <c r="L283" s="38">
        <v>65.42</v>
      </c>
      <c r="M283" t="s">
        <v>963</v>
      </c>
      <c r="N283" t="s">
        <v>964</v>
      </c>
      <c r="O283" t="s">
        <v>965</v>
      </c>
      <c r="P283" s="31">
        <v>0</v>
      </c>
      <c r="Q283" s="31">
        <v>0</v>
      </c>
      <c r="R283" s="31">
        <v>0</v>
      </c>
      <c r="S283" s="31">
        <v>4.7E-2</v>
      </c>
      <c r="T283" s="36" t="s">
        <v>13664</v>
      </c>
      <c r="U283" s="36" t="s">
        <v>8458</v>
      </c>
      <c r="V283" s="31" t="s">
        <v>959</v>
      </c>
      <c r="W283" s="31">
        <v>7</v>
      </c>
    </row>
    <row r="284" spans="1:23" x14ac:dyDescent="0.25">
      <c r="A284">
        <v>2353000</v>
      </c>
      <c r="B284" s="32" t="s">
        <v>19</v>
      </c>
      <c r="C284" s="32">
        <v>10</v>
      </c>
      <c r="D284" s="32">
        <v>90</v>
      </c>
      <c r="E284" s="32" t="s">
        <v>22</v>
      </c>
      <c r="F284" s="32">
        <v>25</v>
      </c>
      <c r="G284" s="32" t="s">
        <v>354</v>
      </c>
      <c r="H284" s="32">
        <v>783</v>
      </c>
      <c r="I284" s="32">
        <v>1059</v>
      </c>
      <c r="J284" s="32" t="s">
        <v>22</v>
      </c>
      <c r="K284" s="32">
        <v>0</v>
      </c>
      <c r="L284" s="38">
        <v>67.56</v>
      </c>
      <c r="M284" t="s">
        <v>966</v>
      </c>
      <c r="N284" t="s">
        <v>967</v>
      </c>
      <c r="O284" t="s">
        <v>968</v>
      </c>
      <c r="P284" s="31">
        <v>0</v>
      </c>
      <c r="Q284" s="31">
        <v>0</v>
      </c>
      <c r="R284" s="31">
        <v>0</v>
      </c>
      <c r="S284" s="31">
        <v>5.3999999999999999E-2</v>
      </c>
      <c r="T284" s="36" t="s">
        <v>13665</v>
      </c>
      <c r="U284" s="36" t="s">
        <v>8458</v>
      </c>
      <c r="V284" s="31" t="s">
        <v>959</v>
      </c>
      <c r="W284" s="31">
        <v>7</v>
      </c>
    </row>
    <row r="285" spans="1:23" x14ac:dyDescent="0.25">
      <c r="A285">
        <v>2354000</v>
      </c>
      <c r="B285" s="32" t="s">
        <v>19</v>
      </c>
      <c r="C285" s="32">
        <v>10</v>
      </c>
      <c r="D285" s="32">
        <v>90</v>
      </c>
      <c r="E285" s="32" t="s">
        <v>22</v>
      </c>
      <c r="F285" s="32">
        <v>25</v>
      </c>
      <c r="G285" s="32" t="s">
        <v>354</v>
      </c>
      <c r="H285" s="32">
        <v>783</v>
      </c>
      <c r="I285" s="32">
        <v>1059</v>
      </c>
      <c r="J285" s="32" t="s">
        <v>22</v>
      </c>
      <c r="K285" s="32">
        <v>0</v>
      </c>
      <c r="L285" s="38">
        <v>70.900000000000006</v>
      </c>
      <c r="M285" t="s">
        <v>969</v>
      </c>
      <c r="N285" t="s">
        <v>970</v>
      </c>
      <c r="O285" t="s">
        <v>971</v>
      </c>
      <c r="P285" s="31">
        <v>0</v>
      </c>
      <c r="Q285" s="31">
        <v>0</v>
      </c>
      <c r="R285" s="31">
        <v>0</v>
      </c>
      <c r="S285" s="31">
        <v>0.06</v>
      </c>
      <c r="T285" s="36" t="s">
        <v>13666</v>
      </c>
      <c r="U285" s="36" t="s">
        <v>8458</v>
      </c>
      <c r="V285" s="31" t="s">
        <v>959</v>
      </c>
      <c r="W285" s="31">
        <v>7</v>
      </c>
    </row>
    <row r="286" spans="1:23" x14ac:dyDescent="0.25">
      <c r="A286">
        <v>2355000</v>
      </c>
      <c r="B286" s="32" t="s">
        <v>19</v>
      </c>
      <c r="C286" s="32">
        <v>10</v>
      </c>
      <c r="D286" s="32">
        <v>90</v>
      </c>
      <c r="E286" s="32" t="s">
        <v>22</v>
      </c>
      <c r="F286" s="32">
        <v>25</v>
      </c>
      <c r="G286" s="32" t="s">
        <v>354</v>
      </c>
      <c r="H286" s="32">
        <v>783</v>
      </c>
      <c r="I286" s="32">
        <v>1059</v>
      </c>
      <c r="J286" s="32" t="s">
        <v>22</v>
      </c>
      <c r="K286" s="32">
        <v>0</v>
      </c>
      <c r="L286" s="38">
        <v>76.44</v>
      </c>
      <c r="M286" t="s">
        <v>972</v>
      </c>
      <c r="N286" t="s">
        <v>973</v>
      </c>
      <c r="O286" t="s">
        <v>974</v>
      </c>
      <c r="P286" s="31">
        <v>0</v>
      </c>
      <c r="Q286" s="31">
        <v>0</v>
      </c>
      <c r="R286" s="31">
        <v>0</v>
      </c>
      <c r="S286" s="31">
        <v>6.4000000000000001E-2</v>
      </c>
      <c r="T286" s="36" t="s">
        <v>13667</v>
      </c>
      <c r="U286" s="36" t="s">
        <v>8458</v>
      </c>
      <c r="V286" s="31" t="s">
        <v>959</v>
      </c>
      <c r="W286" s="31">
        <v>7</v>
      </c>
    </row>
    <row r="287" spans="1:23" x14ac:dyDescent="0.25">
      <c r="A287">
        <v>2356000</v>
      </c>
      <c r="B287" s="32" t="s">
        <v>19</v>
      </c>
      <c r="C287" s="32">
        <v>10</v>
      </c>
      <c r="D287" s="32">
        <v>90</v>
      </c>
      <c r="E287" s="32" t="s">
        <v>22</v>
      </c>
      <c r="F287" s="32">
        <v>25</v>
      </c>
      <c r="G287" s="32" t="s">
        <v>354</v>
      </c>
      <c r="H287" s="32">
        <v>783</v>
      </c>
      <c r="I287" s="32">
        <v>1059</v>
      </c>
      <c r="J287" s="32" t="s">
        <v>22</v>
      </c>
      <c r="K287" s="32">
        <v>0</v>
      </c>
      <c r="L287" s="38">
        <v>83.26</v>
      </c>
      <c r="M287" t="s">
        <v>975</v>
      </c>
      <c r="N287" t="s">
        <v>976</v>
      </c>
      <c r="O287" t="s">
        <v>977</v>
      </c>
      <c r="P287" s="31">
        <v>0</v>
      </c>
      <c r="Q287" s="31">
        <v>0</v>
      </c>
      <c r="R287" s="31">
        <v>0</v>
      </c>
      <c r="S287" s="31">
        <v>7.4999999999999997E-2</v>
      </c>
      <c r="T287" s="36" t="s">
        <v>13668</v>
      </c>
      <c r="U287" s="36" t="s">
        <v>8458</v>
      </c>
      <c r="V287" s="31" t="s">
        <v>959</v>
      </c>
      <c r="W287" s="31">
        <v>7</v>
      </c>
    </row>
    <row r="288" spans="1:23" x14ac:dyDescent="0.25">
      <c r="A288">
        <v>2357000</v>
      </c>
      <c r="B288" s="32" t="s">
        <v>19</v>
      </c>
      <c r="C288" s="32">
        <v>10</v>
      </c>
      <c r="D288" s="32">
        <v>90</v>
      </c>
      <c r="E288" s="32" t="s">
        <v>22</v>
      </c>
      <c r="F288" s="32">
        <v>25</v>
      </c>
      <c r="G288" s="32" t="s">
        <v>354</v>
      </c>
      <c r="H288" s="32">
        <v>783</v>
      </c>
      <c r="I288" s="32">
        <v>1059</v>
      </c>
      <c r="J288" s="32" t="s">
        <v>22</v>
      </c>
      <c r="K288" s="32">
        <v>0</v>
      </c>
      <c r="L288" s="38">
        <v>96.59</v>
      </c>
      <c r="M288" t="s">
        <v>978</v>
      </c>
      <c r="N288" t="s">
        <v>979</v>
      </c>
      <c r="O288" t="s">
        <v>980</v>
      </c>
      <c r="P288" s="31">
        <v>0</v>
      </c>
      <c r="Q288" s="31">
        <v>0</v>
      </c>
      <c r="R288" s="31">
        <v>0</v>
      </c>
      <c r="S288" s="31">
        <v>9.9000000000000005E-2</v>
      </c>
      <c r="T288" s="36" t="s">
        <v>13669</v>
      </c>
      <c r="U288" s="36" t="s">
        <v>8458</v>
      </c>
      <c r="V288" s="31" t="s">
        <v>959</v>
      </c>
      <c r="W288" s="31">
        <v>7</v>
      </c>
    </row>
    <row r="289" spans="1:23" x14ac:dyDescent="0.25">
      <c r="A289">
        <v>2358000</v>
      </c>
      <c r="B289" s="32" t="s">
        <v>19</v>
      </c>
      <c r="C289" s="32">
        <v>10</v>
      </c>
      <c r="D289" s="32">
        <v>90</v>
      </c>
      <c r="E289" s="32" t="s">
        <v>22</v>
      </c>
      <c r="F289" s="32">
        <v>25</v>
      </c>
      <c r="G289" s="32" t="s">
        <v>354</v>
      </c>
      <c r="H289" s="32">
        <v>783</v>
      </c>
      <c r="I289" s="32">
        <v>1059</v>
      </c>
      <c r="J289" s="32" t="s">
        <v>22</v>
      </c>
      <c r="K289" s="32">
        <v>0</v>
      </c>
      <c r="L289" s="38">
        <v>100.13</v>
      </c>
      <c r="M289" t="s">
        <v>981</v>
      </c>
      <c r="N289" t="s">
        <v>982</v>
      </c>
      <c r="O289" t="s">
        <v>983</v>
      </c>
      <c r="P289" s="31">
        <v>0</v>
      </c>
      <c r="Q289" s="31">
        <v>0</v>
      </c>
      <c r="R289" s="31">
        <v>0</v>
      </c>
      <c r="S289" s="31">
        <v>0.105</v>
      </c>
      <c r="T289" s="36" t="s">
        <v>13670</v>
      </c>
      <c r="U289" s="36" t="s">
        <v>8458</v>
      </c>
      <c r="V289" s="31" t="s">
        <v>959</v>
      </c>
      <c r="W289" s="31">
        <v>7</v>
      </c>
    </row>
    <row r="290" spans="1:23" x14ac:dyDescent="0.25">
      <c r="A290">
        <v>2359000</v>
      </c>
      <c r="B290" s="32" t="s">
        <v>19</v>
      </c>
      <c r="C290" s="32">
        <v>10</v>
      </c>
      <c r="D290" s="32">
        <v>90</v>
      </c>
      <c r="E290" s="32" t="s">
        <v>22</v>
      </c>
      <c r="F290" s="32">
        <v>25</v>
      </c>
      <c r="G290" s="32" t="s">
        <v>354</v>
      </c>
      <c r="H290" s="32">
        <v>783</v>
      </c>
      <c r="I290" s="32">
        <v>1059</v>
      </c>
      <c r="J290" s="32" t="s">
        <v>22</v>
      </c>
      <c r="K290" s="32">
        <v>0</v>
      </c>
      <c r="L290" s="38">
        <v>105.21</v>
      </c>
      <c r="M290" t="s">
        <v>984</v>
      </c>
      <c r="N290" t="s">
        <v>985</v>
      </c>
      <c r="O290" t="s">
        <v>986</v>
      </c>
      <c r="P290" s="31">
        <v>0</v>
      </c>
      <c r="Q290" s="31">
        <v>0</v>
      </c>
      <c r="R290" s="31">
        <v>0</v>
      </c>
      <c r="S290" s="31">
        <v>0.11799999999999999</v>
      </c>
      <c r="T290" s="36" t="s">
        <v>13671</v>
      </c>
      <c r="U290" s="36" t="s">
        <v>8458</v>
      </c>
      <c r="V290" s="31" t="s">
        <v>959</v>
      </c>
      <c r="W290" s="31">
        <v>7</v>
      </c>
    </row>
    <row r="291" spans="1:23" x14ac:dyDescent="0.25">
      <c r="A291">
        <v>2360000</v>
      </c>
      <c r="B291" s="32" t="s">
        <v>19</v>
      </c>
      <c r="C291" s="32">
        <v>10</v>
      </c>
      <c r="D291" s="32">
        <v>90</v>
      </c>
      <c r="E291" s="32" t="s">
        <v>22</v>
      </c>
      <c r="F291" s="32">
        <v>25</v>
      </c>
      <c r="G291" s="32" t="s">
        <v>354</v>
      </c>
      <c r="H291" s="32">
        <v>783</v>
      </c>
      <c r="I291" s="32">
        <v>1059</v>
      </c>
      <c r="J291" s="32" t="s">
        <v>22</v>
      </c>
      <c r="K291" s="32">
        <v>0</v>
      </c>
      <c r="L291" s="38">
        <v>108.26</v>
      </c>
      <c r="M291" t="s">
        <v>987</v>
      </c>
      <c r="N291" t="s">
        <v>988</v>
      </c>
      <c r="O291" t="s">
        <v>989</v>
      </c>
      <c r="P291" s="31">
        <v>0</v>
      </c>
      <c r="Q291" s="31">
        <v>0</v>
      </c>
      <c r="R291" s="31">
        <v>0</v>
      </c>
      <c r="S291" s="31">
        <v>0.125</v>
      </c>
      <c r="T291" s="36" t="s">
        <v>13672</v>
      </c>
      <c r="U291" s="36" t="s">
        <v>8458</v>
      </c>
      <c r="V291" s="31" t="s">
        <v>959</v>
      </c>
      <c r="W291" s="31">
        <v>7</v>
      </c>
    </row>
    <row r="292" spans="1:23" x14ac:dyDescent="0.25">
      <c r="A292">
        <v>2361000</v>
      </c>
      <c r="B292" s="32" t="s">
        <v>19</v>
      </c>
      <c r="C292" s="32">
        <v>10</v>
      </c>
      <c r="D292" s="32">
        <v>84</v>
      </c>
      <c r="E292" s="32" t="s">
        <v>20</v>
      </c>
      <c r="F292" s="32">
        <v>1</v>
      </c>
      <c r="G292" s="32" t="s">
        <v>21</v>
      </c>
      <c r="H292" s="32">
        <v>690</v>
      </c>
      <c r="I292" s="32" t="s">
        <v>22</v>
      </c>
      <c r="J292" s="32" t="s">
        <v>22</v>
      </c>
      <c r="K292" s="32">
        <v>0</v>
      </c>
      <c r="L292" s="38">
        <v>92.57</v>
      </c>
      <c r="M292" t="s">
        <v>990</v>
      </c>
      <c r="N292" t="s">
        <v>991</v>
      </c>
      <c r="O292" t="s">
        <v>992</v>
      </c>
      <c r="P292" s="31">
        <v>311</v>
      </c>
      <c r="Q292" s="31">
        <v>25</v>
      </c>
      <c r="R292" s="31">
        <v>235</v>
      </c>
      <c r="S292" s="31">
        <v>1.1819999999999999</v>
      </c>
      <c r="T292" s="36" t="s">
        <v>13673</v>
      </c>
      <c r="U292" s="36" t="s">
        <v>13534</v>
      </c>
      <c r="V292" s="31" t="s">
        <v>993</v>
      </c>
      <c r="W292" s="31">
        <v>7</v>
      </c>
    </row>
    <row r="293" spans="1:23" x14ac:dyDescent="0.25">
      <c r="A293">
        <v>2361010</v>
      </c>
      <c r="B293" s="32" t="s">
        <v>19</v>
      </c>
      <c r="C293" s="32">
        <v>10</v>
      </c>
      <c r="D293" s="32">
        <v>84</v>
      </c>
      <c r="E293" s="32" t="s">
        <v>20</v>
      </c>
      <c r="F293" s="32">
        <v>1</v>
      </c>
      <c r="G293" s="32" t="s">
        <v>21</v>
      </c>
      <c r="H293" s="32" t="s">
        <v>22</v>
      </c>
      <c r="I293" s="32">
        <v>958</v>
      </c>
      <c r="J293" s="32" t="s">
        <v>22</v>
      </c>
      <c r="K293" s="32">
        <v>0</v>
      </c>
      <c r="L293" s="38">
        <v>94.25</v>
      </c>
      <c r="M293" t="s">
        <v>994</v>
      </c>
      <c r="N293" t="s">
        <v>995</v>
      </c>
      <c r="O293" t="s">
        <v>996</v>
      </c>
      <c r="P293" s="31">
        <v>300</v>
      </c>
      <c r="Q293" s="31">
        <v>37</v>
      </c>
      <c r="R293" s="31">
        <v>210</v>
      </c>
      <c r="S293" s="31">
        <v>0</v>
      </c>
      <c r="T293" s="36" t="s">
        <v>997</v>
      </c>
      <c r="U293" s="36" t="s">
        <v>13534</v>
      </c>
      <c r="V293" s="31" t="s">
        <v>993</v>
      </c>
      <c r="W293" s="31">
        <v>13</v>
      </c>
    </row>
    <row r="294" spans="1:23" x14ac:dyDescent="0.25">
      <c r="A294">
        <v>2362000</v>
      </c>
      <c r="B294" s="32" t="s">
        <v>19</v>
      </c>
      <c r="C294" s="32">
        <v>10</v>
      </c>
      <c r="D294" s="32">
        <v>84</v>
      </c>
      <c r="E294" s="32" t="s">
        <v>20</v>
      </c>
      <c r="F294" s="32">
        <v>1</v>
      </c>
      <c r="G294" s="32" t="s">
        <v>21</v>
      </c>
      <c r="H294" s="32">
        <v>690</v>
      </c>
      <c r="I294" s="32" t="s">
        <v>22</v>
      </c>
      <c r="J294" s="32" t="s">
        <v>22</v>
      </c>
      <c r="K294" s="32">
        <v>0</v>
      </c>
      <c r="L294" s="38">
        <v>105.58</v>
      </c>
      <c r="M294" t="s">
        <v>998</v>
      </c>
      <c r="N294" t="s">
        <v>999</v>
      </c>
      <c r="O294" t="s">
        <v>1000</v>
      </c>
      <c r="P294" s="31">
        <v>511</v>
      </c>
      <c r="Q294" s="31">
        <v>25</v>
      </c>
      <c r="R294" s="31">
        <v>235</v>
      </c>
      <c r="S294" s="31">
        <v>1.78</v>
      </c>
      <c r="T294" s="36" t="s">
        <v>13674</v>
      </c>
      <c r="U294" s="36" t="s">
        <v>13534</v>
      </c>
      <c r="V294" s="31" t="s">
        <v>993</v>
      </c>
      <c r="W294" s="31">
        <v>7</v>
      </c>
    </row>
    <row r="295" spans="1:23" x14ac:dyDescent="0.25">
      <c r="A295">
        <v>2362010</v>
      </c>
      <c r="B295" s="32" t="s">
        <v>19</v>
      </c>
      <c r="C295" s="32">
        <v>10</v>
      </c>
      <c r="D295" s="32">
        <v>84</v>
      </c>
      <c r="E295" s="32" t="s">
        <v>20</v>
      </c>
      <c r="F295" s="32">
        <v>1</v>
      </c>
      <c r="G295" s="32" t="s">
        <v>21</v>
      </c>
      <c r="H295" s="32" t="s">
        <v>22</v>
      </c>
      <c r="I295" s="32">
        <v>958</v>
      </c>
      <c r="J295" s="32" t="s">
        <v>22</v>
      </c>
      <c r="K295" s="32">
        <v>0</v>
      </c>
      <c r="L295" s="38">
        <v>107.63</v>
      </c>
      <c r="M295" t="s">
        <v>1001</v>
      </c>
      <c r="N295" t="s">
        <v>1002</v>
      </c>
      <c r="O295" t="s">
        <v>1003</v>
      </c>
      <c r="P295" s="31">
        <v>500</v>
      </c>
      <c r="Q295" s="31">
        <v>37</v>
      </c>
      <c r="R295" s="31">
        <v>210</v>
      </c>
      <c r="S295" s="31">
        <v>2.04</v>
      </c>
      <c r="T295" s="36" t="s">
        <v>1004</v>
      </c>
      <c r="U295" s="36" t="s">
        <v>13534</v>
      </c>
      <c r="V295" s="31" t="s">
        <v>993</v>
      </c>
      <c r="W295" s="31">
        <v>13</v>
      </c>
    </row>
    <row r="296" spans="1:23" x14ac:dyDescent="0.25">
      <c r="A296">
        <v>2363000</v>
      </c>
      <c r="B296" s="32" t="s">
        <v>19</v>
      </c>
      <c r="C296" s="32">
        <v>10</v>
      </c>
      <c r="D296" s="32">
        <v>84</v>
      </c>
      <c r="E296" s="32" t="s">
        <v>20</v>
      </c>
      <c r="F296" s="32">
        <v>1</v>
      </c>
      <c r="G296" s="32" t="s">
        <v>21</v>
      </c>
      <c r="H296" s="32">
        <v>690</v>
      </c>
      <c r="I296" s="32" t="s">
        <v>22</v>
      </c>
      <c r="J296" s="32" t="s">
        <v>22</v>
      </c>
      <c r="K296" s="32">
        <v>0</v>
      </c>
      <c r="L296" s="38">
        <v>193.22</v>
      </c>
      <c r="M296" t="s">
        <v>1005</v>
      </c>
      <c r="N296" t="s">
        <v>1006</v>
      </c>
      <c r="O296" t="s">
        <v>1007</v>
      </c>
      <c r="P296" s="31">
        <v>1011</v>
      </c>
      <c r="Q296" s="31">
        <v>25</v>
      </c>
      <c r="R296" s="31">
        <v>325</v>
      </c>
      <c r="S296" s="31">
        <v>0</v>
      </c>
      <c r="T296" s="36" t="s">
        <v>13675</v>
      </c>
      <c r="U296" s="36" t="s">
        <v>13534</v>
      </c>
      <c r="V296" s="31" t="s">
        <v>993</v>
      </c>
      <c r="W296" s="31">
        <v>7</v>
      </c>
    </row>
    <row r="297" spans="1:23" x14ac:dyDescent="0.25">
      <c r="A297">
        <v>2363010</v>
      </c>
      <c r="B297" s="32" t="s">
        <v>19</v>
      </c>
      <c r="C297" s="32">
        <v>10</v>
      </c>
      <c r="D297" s="32">
        <v>84</v>
      </c>
      <c r="E297" s="32" t="s">
        <v>20</v>
      </c>
      <c r="F297" s="32">
        <v>1</v>
      </c>
      <c r="G297" s="32" t="s">
        <v>21</v>
      </c>
      <c r="H297" s="32" t="s">
        <v>22</v>
      </c>
      <c r="I297" s="32">
        <v>958</v>
      </c>
      <c r="J297" s="32" t="s">
        <v>22</v>
      </c>
      <c r="K297" s="32">
        <v>0</v>
      </c>
      <c r="L297" s="38">
        <v>197.1</v>
      </c>
      <c r="M297" t="s">
        <v>1008</v>
      </c>
      <c r="N297" t="s">
        <v>1009</v>
      </c>
      <c r="O297" t="s">
        <v>1010</v>
      </c>
      <c r="P297" s="31">
        <v>1000</v>
      </c>
      <c r="Q297" s="31">
        <v>43</v>
      </c>
      <c r="R297" s="31">
        <v>300</v>
      </c>
      <c r="S297" s="31">
        <v>0</v>
      </c>
      <c r="T297" s="36" t="s">
        <v>1011</v>
      </c>
      <c r="U297" s="36" t="s">
        <v>13534</v>
      </c>
      <c r="V297" s="31" t="s">
        <v>993</v>
      </c>
      <c r="W297" s="31">
        <v>13</v>
      </c>
    </row>
    <row r="298" spans="1:23" x14ac:dyDescent="0.25">
      <c r="A298">
        <v>2364000</v>
      </c>
      <c r="B298" s="32" t="s">
        <v>19</v>
      </c>
      <c r="C298" s="32">
        <v>10</v>
      </c>
      <c r="D298" s="32">
        <v>85</v>
      </c>
      <c r="E298" s="32" t="s">
        <v>22</v>
      </c>
      <c r="F298" s="32">
        <v>1</v>
      </c>
      <c r="G298" s="32" t="s">
        <v>21</v>
      </c>
      <c r="H298" s="32">
        <v>764</v>
      </c>
      <c r="I298" s="32">
        <v>1036</v>
      </c>
      <c r="J298" s="32" t="s">
        <v>22</v>
      </c>
      <c r="K298" s="32">
        <v>0</v>
      </c>
      <c r="L298" s="38">
        <v>81.84</v>
      </c>
      <c r="M298" t="s">
        <v>1012</v>
      </c>
      <c r="N298" t="s">
        <v>1013</v>
      </c>
      <c r="O298" t="s">
        <v>1014</v>
      </c>
      <c r="P298" s="31">
        <v>695</v>
      </c>
      <c r="Q298" s="31">
        <v>0</v>
      </c>
      <c r="R298" s="31">
        <v>0</v>
      </c>
      <c r="S298" s="31">
        <v>0.61699999999999999</v>
      </c>
      <c r="T298" s="36" t="s">
        <v>13676</v>
      </c>
      <c r="U298" s="36" t="s">
        <v>13677</v>
      </c>
      <c r="V298" s="31" t="s">
        <v>1015</v>
      </c>
      <c r="W298" s="31">
        <v>7</v>
      </c>
    </row>
    <row r="299" spans="1:23" x14ac:dyDescent="0.25">
      <c r="A299">
        <v>2365000</v>
      </c>
      <c r="B299" s="32" t="s">
        <v>19</v>
      </c>
      <c r="C299" s="32">
        <v>10</v>
      </c>
      <c r="D299" s="32">
        <v>85</v>
      </c>
      <c r="E299" s="32" t="s">
        <v>22</v>
      </c>
      <c r="F299" s="32">
        <v>20</v>
      </c>
      <c r="G299" s="32" t="s">
        <v>354</v>
      </c>
      <c r="H299" s="32">
        <v>735</v>
      </c>
      <c r="I299" s="32">
        <v>1002</v>
      </c>
      <c r="J299" s="32" t="s">
        <v>22</v>
      </c>
      <c r="K299" s="32">
        <v>0</v>
      </c>
      <c r="L299" s="38">
        <v>51.59</v>
      </c>
      <c r="M299" t="s">
        <v>1016</v>
      </c>
      <c r="N299" t="s">
        <v>1017</v>
      </c>
      <c r="O299" t="s">
        <v>1018</v>
      </c>
      <c r="P299" s="31">
        <v>73</v>
      </c>
      <c r="Q299" s="31">
        <v>0</v>
      </c>
      <c r="R299" s="31">
        <v>30</v>
      </c>
      <c r="S299" s="31">
        <v>0</v>
      </c>
      <c r="T299" s="36" t="s">
        <v>13678</v>
      </c>
      <c r="U299" s="36" t="s">
        <v>8458</v>
      </c>
      <c r="V299" s="31" t="s">
        <v>791</v>
      </c>
      <c r="W299" s="31">
        <v>7</v>
      </c>
    </row>
    <row r="300" spans="1:23" x14ac:dyDescent="0.25">
      <c r="A300">
        <v>2366000</v>
      </c>
      <c r="B300" s="32" t="s">
        <v>19</v>
      </c>
      <c r="C300" s="32">
        <v>10</v>
      </c>
      <c r="D300" s="32">
        <v>85</v>
      </c>
      <c r="E300" s="32" t="s">
        <v>22</v>
      </c>
      <c r="F300" s="32">
        <v>20</v>
      </c>
      <c r="G300" s="32" t="s">
        <v>354</v>
      </c>
      <c r="H300" s="32">
        <v>735</v>
      </c>
      <c r="I300" s="32">
        <v>1002</v>
      </c>
      <c r="J300" s="32" t="s">
        <v>22</v>
      </c>
      <c r="K300" s="32">
        <v>0</v>
      </c>
      <c r="L300" s="38">
        <v>53.03</v>
      </c>
      <c r="M300" t="s">
        <v>1019</v>
      </c>
      <c r="N300" t="s">
        <v>1020</v>
      </c>
      <c r="O300" t="s">
        <v>1021</v>
      </c>
      <c r="P300" s="31">
        <v>81</v>
      </c>
      <c r="Q300" s="31">
        <v>0</v>
      </c>
      <c r="R300" s="31">
        <v>47</v>
      </c>
      <c r="S300" s="31">
        <v>0</v>
      </c>
      <c r="T300" s="36" t="s">
        <v>13679</v>
      </c>
      <c r="U300" s="36" t="s">
        <v>8458</v>
      </c>
      <c r="V300" s="31" t="s">
        <v>791</v>
      </c>
      <c r="W300" s="31">
        <v>7</v>
      </c>
    </row>
    <row r="301" spans="1:23" x14ac:dyDescent="0.25">
      <c r="A301">
        <v>2367040</v>
      </c>
      <c r="B301" s="32" t="s">
        <v>19</v>
      </c>
      <c r="C301" s="32">
        <v>10</v>
      </c>
      <c r="D301" s="32">
        <v>85</v>
      </c>
      <c r="E301" s="32" t="s">
        <v>22</v>
      </c>
      <c r="F301" s="32">
        <v>50</v>
      </c>
      <c r="G301" s="32" t="s">
        <v>354</v>
      </c>
      <c r="H301" s="32">
        <v>760</v>
      </c>
      <c r="I301" s="32">
        <v>1030</v>
      </c>
      <c r="J301" s="32" t="s">
        <v>22</v>
      </c>
      <c r="K301" s="32">
        <v>0</v>
      </c>
      <c r="L301" s="38">
        <v>27.94</v>
      </c>
      <c r="M301" t="s">
        <v>1022</v>
      </c>
      <c r="N301" t="s">
        <v>1023</v>
      </c>
      <c r="O301" t="s">
        <v>1024</v>
      </c>
      <c r="P301" s="31">
        <v>0</v>
      </c>
      <c r="Q301" s="31">
        <v>0</v>
      </c>
      <c r="R301" s="31">
        <v>0</v>
      </c>
      <c r="S301" s="31">
        <v>2E-3</v>
      </c>
      <c r="T301" s="36" t="s">
        <v>13680</v>
      </c>
      <c r="U301" s="36" t="s">
        <v>8458</v>
      </c>
      <c r="V301" s="31" t="s">
        <v>1025</v>
      </c>
      <c r="W301" s="31">
        <v>7</v>
      </c>
    </row>
    <row r="302" spans="1:23" x14ac:dyDescent="0.25">
      <c r="A302">
        <v>2367060</v>
      </c>
      <c r="B302" s="32" t="s">
        <v>19</v>
      </c>
      <c r="C302" s="32">
        <v>10</v>
      </c>
      <c r="D302" s="32">
        <v>85</v>
      </c>
      <c r="E302" s="32" t="s">
        <v>22</v>
      </c>
      <c r="F302" s="32">
        <v>50</v>
      </c>
      <c r="G302" s="32" t="s">
        <v>354</v>
      </c>
      <c r="H302" s="32">
        <v>760</v>
      </c>
      <c r="I302" s="32">
        <v>1030</v>
      </c>
      <c r="J302" s="32" t="s">
        <v>22</v>
      </c>
      <c r="K302" s="32">
        <v>0</v>
      </c>
      <c r="L302" s="38">
        <v>31.18</v>
      </c>
      <c r="M302" t="s">
        <v>1026</v>
      </c>
      <c r="N302" t="s">
        <v>1027</v>
      </c>
      <c r="O302" t="s">
        <v>1028</v>
      </c>
      <c r="P302" s="31">
        <v>0</v>
      </c>
      <c r="Q302" s="31">
        <v>0</v>
      </c>
      <c r="R302" s="31">
        <v>0</v>
      </c>
      <c r="S302" s="31">
        <v>2E-3</v>
      </c>
      <c r="T302" s="36" t="s">
        <v>13681</v>
      </c>
      <c r="U302" s="36" t="s">
        <v>8458</v>
      </c>
      <c r="V302" s="31" t="s">
        <v>1025</v>
      </c>
      <c r="W302" s="31">
        <v>7</v>
      </c>
    </row>
    <row r="303" spans="1:23" x14ac:dyDescent="0.25">
      <c r="A303">
        <v>2367080</v>
      </c>
      <c r="B303" s="32" t="s">
        <v>19</v>
      </c>
      <c r="C303" s="32">
        <v>10</v>
      </c>
      <c r="D303" s="32">
        <v>85</v>
      </c>
      <c r="E303" s="32" t="s">
        <v>22</v>
      </c>
      <c r="F303" s="32">
        <v>50</v>
      </c>
      <c r="G303" s="32" t="s">
        <v>354</v>
      </c>
      <c r="H303" s="32">
        <v>760</v>
      </c>
      <c r="I303" s="32">
        <v>1030</v>
      </c>
      <c r="J303" s="32" t="s">
        <v>22</v>
      </c>
      <c r="K303" s="32">
        <v>0</v>
      </c>
      <c r="L303" s="38">
        <v>33.06</v>
      </c>
      <c r="M303" t="s">
        <v>1029</v>
      </c>
      <c r="N303" t="s">
        <v>1030</v>
      </c>
      <c r="O303" t="s">
        <v>1031</v>
      </c>
      <c r="P303" s="31">
        <v>0</v>
      </c>
      <c r="Q303" s="31">
        <v>0</v>
      </c>
      <c r="R303" s="31">
        <v>0</v>
      </c>
      <c r="S303" s="31">
        <v>2E-3</v>
      </c>
      <c r="T303" s="36" t="s">
        <v>13682</v>
      </c>
      <c r="U303" s="36" t="s">
        <v>8458</v>
      </c>
      <c r="V303" s="31" t="s">
        <v>1025</v>
      </c>
      <c r="W303" s="31">
        <v>7</v>
      </c>
    </row>
    <row r="304" spans="1:23" x14ac:dyDescent="0.25">
      <c r="A304">
        <v>2367120</v>
      </c>
      <c r="B304" s="32" t="s">
        <v>19</v>
      </c>
      <c r="C304" s="32">
        <v>10</v>
      </c>
      <c r="D304" s="32">
        <v>85</v>
      </c>
      <c r="E304" s="32" t="s">
        <v>22</v>
      </c>
      <c r="F304" s="32">
        <v>50</v>
      </c>
      <c r="G304" s="32" t="s">
        <v>354</v>
      </c>
      <c r="H304" s="32">
        <v>760</v>
      </c>
      <c r="I304" s="32">
        <v>1030</v>
      </c>
      <c r="J304" s="32" t="s">
        <v>22</v>
      </c>
      <c r="K304" s="32">
        <v>0</v>
      </c>
      <c r="L304" s="38">
        <v>36.94</v>
      </c>
      <c r="M304" t="s">
        <v>1032</v>
      </c>
      <c r="N304" t="s">
        <v>1033</v>
      </c>
      <c r="O304" t="s">
        <v>1034</v>
      </c>
      <c r="P304" s="31">
        <v>0</v>
      </c>
      <c r="Q304" s="31">
        <v>0</v>
      </c>
      <c r="R304" s="31">
        <v>0</v>
      </c>
      <c r="S304" s="31">
        <v>6.0000000000000001E-3</v>
      </c>
      <c r="T304" s="36" t="s">
        <v>13683</v>
      </c>
      <c r="U304" s="36" t="s">
        <v>8458</v>
      </c>
      <c r="V304" s="31" t="s">
        <v>1025</v>
      </c>
      <c r="W304" s="31">
        <v>7</v>
      </c>
    </row>
    <row r="305" spans="1:23" x14ac:dyDescent="0.25">
      <c r="A305">
        <v>2367160</v>
      </c>
      <c r="B305" s="32" t="s">
        <v>19</v>
      </c>
      <c r="C305" s="32">
        <v>10</v>
      </c>
      <c r="D305" s="32">
        <v>85</v>
      </c>
      <c r="E305" s="32" t="s">
        <v>22</v>
      </c>
      <c r="F305" s="32">
        <v>50</v>
      </c>
      <c r="G305" s="32" t="s">
        <v>354</v>
      </c>
      <c r="H305" s="32">
        <v>760</v>
      </c>
      <c r="I305" s="32">
        <v>1030</v>
      </c>
      <c r="J305" s="32" t="s">
        <v>22</v>
      </c>
      <c r="K305" s="32">
        <v>0</v>
      </c>
      <c r="L305" s="38">
        <v>39.42</v>
      </c>
      <c r="M305" t="s">
        <v>1035</v>
      </c>
      <c r="N305" t="s">
        <v>1036</v>
      </c>
      <c r="O305" t="s">
        <v>1037</v>
      </c>
      <c r="P305" s="31">
        <v>0</v>
      </c>
      <c r="Q305" s="31">
        <v>0</v>
      </c>
      <c r="R305" s="31">
        <v>0</v>
      </c>
      <c r="S305" s="31">
        <v>7.0000000000000001E-3</v>
      </c>
      <c r="T305" s="36" t="s">
        <v>13684</v>
      </c>
      <c r="U305" s="36" t="s">
        <v>8458</v>
      </c>
      <c r="V305" s="31" t="s">
        <v>1025</v>
      </c>
      <c r="W305" s="31">
        <v>7</v>
      </c>
    </row>
    <row r="306" spans="1:23" x14ac:dyDescent="0.25">
      <c r="A306">
        <v>2367200</v>
      </c>
      <c r="B306" s="32" t="s">
        <v>19</v>
      </c>
      <c r="C306" s="32">
        <v>10</v>
      </c>
      <c r="D306" s="32">
        <v>85</v>
      </c>
      <c r="E306" s="32" t="s">
        <v>22</v>
      </c>
      <c r="F306" s="32">
        <v>25</v>
      </c>
      <c r="G306" s="32" t="s">
        <v>354</v>
      </c>
      <c r="H306" s="32">
        <v>760</v>
      </c>
      <c r="I306" s="32">
        <v>1030</v>
      </c>
      <c r="J306" s="32" t="s">
        <v>22</v>
      </c>
      <c r="K306" s="32">
        <v>0</v>
      </c>
      <c r="L306" s="38">
        <v>29.81</v>
      </c>
      <c r="M306" t="s">
        <v>1038</v>
      </c>
      <c r="N306" t="s">
        <v>1039</v>
      </c>
      <c r="O306" t="s">
        <v>1040</v>
      </c>
      <c r="P306" s="31">
        <v>0</v>
      </c>
      <c r="Q306" s="31">
        <v>0</v>
      </c>
      <c r="R306" s="31">
        <v>0</v>
      </c>
      <c r="S306" s="31">
        <v>8.0000000000000002E-3</v>
      </c>
      <c r="T306" s="36" t="s">
        <v>13685</v>
      </c>
      <c r="U306" s="36" t="s">
        <v>8458</v>
      </c>
      <c r="V306" s="31" t="s">
        <v>1025</v>
      </c>
      <c r="W306" s="31">
        <v>7</v>
      </c>
    </row>
    <row r="307" spans="1:23" x14ac:dyDescent="0.25">
      <c r="A307">
        <v>2368001</v>
      </c>
      <c r="B307" s="32" t="s">
        <v>19</v>
      </c>
      <c r="C307" s="32">
        <v>10</v>
      </c>
      <c r="D307" s="32">
        <v>86</v>
      </c>
      <c r="E307" s="32" t="s">
        <v>22</v>
      </c>
      <c r="F307" s="32">
        <v>1</v>
      </c>
      <c r="G307" s="32" t="s">
        <v>21</v>
      </c>
      <c r="H307" s="32" t="s">
        <v>22</v>
      </c>
      <c r="I307" s="32">
        <v>1123</v>
      </c>
      <c r="J307" s="32" t="s">
        <v>22</v>
      </c>
      <c r="K307" s="32">
        <v>0</v>
      </c>
      <c r="L307" s="38">
        <v>32.159999999999997</v>
      </c>
      <c r="M307" t="s">
        <v>1041</v>
      </c>
      <c r="N307" t="s">
        <v>1042</v>
      </c>
      <c r="O307" t="s">
        <v>1043</v>
      </c>
      <c r="P307" s="31">
        <v>0</v>
      </c>
      <c r="Q307" s="31">
        <v>0</v>
      </c>
      <c r="R307" s="31">
        <v>0</v>
      </c>
      <c r="S307" s="31">
        <v>9.7000000000000003E-2</v>
      </c>
      <c r="T307" s="36" t="s">
        <v>13686</v>
      </c>
      <c r="U307" s="36" t="s">
        <v>13488</v>
      </c>
      <c r="V307" s="31" t="s">
        <v>1044</v>
      </c>
      <c r="W307" s="31">
        <v>7</v>
      </c>
    </row>
    <row r="308" spans="1:23" x14ac:dyDescent="0.25">
      <c r="A308">
        <v>2368002</v>
      </c>
      <c r="B308" s="32" t="s">
        <v>19</v>
      </c>
      <c r="C308" s="32">
        <v>10</v>
      </c>
      <c r="D308" s="32">
        <v>86</v>
      </c>
      <c r="E308" s="32" t="s">
        <v>22</v>
      </c>
      <c r="F308" s="32">
        <v>1</v>
      </c>
      <c r="G308" s="32" t="s">
        <v>21</v>
      </c>
      <c r="H308" s="32" t="s">
        <v>22</v>
      </c>
      <c r="I308" s="32">
        <v>1123</v>
      </c>
      <c r="J308" s="32" t="s">
        <v>22</v>
      </c>
      <c r="K308" s="32">
        <v>0</v>
      </c>
      <c r="L308" s="38">
        <v>32.159999999999997</v>
      </c>
      <c r="M308" t="s">
        <v>1045</v>
      </c>
      <c r="N308" t="s">
        <v>1046</v>
      </c>
      <c r="O308" t="s">
        <v>1047</v>
      </c>
      <c r="P308" s="31">
        <v>0</v>
      </c>
      <c r="Q308" s="31">
        <v>0</v>
      </c>
      <c r="R308" s="31">
        <v>0</v>
      </c>
      <c r="S308" s="31">
        <v>9.9000000000000005E-2</v>
      </c>
      <c r="T308" s="36" t="s">
        <v>13687</v>
      </c>
      <c r="U308" s="36" t="s">
        <v>13488</v>
      </c>
      <c r="V308" s="31" t="s">
        <v>1044</v>
      </c>
      <c r="W308" s="31">
        <v>7</v>
      </c>
    </row>
    <row r="309" spans="1:23" x14ac:dyDescent="0.25">
      <c r="A309">
        <v>2370151</v>
      </c>
      <c r="B309" s="32" t="s">
        <v>19</v>
      </c>
      <c r="C309" s="32">
        <v>10</v>
      </c>
      <c r="D309" s="32">
        <v>86</v>
      </c>
      <c r="E309" s="32" t="s">
        <v>22</v>
      </c>
      <c r="F309" s="32">
        <v>1</v>
      </c>
      <c r="G309" s="32" t="s">
        <v>21</v>
      </c>
      <c r="H309" s="32" t="s">
        <v>22</v>
      </c>
      <c r="I309" s="32">
        <v>1124</v>
      </c>
      <c r="J309" s="32" t="s">
        <v>22</v>
      </c>
      <c r="K309" s="32">
        <v>0</v>
      </c>
      <c r="L309" s="38">
        <v>67.459999999999994</v>
      </c>
      <c r="M309" t="s">
        <v>1048</v>
      </c>
      <c r="N309" t="s">
        <v>1049</v>
      </c>
      <c r="O309" t="s">
        <v>1050</v>
      </c>
      <c r="P309" s="31">
        <v>0</v>
      </c>
      <c r="Q309" s="31">
        <v>0</v>
      </c>
      <c r="R309" s="31">
        <v>0</v>
      </c>
      <c r="S309" s="31">
        <v>7.4999999999999997E-2</v>
      </c>
      <c r="T309" s="36" t="s">
        <v>13688</v>
      </c>
      <c r="U309" s="36" t="s">
        <v>13689</v>
      </c>
      <c r="V309" s="31" t="s">
        <v>1051</v>
      </c>
      <c r="W309" s="31">
        <v>7</v>
      </c>
    </row>
    <row r="310" spans="1:23" x14ac:dyDescent="0.25">
      <c r="A310">
        <v>2370161</v>
      </c>
      <c r="B310" s="32" t="s">
        <v>19</v>
      </c>
      <c r="C310" s="32">
        <v>10</v>
      </c>
      <c r="D310" s="32">
        <v>86</v>
      </c>
      <c r="E310" s="32" t="s">
        <v>22</v>
      </c>
      <c r="F310" s="32">
        <v>1</v>
      </c>
      <c r="G310" s="32" t="s">
        <v>21</v>
      </c>
      <c r="H310" s="32" t="s">
        <v>22</v>
      </c>
      <c r="I310" s="32">
        <v>1124</v>
      </c>
      <c r="J310" s="32" t="s">
        <v>22</v>
      </c>
      <c r="K310" s="32">
        <v>0</v>
      </c>
      <c r="L310" s="38">
        <v>67.459999999999994</v>
      </c>
      <c r="M310" t="s">
        <v>1052</v>
      </c>
      <c r="N310" t="s">
        <v>1053</v>
      </c>
      <c r="O310" t="s">
        <v>1054</v>
      </c>
      <c r="P310" s="31">
        <v>0</v>
      </c>
      <c r="Q310" s="31">
        <v>0</v>
      </c>
      <c r="R310" s="31">
        <v>0</v>
      </c>
      <c r="S310" s="31">
        <v>7.2999999999999995E-2</v>
      </c>
      <c r="T310" s="36" t="s">
        <v>13690</v>
      </c>
      <c r="U310" s="36" t="s">
        <v>13689</v>
      </c>
      <c r="V310" s="31" t="s">
        <v>1051</v>
      </c>
      <c r="W310" s="31">
        <v>7</v>
      </c>
    </row>
    <row r="311" spans="1:23" x14ac:dyDescent="0.25">
      <c r="A311">
        <v>2370171</v>
      </c>
      <c r="B311" s="32" t="s">
        <v>19</v>
      </c>
      <c r="C311" s="32">
        <v>10</v>
      </c>
      <c r="D311" s="32">
        <v>86</v>
      </c>
      <c r="E311" s="32" t="s">
        <v>22</v>
      </c>
      <c r="F311" s="32">
        <v>1</v>
      </c>
      <c r="G311" s="32" t="s">
        <v>21</v>
      </c>
      <c r="H311" s="32" t="s">
        <v>22</v>
      </c>
      <c r="I311" s="32">
        <v>1124</v>
      </c>
      <c r="J311" s="32" t="s">
        <v>22</v>
      </c>
      <c r="K311" s="32">
        <v>0</v>
      </c>
      <c r="L311" s="38">
        <v>67.459999999999994</v>
      </c>
      <c r="M311" t="s">
        <v>1055</v>
      </c>
      <c r="N311" t="s">
        <v>1056</v>
      </c>
      <c r="O311" t="s">
        <v>1057</v>
      </c>
      <c r="P311" s="31">
        <v>0</v>
      </c>
      <c r="Q311" s="31">
        <v>0</v>
      </c>
      <c r="R311" s="31">
        <v>0</v>
      </c>
      <c r="S311" s="31">
        <v>7.2999999999999995E-2</v>
      </c>
      <c r="T311" s="36" t="s">
        <v>13691</v>
      </c>
      <c r="U311" s="36" t="s">
        <v>13689</v>
      </c>
      <c r="V311" s="31" t="s">
        <v>1051</v>
      </c>
      <c r="W311" s="31">
        <v>7</v>
      </c>
    </row>
    <row r="312" spans="1:23" x14ac:dyDescent="0.25">
      <c r="A312">
        <v>2370501</v>
      </c>
      <c r="B312" s="32" t="s">
        <v>19</v>
      </c>
      <c r="C312" s="32">
        <v>10</v>
      </c>
      <c r="D312" s="32">
        <v>86</v>
      </c>
      <c r="E312" s="32" t="s">
        <v>22</v>
      </c>
      <c r="F312" s="32">
        <v>1</v>
      </c>
      <c r="G312" s="32" t="s">
        <v>21</v>
      </c>
      <c r="H312" s="32" t="s">
        <v>22</v>
      </c>
      <c r="I312" s="32">
        <v>1124</v>
      </c>
      <c r="J312" s="32" t="s">
        <v>22</v>
      </c>
      <c r="K312" s="32">
        <v>0</v>
      </c>
      <c r="L312" s="38">
        <v>74.099999999999994</v>
      </c>
      <c r="M312" t="s">
        <v>1058</v>
      </c>
      <c r="N312" t="s">
        <v>1059</v>
      </c>
      <c r="O312" t="s">
        <v>1060</v>
      </c>
      <c r="P312" s="31">
        <v>0</v>
      </c>
      <c r="Q312" s="31">
        <v>0</v>
      </c>
      <c r="R312" s="31">
        <v>0</v>
      </c>
      <c r="S312" s="31">
        <v>7.2999999999999995E-2</v>
      </c>
      <c r="T312" s="36" t="s">
        <v>13692</v>
      </c>
      <c r="U312" s="36" t="s">
        <v>13689</v>
      </c>
      <c r="V312" s="31" t="s">
        <v>1051</v>
      </c>
      <c r="W312" s="31">
        <v>7</v>
      </c>
    </row>
    <row r="313" spans="1:23" x14ac:dyDescent="0.25">
      <c r="A313">
        <v>2370511</v>
      </c>
      <c r="B313" s="32" t="s">
        <v>19</v>
      </c>
      <c r="C313" s="32">
        <v>10</v>
      </c>
      <c r="D313" s="32">
        <v>86</v>
      </c>
      <c r="E313" s="32" t="s">
        <v>22</v>
      </c>
      <c r="F313" s="32">
        <v>1</v>
      </c>
      <c r="G313" s="32" t="s">
        <v>21</v>
      </c>
      <c r="H313" s="32" t="s">
        <v>22</v>
      </c>
      <c r="I313" s="32">
        <v>1124</v>
      </c>
      <c r="J313" s="32" t="s">
        <v>22</v>
      </c>
      <c r="K313" s="32">
        <v>0</v>
      </c>
      <c r="L313" s="38">
        <v>74.099999999999994</v>
      </c>
      <c r="M313" t="s">
        <v>1061</v>
      </c>
      <c r="N313" t="s">
        <v>1062</v>
      </c>
      <c r="O313" t="s">
        <v>1063</v>
      </c>
      <c r="P313" s="31">
        <v>0</v>
      </c>
      <c r="Q313" s="31">
        <v>0</v>
      </c>
      <c r="R313" s="31">
        <v>0</v>
      </c>
      <c r="S313" s="31">
        <v>7.2999999999999995E-2</v>
      </c>
      <c r="T313" s="36" t="s">
        <v>13693</v>
      </c>
      <c r="U313" s="36" t="s">
        <v>13689</v>
      </c>
      <c r="V313" s="31" t="s">
        <v>1051</v>
      </c>
      <c r="W313" s="31">
        <v>7</v>
      </c>
    </row>
    <row r="314" spans="1:23" x14ac:dyDescent="0.25">
      <c r="A314">
        <v>2370521</v>
      </c>
      <c r="B314" s="32" t="s">
        <v>19</v>
      </c>
      <c r="C314" s="32">
        <v>10</v>
      </c>
      <c r="D314" s="32">
        <v>86</v>
      </c>
      <c r="E314" s="32" t="s">
        <v>22</v>
      </c>
      <c r="F314" s="32">
        <v>1</v>
      </c>
      <c r="G314" s="32" t="s">
        <v>21</v>
      </c>
      <c r="H314" s="32" t="s">
        <v>22</v>
      </c>
      <c r="I314" s="32">
        <v>1124</v>
      </c>
      <c r="J314" s="32" t="s">
        <v>22</v>
      </c>
      <c r="K314" s="32">
        <v>0</v>
      </c>
      <c r="L314" s="38">
        <v>74.099999999999994</v>
      </c>
      <c r="M314" t="s">
        <v>1064</v>
      </c>
      <c r="N314" t="s">
        <v>1065</v>
      </c>
      <c r="O314" t="s">
        <v>1066</v>
      </c>
      <c r="P314" s="31">
        <v>0</v>
      </c>
      <c r="Q314" s="31">
        <v>0</v>
      </c>
      <c r="R314" s="31">
        <v>0</v>
      </c>
      <c r="S314" s="31">
        <v>7.2999999999999995E-2</v>
      </c>
      <c r="T314" s="36" t="s">
        <v>13694</v>
      </c>
      <c r="U314" s="36" t="s">
        <v>13689</v>
      </c>
      <c r="V314" s="31" t="s">
        <v>1051</v>
      </c>
      <c r="W314" s="31">
        <v>7</v>
      </c>
    </row>
    <row r="315" spans="1:23" x14ac:dyDescent="0.25">
      <c r="A315">
        <v>2370531</v>
      </c>
      <c r="B315" s="32" t="s">
        <v>19</v>
      </c>
      <c r="C315" s="32">
        <v>10</v>
      </c>
      <c r="D315" s="32">
        <v>86</v>
      </c>
      <c r="E315" s="32" t="s">
        <v>22</v>
      </c>
      <c r="F315" s="32">
        <v>1</v>
      </c>
      <c r="G315" s="32" t="s">
        <v>21</v>
      </c>
      <c r="H315" s="32" t="s">
        <v>22</v>
      </c>
      <c r="I315" s="32">
        <v>1124</v>
      </c>
      <c r="J315" s="32" t="s">
        <v>22</v>
      </c>
      <c r="K315" s="32">
        <v>0</v>
      </c>
      <c r="L315" s="38">
        <v>98.7</v>
      </c>
      <c r="M315" t="s">
        <v>1067</v>
      </c>
      <c r="N315" t="s">
        <v>1068</v>
      </c>
      <c r="O315" t="s">
        <v>1069</v>
      </c>
      <c r="P315" s="31">
        <v>0</v>
      </c>
      <c r="Q315" s="31">
        <v>0</v>
      </c>
      <c r="R315" s="31">
        <v>0</v>
      </c>
      <c r="S315" s="31">
        <v>7.2999999999999995E-2</v>
      </c>
      <c r="T315" s="36" t="s">
        <v>13695</v>
      </c>
      <c r="U315" s="36" t="s">
        <v>13689</v>
      </c>
      <c r="V315" s="31" t="s">
        <v>1051</v>
      </c>
      <c r="W315" s="31">
        <v>7</v>
      </c>
    </row>
    <row r="316" spans="1:23" x14ac:dyDescent="0.25">
      <c r="A316">
        <v>2370541</v>
      </c>
      <c r="B316" s="32" t="s">
        <v>19</v>
      </c>
      <c r="C316" s="32">
        <v>10</v>
      </c>
      <c r="D316" s="32">
        <v>86</v>
      </c>
      <c r="E316" s="32" t="s">
        <v>22</v>
      </c>
      <c r="F316" s="32">
        <v>1</v>
      </c>
      <c r="G316" s="32" t="s">
        <v>21</v>
      </c>
      <c r="H316" s="32" t="s">
        <v>22</v>
      </c>
      <c r="I316" s="32">
        <v>1124</v>
      </c>
      <c r="J316" s="32" t="s">
        <v>22</v>
      </c>
      <c r="K316" s="32">
        <v>0</v>
      </c>
      <c r="L316" s="38">
        <v>98.7</v>
      </c>
      <c r="M316" t="s">
        <v>1070</v>
      </c>
      <c r="N316" t="s">
        <v>1071</v>
      </c>
      <c r="O316" t="s">
        <v>1072</v>
      </c>
      <c r="P316" s="31">
        <v>0</v>
      </c>
      <c r="Q316" s="31">
        <v>0</v>
      </c>
      <c r="R316" s="31">
        <v>0</v>
      </c>
      <c r="S316" s="31">
        <v>7.2999999999999995E-2</v>
      </c>
      <c r="T316" s="36" t="s">
        <v>13697</v>
      </c>
      <c r="U316" s="36" t="s">
        <v>13689</v>
      </c>
      <c r="V316" s="31" t="s">
        <v>1051</v>
      </c>
      <c r="W316" s="31">
        <v>7</v>
      </c>
    </row>
    <row r="317" spans="1:23" x14ac:dyDescent="0.25">
      <c r="A317">
        <v>2370551</v>
      </c>
      <c r="B317" s="32" t="s">
        <v>19</v>
      </c>
      <c r="C317" s="32">
        <v>10</v>
      </c>
      <c r="D317" s="32">
        <v>86</v>
      </c>
      <c r="E317" s="32" t="s">
        <v>22</v>
      </c>
      <c r="F317" s="32">
        <v>1</v>
      </c>
      <c r="G317" s="32" t="s">
        <v>21</v>
      </c>
      <c r="H317" s="32" t="s">
        <v>22</v>
      </c>
      <c r="I317" s="32">
        <v>1124</v>
      </c>
      <c r="J317" s="32" t="s">
        <v>22</v>
      </c>
      <c r="K317" s="32">
        <v>0</v>
      </c>
      <c r="L317" s="38">
        <v>77.97</v>
      </c>
      <c r="M317" t="s">
        <v>1073</v>
      </c>
      <c r="N317" t="s">
        <v>1074</v>
      </c>
      <c r="O317" t="s">
        <v>1075</v>
      </c>
      <c r="P317" s="31">
        <v>0</v>
      </c>
      <c r="Q317" s="31">
        <v>0</v>
      </c>
      <c r="R317" s="31">
        <v>0</v>
      </c>
      <c r="S317" s="31">
        <v>7.4999999999999997E-2</v>
      </c>
      <c r="T317" s="36" t="s">
        <v>13698</v>
      </c>
      <c r="U317" s="36" t="s">
        <v>13689</v>
      </c>
      <c r="V317" s="31" t="s">
        <v>1051</v>
      </c>
      <c r="W317" s="31">
        <v>7</v>
      </c>
    </row>
    <row r="318" spans="1:23" x14ac:dyDescent="0.25">
      <c r="A318">
        <v>2370571</v>
      </c>
      <c r="B318" s="32" t="s">
        <v>19</v>
      </c>
      <c r="C318" s="32">
        <v>10</v>
      </c>
      <c r="D318" s="32">
        <v>86</v>
      </c>
      <c r="E318" s="32" t="s">
        <v>22</v>
      </c>
      <c r="F318" s="32">
        <v>1</v>
      </c>
      <c r="G318" s="32" t="s">
        <v>21</v>
      </c>
      <c r="H318" s="32" t="s">
        <v>22</v>
      </c>
      <c r="I318" s="32">
        <v>1124</v>
      </c>
      <c r="J318" s="32" t="s">
        <v>22</v>
      </c>
      <c r="K318" s="32">
        <v>0</v>
      </c>
      <c r="L318" s="38">
        <v>77.97</v>
      </c>
      <c r="M318" t="s">
        <v>1076</v>
      </c>
      <c r="N318" t="s">
        <v>1077</v>
      </c>
      <c r="O318" t="s">
        <v>1078</v>
      </c>
      <c r="P318" s="31">
        <v>0</v>
      </c>
      <c r="Q318" s="31">
        <v>0</v>
      </c>
      <c r="R318" s="31">
        <v>0</v>
      </c>
      <c r="S318" s="31">
        <v>7.3999999999999996E-2</v>
      </c>
      <c r="T318" s="36" t="s">
        <v>13699</v>
      </c>
      <c r="U318" s="36" t="s">
        <v>13689</v>
      </c>
      <c r="V318" s="31" t="s">
        <v>1051</v>
      </c>
      <c r="W318" s="31">
        <v>7</v>
      </c>
    </row>
    <row r="319" spans="1:23" x14ac:dyDescent="0.25">
      <c r="A319">
        <v>2371001</v>
      </c>
      <c r="B319" s="32" t="s">
        <v>19</v>
      </c>
      <c r="C319" s="32">
        <v>10</v>
      </c>
      <c r="D319" s="32">
        <v>86</v>
      </c>
      <c r="E319" s="32" t="s">
        <v>22</v>
      </c>
      <c r="F319" s="32">
        <v>1</v>
      </c>
      <c r="G319" s="32" t="s">
        <v>21</v>
      </c>
      <c r="H319" s="32" t="s">
        <v>22</v>
      </c>
      <c r="I319" s="32">
        <v>1124</v>
      </c>
      <c r="J319" s="32" t="s">
        <v>22</v>
      </c>
      <c r="K319" s="32">
        <v>0</v>
      </c>
      <c r="L319" s="38">
        <v>103.7</v>
      </c>
      <c r="M319" t="s">
        <v>1079</v>
      </c>
      <c r="N319" t="s">
        <v>1080</v>
      </c>
      <c r="O319" t="s">
        <v>1081</v>
      </c>
      <c r="P319" s="31">
        <v>0</v>
      </c>
      <c r="Q319" s="31">
        <v>0</v>
      </c>
      <c r="R319" s="31">
        <v>0</v>
      </c>
      <c r="S319" s="31">
        <v>8.5000000000000006E-2</v>
      </c>
      <c r="T319" s="36" t="s">
        <v>13700</v>
      </c>
      <c r="U319" s="36" t="s">
        <v>13689</v>
      </c>
      <c r="V319" s="31" t="s">
        <v>1051</v>
      </c>
      <c r="W319" s="31">
        <v>7</v>
      </c>
    </row>
    <row r="320" spans="1:23" x14ac:dyDescent="0.25">
      <c r="A320">
        <v>2371021</v>
      </c>
      <c r="B320" s="32" t="s">
        <v>19</v>
      </c>
      <c r="C320" s="32">
        <v>10</v>
      </c>
      <c r="D320" s="32">
        <v>86</v>
      </c>
      <c r="E320" s="32" t="s">
        <v>22</v>
      </c>
      <c r="F320" s="32">
        <v>1</v>
      </c>
      <c r="G320" s="32" t="s">
        <v>21</v>
      </c>
      <c r="H320" s="32" t="s">
        <v>22</v>
      </c>
      <c r="I320" s="32">
        <v>1124</v>
      </c>
      <c r="J320" s="32" t="s">
        <v>22</v>
      </c>
      <c r="K320" s="32">
        <v>0</v>
      </c>
      <c r="L320" s="38">
        <v>103.7</v>
      </c>
      <c r="M320" t="s">
        <v>1082</v>
      </c>
      <c r="N320" t="s">
        <v>1083</v>
      </c>
      <c r="O320" t="s">
        <v>1084</v>
      </c>
      <c r="P320" s="31">
        <v>0</v>
      </c>
      <c r="Q320" s="31">
        <v>0</v>
      </c>
      <c r="R320" s="31">
        <v>0</v>
      </c>
      <c r="S320" s="31">
        <v>8.5000000000000006E-2</v>
      </c>
      <c r="T320" s="36" t="s">
        <v>13701</v>
      </c>
      <c r="U320" s="36" t="s">
        <v>13689</v>
      </c>
      <c r="V320" s="31" t="s">
        <v>1051</v>
      </c>
      <c r="W320" s="31">
        <v>7</v>
      </c>
    </row>
    <row r="321" spans="1:23" x14ac:dyDescent="0.25">
      <c r="A321">
        <v>2372001</v>
      </c>
      <c r="B321" s="32" t="s">
        <v>19</v>
      </c>
      <c r="C321" s="32">
        <v>10</v>
      </c>
      <c r="D321" s="32">
        <v>86</v>
      </c>
      <c r="E321" s="32" t="s">
        <v>22</v>
      </c>
      <c r="F321" s="32">
        <v>1</v>
      </c>
      <c r="G321" s="32" t="s">
        <v>21</v>
      </c>
      <c r="H321" s="32" t="s">
        <v>22</v>
      </c>
      <c r="I321" s="32">
        <v>1124</v>
      </c>
      <c r="J321" s="32" t="s">
        <v>22</v>
      </c>
      <c r="K321" s="32">
        <v>0</v>
      </c>
      <c r="L321" s="38">
        <v>56.53</v>
      </c>
      <c r="M321" t="s">
        <v>1085</v>
      </c>
      <c r="N321" t="s">
        <v>1086</v>
      </c>
      <c r="O321" t="s">
        <v>1087</v>
      </c>
      <c r="P321" s="31">
        <v>0</v>
      </c>
      <c r="Q321" s="31">
        <v>0</v>
      </c>
      <c r="R321" s="31">
        <v>0</v>
      </c>
      <c r="S321" s="31">
        <v>7.2999999999999995E-2</v>
      </c>
      <c r="T321" s="36" t="s">
        <v>13702</v>
      </c>
      <c r="U321" s="36" t="s">
        <v>13689</v>
      </c>
      <c r="V321" s="31" t="s">
        <v>1051</v>
      </c>
      <c r="W321" s="31">
        <v>7</v>
      </c>
    </row>
    <row r="322" spans="1:23" x14ac:dyDescent="0.25">
      <c r="A322">
        <v>2372011</v>
      </c>
      <c r="B322" s="32" t="s">
        <v>19</v>
      </c>
      <c r="C322" s="32">
        <v>10</v>
      </c>
      <c r="D322" s="32">
        <v>86</v>
      </c>
      <c r="E322" s="32" t="s">
        <v>22</v>
      </c>
      <c r="F322" s="32">
        <v>1</v>
      </c>
      <c r="G322" s="32" t="s">
        <v>21</v>
      </c>
      <c r="H322" s="32" t="s">
        <v>22</v>
      </c>
      <c r="I322" s="32">
        <v>1124</v>
      </c>
      <c r="J322" s="32" t="s">
        <v>22</v>
      </c>
      <c r="K322" s="32">
        <v>0</v>
      </c>
      <c r="L322" s="38">
        <v>56.53</v>
      </c>
      <c r="M322" t="s">
        <v>1088</v>
      </c>
      <c r="N322" t="s">
        <v>1089</v>
      </c>
      <c r="O322" t="s">
        <v>1090</v>
      </c>
      <c r="P322" s="31">
        <v>0</v>
      </c>
      <c r="Q322" s="31">
        <v>0</v>
      </c>
      <c r="R322" s="31">
        <v>0</v>
      </c>
      <c r="S322" s="31">
        <v>7.2999999999999995E-2</v>
      </c>
      <c r="T322" s="36" t="s">
        <v>13703</v>
      </c>
      <c r="U322" s="36" t="s">
        <v>13689</v>
      </c>
      <c r="V322" s="31" t="s">
        <v>1051</v>
      </c>
      <c r="W322" s="31">
        <v>7</v>
      </c>
    </row>
    <row r="323" spans="1:23" x14ac:dyDescent="0.25">
      <c r="A323">
        <v>2372021</v>
      </c>
      <c r="B323" s="32" t="s">
        <v>19</v>
      </c>
      <c r="C323" s="32">
        <v>10</v>
      </c>
      <c r="D323" s="32">
        <v>86</v>
      </c>
      <c r="E323" s="32" t="s">
        <v>22</v>
      </c>
      <c r="F323" s="32">
        <v>1</v>
      </c>
      <c r="G323" s="32" t="s">
        <v>21</v>
      </c>
      <c r="H323" s="32" t="s">
        <v>22</v>
      </c>
      <c r="I323" s="32">
        <v>1124</v>
      </c>
      <c r="J323" s="32" t="s">
        <v>22</v>
      </c>
      <c r="K323" s="32">
        <v>0</v>
      </c>
      <c r="L323" s="38">
        <v>56.53</v>
      </c>
      <c r="M323" t="s">
        <v>1091</v>
      </c>
      <c r="N323" t="s">
        <v>1092</v>
      </c>
      <c r="O323" t="s">
        <v>1093</v>
      </c>
      <c r="P323" s="31">
        <v>0</v>
      </c>
      <c r="Q323" s="31">
        <v>0</v>
      </c>
      <c r="R323" s="31">
        <v>0</v>
      </c>
      <c r="S323" s="31">
        <v>7.2999999999999995E-2</v>
      </c>
      <c r="T323" s="36" t="s">
        <v>13704</v>
      </c>
      <c r="U323" s="36" t="s">
        <v>13689</v>
      </c>
      <c r="V323" s="31" t="s">
        <v>1051</v>
      </c>
      <c r="W323" s="31">
        <v>7</v>
      </c>
    </row>
    <row r="324" spans="1:23" x14ac:dyDescent="0.25">
      <c r="A324">
        <v>2372031</v>
      </c>
      <c r="B324" s="32" t="s">
        <v>19</v>
      </c>
      <c r="C324" s="32">
        <v>10</v>
      </c>
      <c r="D324" s="32">
        <v>86</v>
      </c>
      <c r="E324" s="32" t="s">
        <v>22</v>
      </c>
      <c r="F324" s="32">
        <v>1</v>
      </c>
      <c r="G324" s="32" t="s">
        <v>21</v>
      </c>
      <c r="H324" s="32" t="s">
        <v>22</v>
      </c>
      <c r="I324" s="32">
        <v>1124</v>
      </c>
      <c r="J324" s="32" t="s">
        <v>22</v>
      </c>
      <c r="K324" s="32">
        <v>0</v>
      </c>
      <c r="L324" s="38">
        <v>90.03</v>
      </c>
      <c r="M324" t="s">
        <v>1094</v>
      </c>
      <c r="N324" t="s">
        <v>1095</v>
      </c>
      <c r="O324" t="s">
        <v>1096</v>
      </c>
      <c r="P324" s="31">
        <v>0</v>
      </c>
      <c r="Q324" s="31">
        <v>0</v>
      </c>
      <c r="R324" s="31">
        <v>0</v>
      </c>
      <c r="S324" s="31">
        <v>7.2999999999999995E-2</v>
      </c>
      <c r="T324" s="36" t="s">
        <v>13705</v>
      </c>
      <c r="U324" s="36" t="s">
        <v>13689</v>
      </c>
      <c r="V324" s="31" t="s">
        <v>1051</v>
      </c>
      <c r="W324" s="31">
        <v>7</v>
      </c>
    </row>
    <row r="325" spans="1:23" x14ac:dyDescent="0.25">
      <c r="A325">
        <v>2372041</v>
      </c>
      <c r="B325" s="32" t="s">
        <v>19</v>
      </c>
      <c r="C325" s="32">
        <v>10</v>
      </c>
      <c r="D325" s="32">
        <v>86</v>
      </c>
      <c r="E325" s="32" t="s">
        <v>22</v>
      </c>
      <c r="F325" s="32">
        <v>1</v>
      </c>
      <c r="G325" s="32" t="s">
        <v>21</v>
      </c>
      <c r="H325" s="32" t="s">
        <v>22</v>
      </c>
      <c r="I325" s="32">
        <v>1124</v>
      </c>
      <c r="J325" s="32" t="s">
        <v>22</v>
      </c>
      <c r="K325" s="32">
        <v>0</v>
      </c>
      <c r="L325" s="38">
        <v>90.03</v>
      </c>
      <c r="M325" t="s">
        <v>1097</v>
      </c>
      <c r="N325" t="s">
        <v>1098</v>
      </c>
      <c r="O325" t="s">
        <v>1099</v>
      </c>
      <c r="P325" s="31">
        <v>0</v>
      </c>
      <c r="Q325" s="31">
        <v>0</v>
      </c>
      <c r="R325" s="31">
        <v>0</v>
      </c>
      <c r="S325" s="31">
        <v>7.2999999999999995E-2</v>
      </c>
      <c r="T325" s="36" t="s">
        <v>13706</v>
      </c>
      <c r="U325" s="36" t="s">
        <v>13689</v>
      </c>
      <c r="V325" s="31" t="s">
        <v>1051</v>
      </c>
      <c r="W325" s="31">
        <v>7</v>
      </c>
    </row>
    <row r="326" spans="1:23" x14ac:dyDescent="0.25">
      <c r="A326">
        <v>2372101</v>
      </c>
      <c r="B326" s="32" t="s">
        <v>19</v>
      </c>
      <c r="C326" s="32">
        <v>10</v>
      </c>
      <c r="D326" s="32">
        <v>86</v>
      </c>
      <c r="E326" s="32" t="s">
        <v>22</v>
      </c>
      <c r="F326" s="32">
        <v>1</v>
      </c>
      <c r="G326" s="32" t="s">
        <v>21</v>
      </c>
      <c r="H326" s="32" t="s">
        <v>22</v>
      </c>
      <c r="I326" s="32">
        <v>1122</v>
      </c>
      <c r="J326" s="32" t="s">
        <v>22</v>
      </c>
      <c r="K326" s="32">
        <v>0</v>
      </c>
      <c r="L326" s="38">
        <v>175.57</v>
      </c>
      <c r="M326" t="s">
        <v>1100</v>
      </c>
      <c r="N326" t="s">
        <v>1101</v>
      </c>
      <c r="O326" t="s">
        <v>1102</v>
      </c>
      <c r="P326" s="31">
        <v>0</v>
      </c>
      <c r="Q326" s="31">
        <v>343</v>
      </c>
      <c r="R326" s="31">
        <v>0</v>
      </c>
      <c r="S326" s="31">
        <v>0.308</v>
      </c>
      <c r="T326" s="36" t="s">
        <v>13707</v>
      </c>
      <c r="U326" s="36" t="s">
        <v>13708</v>
      </c>
      <c r="V326" s="31" t="s">
        <v>1103</v>
      </c>
      <c r="W326" s="31">
        <v>7</v>
      </c>
    </row>
    <row r="327" spans="1:23" x14ac:dyDescent="0.25">
      <c r="A327">
        <v>2372102</v>
      </c>
      <c r="B327" s="32" t="s">
        <v>19</v>
      </c>
      <c r="C327" s="32">
        <v>10</v>
      </c>
      <c r="D327" s="32">
        <v>86</v>
      </c>
      <c r="E327" s="32" t="s">
        <v>22</v>
      </c>
      <c r="F327" s="32">
        <v>1</v>
      </c>
      <c r="G327" s="32" t="s">
        <v>21</v>
      </c>
      <c r="H327" s="32" t="s">
        <v>22</v>
      </c>
      <c r="I327" s="32">
        <v>1122</v>
      </c>
      <c r="J327" s="32" t="s">
        <v>22</v>
      </c>
      <c r="K327" s="32">
        <v>0</v>
      </c>
      <c r="L327" s="38">
        <v>175.57</v>
      </c>
      <c r="M327" t="s">
        <v>1104</v>
      </c>
      <c r="N327" t="s">
        <v>1105</v>
      </c>
      <c r="O327" t="s">
        <v>1106</v>
      </c>
      <c r="P327" s="31">
        <v>0</v>
      </c>
      <c r="Q327" s="31">
        <v>343</v>
      </c>
      <c r="R327" s="31">
        <v>0</v>
      </c>
      <c r="S327" s="31">
        <v>0.309</v>
      </c>
      <c r="T327" s="36" t="s">
        <v>13709</v>
      </c>
      <c r="U327" s="36" t="s">
        <v>13708</v>
      </c>
      <c r="V327" s="31" t="s">
        <v>1103</v>
      </c>
      <c r="W327" s="31">
        <v>7</v>
      </c>
    </row>
    <row r="328" spans="1:23" x14ac:dyDescent="0.25">
      <c r="A328">
        <v>2373000</v>
      </c>
      <c r="B328" s="32" t="s">
        <v>19</v>
      </c>
      <c r="C328" s="32">
        <v>10</v>
      </c>
      <c r="D328" s="32">
        <v>85</v>
      </c>
      <c r="E328" s="32" t="s">
        <v>22</v>
      </c>
      <c r="F328" s="32">
        <v>6</v>
      </c>
      <c r="G328" s="32" t="s">
        <v>354</v>
      </c>
      <c r="H328" s="32">
        <v>734</v>
      </c>
      <c r="I328" s="32">
        <v>1004</v>
      </c>
      <c r="J328" s="32" t="s">
        <v>22</v>
      </c>
      <c r="K328" s="32">
        <v>0</v>
      </c>
      <c r="L328" s="38">
        <v>42.28</v>
      </c>
      <c r="M328" t="s">
        <v>1107</v>
      </c>
      <c r="N328" t="s">
        <v>1108</v>
      </c>
      <c r="O328" t="s">
        <v>1109</v>
      </c>
      <c r="P328" s="31">
        <v>0</v>
      </c>
      <c r="Q328" s="31">
        <v>0</v>
      </c>
      <c r="R328" s="31">
        <v>0</v>
      </c>
      <c r="S328" s="31">
        <v>5.1999999999999998E-2</v>
      </c>
      <c r="T328" s="36" t="s">
        <v>13710</v>
      </c>
      <c r="U328" s="36" t="s">
        <v>8458</v>
      </c>
      <c r="V328" s="31" t="s">
        <v>362</v>
      </c>
      <c r="W328" s="31">
        <v>7</v>
      </c>
    </row>
    <row r="329" spans="1:23" x14ac:dyDescent="0.25">
      <c r="A329">
        <v>2374000</v>
      </c>
      <c r="B329" s="32" t="s">
        <v>19</v>
      </c>
      <c r="C329" s="32">
        <v>10</v>
      </c>
      <c r="D329" s="32">
        <v>86</v>
      </c>
      <c r="E329" s="32" t="s">
        <v>22</v>
      </c>
      <c r="F329" s="32">
        <v>1</v>
      </c>
      <c r="G329" s="32" t="s">
        <v>21</v>
      </c>
      <c r="H329" s="32">
        <v>842</v>
      </c>
      <c r="I329" s="32">
        <v>1126</v>
      </c>
      <c r="J329" s="32" t="s">
        <v>22</v>
      </c>
      <c r="K329" s="32">
        <v>0</v>
      </c>
      <c r="L329" s="38">
        <v>23.76</v>
      </c>
      <c r="M329" t="s">
        <v>1110</v>
      </c>
      <c r="N329" t="s">
        <v>1111</v>
      </c>
      <c r="O329" t="s">
        <v>1112</v>
      </c>
      <c r="P329" s="31">
        <v>0</v>
      </c>
      <c r="Q329" s="31">
        <v>0</v>
      </c>
      <c r="R329" s="31">
        <v>0</v>
      </c>
      <c r="S329" s="31">
        <v>5.3999999999999999E-2</v>
      </c>
      <c r="T329" s="36" t="s">
        <v>13711</v>
      </c>
      <c r="U329" s="36" t="s">
        <v>13488</v>
      </c>
      <c r="V329" s="31" t="s">
        <v>1113</v>
      </c>
      <c r="W329" s="31">
        <v>7</v>
      </c>
    </row>
    <row r="330" spans="1:23" x14ac:dyDescent="0.25">
      <c r="A330">
        <v>2374010</v>
      </c>
      <c r="B330" s="32" t="s">
        <v>19</v>
      </c>
      <c r="C330" s="32">
        <v>10</v>
      </c>
      <c r="D330" s="32">
        <v>86</v>
      </c>
      <c r="E330" s="32" t="s">
        <v>22</v>
      </c>
      <c r="F330" s="32">
        <v>1</v>
      </c>
      <c r="G330" s="32" t="s">
        <v>21</v>
      </c>
      <c r="H330" s="32">
        <v>842</v>
      </c>
      <c r="I330" s="32">
        <v>1126</v>
      </c>
      <c r="J330" s="32" t="s">
        <v>22</v>
      </c>
      <c r="K330" s="32">
        <v>0</v>
      </c>
      <c r="L330" s="38">
        <v>12.78</v>
      </c>
      <c r="M330" t="s">
        <v>1114</v>
      </c>
      <c r="N330" t="s">
        <v>1115</v>
      </c>
      <c r="O330" t="s">
        <v>1112</v>
      </c>
      <c r="P330" s="31">
        <v>0</v>
      </c>
      <c r="Q330" s="31">
        <v>0</v>
      </c>
      <c r="R330" s="31">
        <v>0</v>
      </c>
      <c r="S330" s="31">
        <v>4.1000000000000002E-2</v>
      </c>
      <c r="T330" s="36" t="s">
        <v>13712</v>
      </c>
      <c r="U330" s="36" t="s">
        <v>13488</v>
      </c>
      <c r="V330" s="31" t="s">
        <v>1113</v>
      </c>
      <c r="W330" s="31">
        <v>7</v>
      </c>
    </row>
    <row r="331" spans="1:23" x14ac:dyDescent="0.25">
      <c r="A331">
        <v>2374020</v>
      </c>
      <c r="B331" s="32" t="s">
        <v>19</v>
      </c>
      <c r="C331" s="32">
        <v>10</v>
      </c>
      <c r="D331" s="32">
        <v>86</v>
      </c>
      <c r="E331" s="32" t="s">
        <v>22</v>
      </c>
      <c r="F331" s="32">
        <v>1</v>
      </c>
      <c r="G331" s="32" t="s">
        <v>21</v>
      </c>
      <c r="H331" s="32">
        <v>842</v>
      </c>
      <c r="I331" s="32">
        <v>1126</v>
      </c>
      <c r="J331" s="32" t="s">
        <v>22</v>
      </c>
      <c r="K331" s="32">
        <v>0</v>
      </c>
      <c r="L331" s="38">
        <v>14.14</v>
      </c>
      <c r="M331" t="s">
        <v>1116</v>
      </c>
      <c r="N331" t="s">
        <v>1117</v>
      </c>
      <c r="O331" t="s">
        <v>1112</v>
      </c>
      <c r="P331" s="31">
        <v>0</v>
      </c>
      <c r="Q331" s="31">
        <v>0</v>
      </c>
      <c r="R331" s="31">
        <v>0</v>
      </c>
      <c r="S331" s="31">
        <v>7.4999999999999997E-2</v>
      </c>
      <c r="T331" s="36" t="s">
        <v>13713</v>
      </c>
      <c r="U331" s="36" t="s">
        <v>13488</v>
      </c>
      <c r="V331" s="31" t="s">
        <v>1113</v>
      </c>
      <c r="W331" s="31">
        <v>7</v>
      </c>
    </row>
    <row r="332" spans="1:23" x14ac:dyDescent="0.25">
      <c r="A332">
        <v>2374030</v>
      </c>
      <c r="B332" s="32" t="s">
        <v>19</v>
      </c>
      <c r="C332" s="32">
        <v>10</v>
      </c>
      <c r="D332" s="32">
        <v>86</v>
      </c>
      <c r="E332" s="32" t="s">
        <v>22</v>
      </c>
      <c r="F332" s="32">
        <v>1</v>
      </c>
      <c r="G332" s="32" t="s">
        <v>21</v>
      </c>
      <c r="H332" s="32">
        <v>842</v>
      </c>
      <c r="I332" s="32">
        <v>1126</v>
      </c>
      <c r="J332" s="32" t="s">
        <v>22</v>
      </c>
      <c r="K332" s="32">
        <v>0</v>
      </c>
      <c r="L332" s="38">
        <v>19.95</v>
      </c>
      <c r="M332" t="s">
        <v>1118</v>
      </c>
      <c r="N332" t="s">
        <v>1119</v>
      </c>
      <c r="O332" t="s">
        <v>1112</v>
      </c>
      <c r="P332" s="31">
        <v>0</v>
      </c>
      <c r="Q332" s="31">
        <v>0</v>
      </c>
      <c r="R332" s="31">
        <v>0</v>
      </c>
      <c r="S332" s="31">
        <v>0.11700000000000001</v>
      </c>
      <c r="T332" s="36" t="s">
        <v>13714</v>
      </c>
      <c r="U332" s="36" t="s">
        <v>13488</v>
      </c>
      <c r="V332" s="31" t="s">
        <v>1113</v>
      </c>
      <c r="W332" s="31">
        <v>7</v>
      </c>
    </row>
    <row r="333" spans="1:23" x14ac:dyDescent="0.25">
      <c r="A333">
        <v>2374040</v>
      </c>
      <c r="B333" s="32" t="s">
        <v>19</v>
      </c>
      <c r="C333" s="32">
        <v>10</v>
      </c>
      <c r="D333" s="32">
        <v>86</v>
      </c>
      <c r="E333" s="32" t="s">
        <v>22</v>
      </c>
      <c r="F333" s="32">
        <v>1</v>
      </c>
      <c r="G333" s="32" t="s">
        <v>21</v>
      </c>
      <c r="H333" s="32">
        <v>841</v>
      </c>
      <c r="I333" s="32">
        <v>1125</v>
      </c>
      <c r="J333" s="32" t="s">
        <v>22</v>
      </c>
      <c r="K333" s="32">
        <v>0</v>
      </c>
      <c r="L333" s="38">
        <v>13.06</v>
      </c>
      <c r="M333" t="s">
        <v>1120</v>
      </c>
      <c r="N333" t="s">
        <v>1121</v>
      </c>
      <c r="O333" t="s">
        <v>1122</v>
      </c>
      <c r="P333" s="31">
        <v>0</v>
      </c>
      <c r="Q333" s="31">
        <v>0</v>
      </c>
      <c r="R333" s="31">
        <v>0</v>
      </c>
      <c r="S333" s="31">
        <v>7.0999999999999994E-2</v>
      </c>
      <c r="T333" s="36" t="s">
        <v>13715</v>
      </c>
      <c r="U333" s="36" t="s">
        <v>13488</v>
      </c>
      <c r="V333" s="31" t="s">
        <v>362</v>
      </c>
      <c r="W333" s="31">
        <v>7</v>
      </c>
    </row>
    <row r="334" spans="1:23" x14ac:dyDescent="0.25">
      <c r="A334">
        <v>2374050</v>
      </c>
      <c r="B334" s="32" t="s">
        <v>19</v>
      </c>
      <c r="C334" s="32">
        <v>10</v>
      </c>
      <c r="D334" s="32">
        <v>86</v>
      </c>
      <c r="E334" s="32" t="s">
        <v>22</v>
      </c>
      <c r="F334" s="32">
        <v>1</v>
      </c>
      <c r="G334" s="32" t="s">
        <v>21</v>
      </c>
      <c r="H334" s="32">
        <v>842</v>
      </c>
      <c r="I334" s="32">
        <v>1126</v>
      </c>
      <c r="J334" s="32" t="s">
        <v>22</v>
      </c>
      <c r="K334" s="32">
        <v>0</v>
      </c>
      <c r="L334" s="38">
        <v>14.75</v>
      </c>
      <c r="M334" t="s">
        <v>1123</v>
      </c>
      <c r="N334" t="s">
        <v>1124</v>
      </c>
      <c r="O334" t="s">
        <v>1112</v>
      </c>
      <c r="P334" s="31">
        <v>0</v>
      </c>
      <c r="Q334" s="31">
        <v>0</v>
      </c>
      <c r="R334" s="31">
        <v>0</v>
      </c>
      <c r="S334" s="31">
        <v>5.8999999999999997E-2</v>
      </c>
      <c r="T334" s="36" t="s">
        <v>13716</v>
      </c>
      <c r="U334" s="36" t="s">
        <v>13488</v>
      </c>
      <c r="V334" s="31" t="s">
        <v>1113</v>
      </c>
      <c r="W334" s="31">
        <v>7</v>
      </c>
    </row>
    <row r="335" spans="1:23" x14ac:dyDescent="0.25">
      <c r="A335">
        <v>2374080</v>
      </c>
      <c r="B335" s="32" t="s">
        <v>19</v>
      </c>
      <c r="C335" s="32">
        <v>10</v>
      </c>
      <c r="D335" s="32">
        <v>86</v>
      </c>
      <c r="E335" s="32" t="s">
        <v>22</v>
      </c>
      <c r="F335" s="32">
        <v>1</v>
      </c>
      <c r="G335" s="32" t="s">
        <v>21</v>
      </c>
      <c r="H335" s="32">
        <v>841</v>
      </c>
      <c r="I335" s="32">
        <v>1125</v>
      </c>
      <c r="J335" s="32" t="s">
        <v>22</v>
      </c>
      <c r="K335" s="32">
        <v>0</v>
      </c>
      <c r="L335" s="38">
        <v>23.57</v>
      </c>
      <c r="M335" t="s">
        <v>1125</v>
      </c>
      <c r="N335" t="s">
        <v>1126</v>
      </c>
      <c r="O335" t="s">
        <v>1122</v>
      </c>
      <c r="P335" s="31">
        <v>0</v>
      </c>
      <c r="Q335" s="31">
        <v>0</v>
      </c>
      <c r="R335" s="31">
        <v>0</v>
      </c>
      <c r="S335" s="31">
        <v>7.1999999999999995E-2</v>
      </c>
      <c r="T335" s="36" t="s">
        <v>13718</v>
      </c>
      <c r="U335" s="36" t="s">
        <v>13489</v>
      </c>
      <c r="V335" s="31" t="s">
        <v>362</v>
      </c>
      <c r="W335" s="31">
        <v>7</v>
      </c>
    </row>
    <row r="336" spans="1:23" x14ac:dyDescent="0.25">
      <c r="A336">
        <v>2374150</v>
      </c>
      <c r="B336" s="32" t="s">
        <v>19</v>
      </c>
      <c r="C336" s="32">
        <v>10</v>
      </c>
      <c r="D336" s="32">
        <v>86</v>
      </c>
      <c r="E336" s="32" t="s">
        <v>22</v>
      </c>
      <c r="F336" s="32">
        <v>1</v>
      </c>
      <c r="G336" s="32" t="s">
        <v>21</v>
      </c>
      <c r="H336" s="32">
        <v>840</v>
      </c>
      <c r="I336" s="32">
        <v>1127</v>
      </c>
      <c r="J336" s="32" t="s">
        <v>22</v>
      </c>
      <c r="K336" s="32">
        <v>0</v>
      </c>
      <c r="L336" s="38">
        <v>67.7</v>
      </c>
      <c r="M336" t="s">
        <v>1127</v>
      </c>
      <c r="N336" t="s">
        <v>1128</v>
      </c>
      <c r="O336" t="s">
        <v>1129</v>
      </c>
      <c r="P336" s="31">
        <v>0</v>
      </c>
      <c r="Q336" s="31">
        <v>0</v>
      </c>
      <c r="R336" s="31">
        <v>0</v>
      </c>
      <c r="S336" s="31">
        <v>0.36</v>
      </c>
      <c r="T336" s="36" t="s">
        <v>13719</v>
      </c>
      <c r="U336" s="36" t="s">
        <v>13689</v>
      </c>
      <c r="V336" s="31" t="s">
        <v>1130</v>
      </c>
      <c r="W336" s="31">
        <v>7</v>
      </c>
    </row>
    <row r="337" spans="1:23" x14ac:dyDescent="0.25">
      <c r="A337">
        <v>2375030</v>
      </c>
      <c r="B337" s="32" t="s">
        <v>19</v>
      </c>
      <c r="C337" s="32">
        <v>10</v>
      </c>
      <c r="D337" s="32">
        <v>85</v>
      </c>
      <c r="E337" s="32" t="s">
        <v>22</v>
      </c>
      <c r="F337" s="32">
        <v>1</v>
      </c>
      <c r="G337" s="32" t="s">
        <v>21</v>
      </c>
      <c r="H337" s="32">
        <v>841</v>
      </c>
      <c r="I337" s="32">
        <v>1125</v>
      </c>
      <c r="J337" s="32" t="s">
        <v>22</v>
      </c>
      <c r="K337" s="32">
        <v>0</v>
      </c>
      <c r="L337" s="38">
        <v>26.76</v>
      </c>
      <c r="M337" t="s">
        <v>1131</v>
      </c>
      <c r="N337" t="s">
        <v>1132</v>
      </c>
      <c r="O337" t="s">
        <v>1133</v>
      </c>
      <c r="P337" s="31">
        <v>0</v>
      </c>
      <c r="Q337" s="31">
        <v>0</v>
      </c>
      <c r="R337" s="31">
        <v>0</v>
      </c>
      <c r="S337" s="31">
        <v>0.24</v>
      </c>
      <c r="T337" s="36" t="s">
        <v>13720</v>
      </c>
      <c r="U337" s="36" t="s">
        <v>8458</v>
      </c>
      <c r="V337" s="31" t="s">
        <v>362</v>
      </c>
      <c r="W337" s="31">
        <v>7</v>
      </c>
    </row>
    <row r="338" spans="1:23" x14ac:dyDescent="0.25">
      <c r="A338">
        <v>2376001</v>
      </c>
      <c r="B338" s="32" t="s">
        <v>19</v>
      </c>
      <c r="C338" s="32">
        <v>10</v>
      </c>
      <c r="D338" s="32">
        <v>86</v>
      </c>
      <c r="E338" s="32" t="s">
        <v>22</v>
      </c>
      <c r="F338" s="32">
        <v>1</v>
      </c>
      <c r="G338" s="32" t="s">
        <v>21</v>
      </c>
      <c r="H338" s="32" t="s">
        <v>22</v>
      </c>
      <c r="I338" s="32">
        <v>1127</v>
      </c>
      <c r="J338" s="32" t="s">
        <v>22</v>
      </c>
      <c r="K338" s="32">
        <v>0</v>
      </c>
      <c r="L338" s="38">
        <v>50.25</v>
      </c>
      <c r="M338" t="s">
        <v>1134</v>
      </c>
      <c r="N338" t="s">
        <v>1135</v>
      </c>
      <c r="O338" t="s">
        <v>1136</v>
      </c>
      <c r="P338" s="31">
        <v>0</v>
      </c>
      <c r="Q338" s="31">
        <v>0</v>
      </c>
      <c r="R338" s="31">
        <v>0</v>
      </c>
      <c r="S338" s="31">
        <v>8.8999999999999996E-2</v>
      </c>
      <c r="T338" s="36" t="s">
        <v>13721</v>
      </c>
      <c r="U338" s="36" t="s">
        <v>13689</v>
      </c>
      <c r="V338" s="31" t="s">
        <v>1137</v>
      </c>
      <c r="W338" s="31">
        <v>7</v>
      </c>
    </row>
    <row r="339" spans="1:23" x14ac:dyDescent="0.25">
      <c r="A339">
        <v>2376011</v>
      </c>
      <c r="B339" s="32" t="s">
        <v>19</v>
      </c>
      <c r="C339" s="32">
        <v>10</v>
      </c>
      <c r="D339" s="32">
        <v>86</v>
      </c>
      <c r="E339" s="32" t="s">
        <v>22</v>
      </c>
      <c r="F339" s="32">
        <v>1</v>
      </c>
      <c r="G339" s="32" t="s">
        <v>21</v>
      </c>
      <c r="H339" s="32" t="s">
        <v>22</v>
      </c>
      <c r="I339" s="32">
        <v>1127</v>
      </c>
      <c r="J339" s="32" t="s">
        <v>22</v>
      </c>
      <c r="K339" s="32">
        <v>0</v>
      </c>
      <c r="L339" s="38">
        <v>78.73</v>
      </c>
      <c r="M339" t="s">
        <v>1138</v>
      </c>
      <c r="N339" t="s">
        <v>1139</v>
      </c>
      <c r="O339" t="s">
        <v>1140</v>
      </c>
      <c r="P339" s="31">
        <v>0</v>
      </c>
      <c r="Q339" s="31">
        <v>0</v>
      </c>
      <c r="R339" s="31">
        <v>0</v>
      </c>
      <c r="S339" s="31">
        <v>8.7999999999999995E-2</v>
      </c>
      <c r="T339" s="36" t="s">
        <v>13722</v>
      </c>
      <c r="U339" s="36" t="s">
        <v>13689</v>
      </c>
      <c r="V339" s="31" t="s">
        <v>1137</v>
      </c>
      <c r="W339" s="31">
        <v>7</v>
      </c>
    </row>
    <row r="340" spans="1:23" x14ac:dyDescent="0.25">
      <c r="A340">
        <v>2376021</v>
      </c>
      <c r="B340" s="32" t="s">
        <v>19</v>
      </c>
      <c r="C340" s="32">
        <v>10</v>
      </c>
      <c r="D340" s="32">
        <v>86</v>
      </c>
      <c r="E340" s="32" t="s">
        <v>22</v>
      </c>
      <c r="F340" s="32">
        <v>1</v>
      </c>
      <c r="G340" s="32" t="s">
        <v>21</v>
      </c>
      <c r="H340" s="32" t="s">
        <v>22</v>
      </c>
      <c r="I340" s="32">
        <v>1127</v>
      </c>
      <c r="J340" s="32" t="s">
        <v>22</v>
      </c>
      <c r="K340" s="32">
        <v>0</v>
      </c>
      <c r="L340" s="38">
        <v>56.93</v>
      </c>
      <c r="M340" t="s">
        <v>1141</v>
      </c>
      <c r="N340" t="s">
        <v>1142</v>
      </c>
      <c r="O340" t="s">
        <v>1143</v>
      </c>
      <c r="P340" s="31">
        <v>0</v>
      </c>
      <c r="Q340" s="31">
        <v>0</v>
      </c>
      <c r="R340" s="31">
        <v>0</v>
      </c>
      <c r="S340" s="31">
        <v>8.8999999999999996E-2</v>
      </c>
      <c r="T340" s="36" t="s">
        <v>13723</v>
      </c>
      <c r="U340" s="36" t="s">
        <v>13689</v>
      </c>
      <c r="V340" s="31" t="s">
        <v>1137</v>
      </c>
      <c r="W340" s="31">
        <v>7</v>
      </c>
    </row>
    <row r="341" spans="1:23" x14ac:dyDescent="0.25">
      <c r="A341">
        <v>2376031</v>
      </c>
      <c r="B341" s="32" t="s">
        <v>19</v>
      </c>
      <c r="C341" s="32">
        <v>10</v>
      </c>
      <c r="D341" s="32">
        <v>86</v>
      </c>
      <c r="E341" s="32" t="s">
        <v>22</v>
      </c>
      <c r="F341" s="32">
        <v>1</v>
      </c>
      <c r="G341" s="32" t="s">
        <v>21</v>
      </c>
      <c r="H341" s="32" t="s">
        <v>22</v>
      </c>
      <c r="I341" s="32">
        <v>1127</v>
      </c>
      <c r="J341" s="32" t="s">
        <v>22</v>
      </c>
      <c r="K341" s="32">
        <v>0</v>
      </c>
      <c r="L341" s="38">
        <v>87.04</v>
      </c>
      <c r="M341" t="s">
        <v>1144</v>
      </c>
      <c r="N341" t="s">
        <v>1145</v>
      </c>
      <c r="O341" t="s">
        <v>1146</v>
      </c>
      <c r="P341" s="31">
        <v>0</v>
      </c>
      <c r="Q341" s="31">
        <v>0</v>
      </c>
      <c r="R341" s="31">
        <v>0</v>
      </c>
      <c r="S341" s="31">
        <v>8.8999999999999996E-2</v>
      </c>
      <c r="T341" s="36" t="s">
        <v>13724</v>
      </c>
      <c r="U341" s="36" t="s">
        <v>13689</v>
      </c>
      <c r="V341" s="31" t="s">
        <v>1137</v>
      </c>
      <c r="W341" s="31">
        <v>7</v>
      </c>
    </row>
    <row r="342" spans="1:23" x14ac:dyDescent="0.25">
      <c r="A342">
        <v>2379600</v>
      </c>
      <c r="B342" s="32" t="s">
        <v>19</v>
      </c>
      <c r="C342" s="32">
        <v>10</v>
      </c>
      <c r="D342" s="32">
        <v>90</v>
      </c>
      <c r="E342" s="32" t="s">
        <v>22</v>
      </c>
      <c r="F342" s="32">
        <v>1</v>
      </c>
      <c r="G342" s="32" t="s">
        <v>21</v>
      </c>
      <c r="H342" s="32">
        <v>829</v>
      </c>
      <c r="I342" s="32">
        <v>1111</v>
      </c>
      <c r="J342" s="32" t="s">
        <v>22</v>
      </c>
      <c r="K342" s="32">
        <v>0</v>
      </c>
      <c r="L342" s="38">
        <v>327.67</v>
      </c>
      <c r="M342" t="s">
        <v>1147</v>
      </c>
      <c r="N342" t="s">
        <v>1148</v>
      </c>
      <c r="O342" t="s">
        <v>1149</v>
      </c>
      <c r="P342" s="31">
        <v>483</v>
      </c>
      <c r="Q342" s="31">
        <v>355</v>
      </c>
      <c r="R342" s="31">
        <v>126</v>
      </c>
      <c r="S342" s="31">
        <v>7.7770000000000001</v>
      </c>
      <c r="T342" s="36" t="s">
        <v>13725</v>
      </c>
      <c r="U342" s="36" t="s">
        <v>13116</v>
      </c>
      <c r="V342" s="31" t="s">
        <v>791</v>
      </c>
      <c r="W342" s="31">
        <v>7</v>
      </c>
    </row>
    <row r="343" spans="1:23" x14ac:dyDescent="0.25">
      <c r="A343">
        <v>2379800</v>
      </c>
      <c r="B343" s="32" t="s">
        <v>19</v>
      </c>
      <c r="C343" s="32">
        <v>10</v>
      </c>
      <c r="D343" s="32">
        <v>90</v>
      </c>
      <c r="E343" s="32" t="s">
        <v>22</v>
      </c>
      <c r="F343" s="32">
        <v>1</v>
      </c>
      <c r="G343" s="32" t="s">
        <v>21</v>
      </c>
      <c r="H343" s="32">
        <v>829</v>
      </c>
      <c r="I343" s="32">
        <v>1111</v>
      </c>
      <c r="J343" s="32" t="s">
        <v>22</v>
      </c>
      <c r="K343" s="32">
        <v>0</v>
      </c>
      <c r="L343" s="38">
        <v>334.23</v>
      </c>
      <c r="M343" t="s">
        <v>1150</v>
      </c>
      <c r="N343" t="s">
        <v>1151</v>
      </c>
      <c r="O343" t="s">
        <v>1152</v>
      </c>
      <c r="P343" s="31">
        <v>683</v>
      </c>
      <c r="Q343" s="31">
        <v>355</v>
      </c>
      <c r="R343" s="31">
        <v>126</v>
      </c>
      <c r="S343" s="31">
        <v>10.191000000000001</v>
      </c>
      <c r="T343" s="36" t="s">
        <v>13726</v>
      </c>
      <c r="U343" s="36" t="s">
        <v>13116</v>
      </c>
      <c r="V343" s="31" t="s">
        <v>791</v>
      </c>
      <c r="W343" s="31">
        <v>7</v>
      </c>
    </row>
    <row r="344" spans="1:23" x14ac:dyDescent="0.25">
      <c r="A344">
        <v>2379900</v>
      </c>
      <c r="B344" s="32" t="s">
        <v>19</v>
      </c>
      <c r="C344" s="32">
        <v>10</v>
      </c>
      <c r="D344" s="32">
        <v>90</v>
      </c>
      <c r="E344" s="32" t="s">
        <v>22</v>
      </c>
      <c r="F344" s="32">
        <v>1</v>
      </c>
      <c r="G344" s="32" t="s">
        <v>21</v>
      </c>
      <c r="H344" s="32">
        <v>830</v>
      </c>
      <c r="I344" s="32">
        <v>1112</v>
      </c>
      <c r="J344" s="32" t="s">
        <v>22</v>
      </c>
      <c r="K344" s="32">
        <v>0</v>
      </c>
      <c r="L344" s="38">
        <v>75.86</v>
      </c>
      <c r="M344" t="s">
        <v>1153</v>
      </c>
      <c r="N344" t="s">
        <v>1154</v>
      </c>
      <c r="O344" t="s">
        <v>1155</v>
      </c>
      <c r="P344" s="31">
        <v>0</v>
      </c>
      <c r="Q344" s="31">
        <v>0</v>
      </c>
      <c r="R344" s="31">
        <v>0</v>
      </c>
      <c r="S344" s="31">
        <v>1.08</v>
      </c>
      <c r="T344" s="36" t="s">
        <v>13727</v>
      </c>
      <c r="U344" s="36" t="s">
        <v>13116</v>
      </c>
      <c r="V344" s="31" t="s">
        <v>791</v>
      </c>
      <c r="W344" s="31">
        <v>7</v>
      </c>
    </row>
    <row r="345" spans="1:23" x14ac:dyDescent="0.25">
      <c r="A345">
        <v>2381000</v>
      </c>
      <c r="B345" s="32" t="s">
        <v>19</v>
      </c>
      <c r="C345" s="32">
        <v>10</v>
      </c>
      <c r="D345" s="32">
        <v>90</v>
      </c>
      <c r="E345" s="32" t="s">
        <v>22</v>
      </c>
      <c r="F345" s="32">
        <v>1</v>
      </c>
      <c r="G345" s="32" t="s">
        <v>21</v>
      </c>
      <c r="H345" s="32">
        <v>833</v>
      </c>
      <c r="I345" s="32">
        <v>1115</v>
      </c>
      <c r="J345" s="32" t="s">
        <v>22</v>
      </c>
      <c r="K345" s="32">
        <v>0</v>
      </c>
      <c r="L345" s="38">
        <v>51.89</v>
      </c>
      <c r="M345" t="s">
        <v>1156</v>
      </c>
      <c r="N345" t="s">
        <v>1157</v>
      </c>
      <c r="O345" t="s">
        <v>1158</v>
      </c>
      <c r="P345" s="31">
        <v>0</v>
      </c>
      <c r="Q345" s="31">
        <v>0</v>
      </c>
      <c r="R345" s="31">
        <v>0</v>
      </c>
      <c r="S345" s="31">
        <v>1.29</v>
      </c>
      <c r="T345" s="36" t="s">
        <v>13728</v>
      </c>
      <c r="U345" s="36" t="s">
        <v>8458</v>
      </c>
      <c r="V345" s="31" t="s">
        <v>791</v>
      </c>
      <c r="W345" s="31">
        <v>7</v>
      </c>
    </row>
    <row r="346" spans="1:23" x14ac:dyDescent="0.25">
      <c r="A346">
        <v>2382000</v>
      </c>
      <c r="B346" s="32" t="s">
        <v>19</v>
      </c>
      <c r="C346" s="32">
        <v>10</v>
      </c>
      <c r="D346" s="32">
        <v>90</v>
      </c>
      <c r="E346" s="32" t="s">
        <v>22</v>
      </c>
      <c r="F346" s="32">
        <v>1</v>
      </c>
      <c r="G346" s="32" t="s">
        <v>21</v>
      </c>
      <c r="H346" s="32">
        <v>834</v>
      </c>
      <c r="I346" s="32">
        <v>1116</v>
      </c>
      <c r="J346" s="32" t="s">
        <v>22</v>
      </c>
      <c r="K346" s="32">
        <v>0</v>
      </c>
      <c r="L346" s="38">
        <v>24.8</v>
      </c>
      <c r="M346" t="s">
        <v>1159</v>
      </c>
      <c r="N346" t="s">
        <v>1160</v>
      </c>
      <c r="O346" t="s">
        <v>1161</v>
      </c>
      <c r="P346" s="31">
        <v>0</v>
      </c>
      <c r="Q346" s="31">
        <v>0</v>
      </c>
      <c r="R346" s="31">
        <v>0</v>
      </c>
      <c r="S346" s="31">
        <v>0.23400000000000001</v>
      </c>
      <c r="T346" s="36" t="s">
        <v>13729</v>
      </c>
      <c r="U346" s="36" t="s">
        <v>8458</v>
      </c>
      <c r="V346" s="31" t="s">
        <v>791</v>
      </c>
      <c r="W346" s="31">
        <v>7</v>
      </c>
    </row>
    <row r="347" spans="1:23" x14ac:dyDescent="0.25">
      <c r="A347">
        <v>2383020</v>
      </c>
      <c r="B347" s="32" t="s">
        <v>19</v>
      </c>
      <c r="C347" s="32">
        <v>10</v>
      </c>
      <c r="D347" s="32">
        <v>90</v>
      </c>
      <c r="E347" s="32" t="s">
        <v>22</v>
      </c>
      <c r="F347" s="32">
        <v>1</v>
      </c>
      <c r="G347" s="32" t="s">
        <v>21</v>
      </c>
      <c r="H347" s="32">
        <v>834</v>
      </c>
      <c r="I347" s="32">
        <v>1116</v>
      </c>
      <c r="J347" s="32" t="s">
        <v>22</v>
      </c>
      <c r="K347" s="32">
        <v>0</v>
      </c>
      <c r="L347" s="38">
        <v>89.11</v>
      </c>
      <c r="M347" t="s">
        <v>1162</v>
      </c>
      <c r="N347" t="s">
        <v>1163</v>
      </c>
      <c r="O347" t="s">
        <v>1164</v>
      </c>
      <c r="P347" s="31">
        <v>0</v>
      </c>
      <c r="Q347" s="31">
        <v>0</v>
      </c>
      <c r="R347" s="31">
        <v>0</v>
      </c>
      <c r="S347" s="31">
        <v>1.274</v>
      </c>
      <c r="T347" s="36" t="s">
        <v>13730</v>
      </c>
      <c r="U347" s="36" t="s">
        <v>13534</v>
      </c>
      <c r="V347" s="31" t="s">
        <v>791</v>
      </c>
      <c r="W347" s="31">
        <v>7</v>
      </c>
    </row>
    <row r="348" spans="1:23" x14ac:dyDescent="0.25">
      <c r="A348">
        <v>2383030</v>
      </c>
      <c r="B348" s="32" t="s">
        <v>19</v>
      </c>
      <c r="C348" s="32">
        <v>10</v>
      </c>
      <c r="D348" s="32">
        <v>90</v>
      </c>
      <c r="E348" s="32" t="s">
        <v>22</v>
      </c>
      <c r="F348" s="32">
        <v>1</v>
      </c>
      <c r="G348" s="32" t="s">
        <v>21</v>
      </c>
      <c r="H348" s="32">
        <v>828</v>
      </c>
      <c r="I348" s="32">
        <v>1110</v>
      </c>
      <c r="J348" s="32" t="s">
        <v>22</v>
      </c>
      <c r="K348" s="32">
        <v>0</v>
      </c>
      <c r="L348" s="38">
        <v>75.290000000000006</v>
      </c>
      <c r="M348" t="s">
        <v>1165</v>
      </c>
      <c r="N348" t="s">
        <v>1166</v>
      </c>
      <c r="O348" t="s">
        <v>1167</v>
      </c>
      <c r="P348" s="31">
        <v>477</v>
      </c>
      <c r="Q348" s="31">
        <v>372</v>
      </c>
      <c r="R348" s="31">
        <v>110.5</v>
      </c>
      <c r="S348" s="31">
        <v>3.2330000000000001</v>
      </c>
      <c r="T348" s="36" t="s">
        <v>13731</v>
      </c>
      <c r="U348" s="36" t="s">
        <v>8458</v>
      </c>
      <c r="V348" s="31" t="s">
        <v>791</v>
      </c>
      <c r="W348" s="31">
        <v>7</v>
      </c>
    </row>
    <row r="349" spans="1:23" x14ac:dyDescent="0.25">
      <c r="A349">
        <v>2383060</v>
      </c>
      <c r="B349" s="32" t="s">
        <v>19</v>
      </c>
      <c r="C349" s="32">
        <v>10</v>
      </c>
      <c r="D349" s="32">
        <v>9</v>
      </c>
      <c r="E349" s="32" t="s">
        <v>22</v>
      </c>
      <c r="F349" s="32">
        <v>1</v>
      </c>
      <c r="G349" s="32" t="s">
        <v>21</v>
      </c>
      <c r="H349" s="32" t="s">
        <v>22</v>
      </c>
      <c r="I349" s="32" t="s">
        <v>22</v>
      </c>
      <c r="J349" s="32" t="s">
        <v>22</v>
      </c>
      <c r="K349" s="32">
        <v>0</v>
      </c>
      <c r="L349" s="38">
        <v>92.62</v>
      </c>
      <c r="M349" t="s">
        <v>1168</v>
      </c>
      <c r="N349" t="s">
        <v>1169</v>
      </c>
      <c r="O349" t="s">
        <v>1170</v>
      </c>
      <c r="P349" s="31">
        <v>0</v>
      </c>
      <c r="Q349" s="31">
        <v>0</v>
      </c>
      <c r="R349" s="31">
        <v>0</v>
      </c>
      <c r="S349" s="31">
        <v>2.58</v>
      </c>
      <c r="T349" s="36" t="s">
        <v>13732</v>
      </c>
      <c r="U349" s="36" t="s">
        <v>8458</v>
      </c>
      <c r="V349" s="31" t="s">
        <v>791</v>
      </c>
      <c r="W349" s="31">
        <v>14</v>
      </c>
    </row>
    <row r="350" spans="1:23" x14ac:dyDescent="0.25">
      <c r="A350">
        <v>2384010</v>
      </c>
      <c r="B350" s="32" t="s">
        <v>19</v>
      </c>
      <c r="C350" s="32">
        <v>1</v>
      </c>
      <c r="D350" s="32">
        <v>1</v>
      </c>
      <c r="E350" s="32" t="s">
        <v>20</v>
      </c>
      <c r="F350" s="32">
        <v>1</v>
      </c>
      <c r="G350" s="32" t="s">
        <v>21</v>
      </c>
      <c r="H350" s="32">
        <v>216</v>
      </c>
      <c r="I350" s="32">
        <v>235</v>
      </c>
      <c r="J350" s="32" t="s">
        <v>22</v>
      </c>
      <c r="K350" s="32">
        <v>0</v>
      </c>
      <c r="L350" s="38">
        <v>124.15</v>
      </c>
      <c r="M350" t="s">
        <v>1171</v>
      </c>
      <c r="N350" t="s">
        <v>1172</v>
      </c>
      <c r="O350" t="s">
        <v>1173</v>
      </c>
      <c r="P350" s="31">
        <v>100</v>
      </c>
      <c r="Q350" s="31">
        <v>100</v>
      </c>
      <c r="R350" s="31">
        <v>90</v>
      </c>
      <c r="S350" s="31">
        <v>0</v>
      </c>
      <c r="T350" s="36" t="s">
        <v>13733</v>
      </c>
      <c r="U350" s="36" t="s">
        <v>13534</v>
      </c>
      <c r="V350" s="31" t="s">
        <v>1174</v>
      </c>
      <c r="W350" s="31">
        <v>7</v>
      </c>
    </row>
    <row r="351" spans="1:23" x14ac:dyDescent="0.25">
      <c r="A351">
        <v>2384020</v>
      </c>
      <c r="B351" s="32" t="s">
        <v>19</v>
      </c>
      <c r="C351" s="32">
        <v>1</v>
      </c>
      <c r="D351" s="32">
        <v>1</v>
      </c>
      <c r="E351" s="32" t="s">
        <v>20</v>
      </c>
      <c r="F351" s="32">
        <v>1</v>
      </c>
      <c r="G351" s="32" t="s">
        <v>21</v>
      </c>
      <c r="H351" s="32">
        <v>216</v>
      </c>
      <c r="I351" s="32">
        <v>235</v>
      </c>
      <c r="J351" s="32" t="s">
        <v>22</v>
      </c>
      <c r="K351" s="32">
        <v>0</v>
      </c>
      <c r="L351" s="38">
        <v>135.81</v>
      </c>
      <c r="M351" t="s">
        <v>1175</v>
      </c>
      <c r="N351" t="s">
        <v>1176</v>
      </c>
      <c r="O351" t="s">
        <v>1177</v>
      </c>
      <c r="P351" s="31">
        <v>160</v>
      </c>
      <c r="Q351" s="31">
        <v>100</v>
      </c>
      <c r="R351" s="31">
        <v>90</v>
      </c>
      <c r="S351" s="31">
        <v>0</v>
      </c>
      <c r="T351" s="36" t="s">
        <v>13734</v>
      </c>
      <c r="U351" s="36" t="s">
        <v>13534</v>
      </c>
      <c r="V351" s="31" t="s">
        <v>1174</v>
      </c>
      <c r="W351" s="31">
        <v>7</v>
      </c>
    </row>
    <row r="352" spans="1:23" x14ac:dyDescent="0.25">
      <c r="A352">
        <v>2384030</v>
      </c>
      <c r="B352" s="32" t="s">
        <v>19</v>
      </c>
      <c r="C352" s="32">
        <v>1</v>
      </c>
      <c r="D352" s="32">
        <v>1</v>
      </c>
      <c r="E352" s="32" t="s">
        <v>20</v>
      </c>
      <c r="F352" s="32">
        <v>1</v>
      </c>
      <c r="G352" s="32" t="s">
        <v>21</v>
      </c>
      <c r="H352" s="32">
        <v>216</v>
      </c>
      <c r="I352" s="32">
        <v>235</v>
      </c>
      <c r="J352" s="32" t="s">
        <v>22</v>
      </c>
      <c r="K352" s="32">
        <v>0</v>
      </c>
      <c r="L352" s="38">
        <v>147.47999999999999</v>
      </c>
      <c r="M352" t="s">
        <v>1178</v>
      </c>
      <c r="N352" t="s">
        <v>1179</v>
      </c>
      <c r="O352" t="s">
        <v>1180</v>
      </c>
      <c r="P352" s="31">
        <v>220</v>
      </c>
      <c r="Q352" s="31">
        <v>100</v>
      </c>
      <c r="R352" s="31">
        <v>90</v>
      </c>
      <c r="S352" s="31">
        <v>1.226</v>
      </c>
      <c r="T352" s="36" t="s">
        <v>13735</v>
      </c>
      <c r="U352" s="36" t="s">
        <v>13534</v>
      </c>
      <c r="V352" s="31" t="s">
        <v>1174</v>
      </c>
      <c r="W352" s="31">
        <v>7</v>
      </c>
    </row>
    <row r="353" spans="1:23" x14ac:dyDescent="0.25">
      <c r="A353">
        <v>2384040</v>
      </c>
      <c r="B353" s="32" t="s">
        <v>19</v>
      </c>
      <c r="C353" s="32">
        <v>1</v>
      </c>
      <c r="D353" s="32">
        <v>1</v>
      </c>
      <c r="E353" s="32" t="s">
        <v>20</v>
      </c>
      <c r="F353" s="32">
        <v>1</v>
      </c>
      <c r="G353" s="32" t="s">
        <v>21</v>
      </c>
      <c r="H353" s="32">
        <v>216</v>
      </c>
      <c r="I353" s="32">
        <v>235</v>
      </c>
      <c r="J353" s="32" t="s">
        <v>22</v>
      </c>
      <c r="K353" s="32">
        <v>0</v>
      </c>
      <c r="L353" s="38">
        <v>159.16</v>
      </c>
      <c r="M353" t="s">
        <v>1181</v>
      </c>
      <c r="N353" t="s">
        <v>1182</v>
      </c>
      <c r="O353" t="s">
        <v>1183</v>
      </c>
      <c r="P353" s="31">
        <v>280</v>
      </c>
      <c r="Q353" s="31">
        <v>100</v>
      </c>
      <c r="R353" s="31">
        <v>90</v>
      </c>
      <c r="S353" s="31">
        <v>0</v>
      </c>
      <c r="T353" s="36" t="s">
        <v>13736</v>
      </c>
      <c r="U353" s="36" t="s">
        <v>13534</v>
      </c>
      <c r="V353" s="31" t="s">
        <v>1174</v>
      </c>
      <c r="W353" s="31">
        <v>7</v>
      </c>
    </row>
    <row r="354" spans="1:23" x14ac:dyDescent="0.25">
      <c r="A354">
        <v>2388050</v>
      </c>
      <c r="B354" s="32" t="s">
        <v>19</v>
      </c>
      <c r="C354" s="32">
        <v>10</v>
      </c>
      <c r="D354" s="32">
        <v>85</v>
      </c>
      <c r="E354" s="32" t="s">
        <v>22</v>
      </c>
      <c r="F354" s="32">
        <v>1</v>
      </c>
      <c r="G354" s="32" t="s">
        <v>21</v>
      </c>
      <c r="H354" s="32">
        <v>759</v>
      </c>
      <c r="I354" s="32">
        <v>1029</v>
      </c>
      <c r="J354" s="32" t="s">
        <v>22</v>
      </c>
      <c r="K354" s="32">
        <v>0</v>
      </c>
      <c r="L354" s="38">
        <v>53.23</v>
      </c>
      <c r="M354" t="s">
        <v>1184</v>
      </c>
      <c r="N354" t="s">
        <v>1185</v>
      </c>
      <c r="O354" t="s">
        <v>1186</v>
      </c>
      <c r="P354" s="31">
        <v>1000</v>
      </c>
      <c r="Q354" s="31">
        <v>0</v>
      </c>
      <c r="R354" s="31">
        <v>0</v>
      </c>
      <c r="S354" s="31">
        <v>0</v>
      </c>
      <c r="T354" s="36" t="s">
        <v>13737</v>
      </c>
      <c r="U354" s="36" t="s">
        <v>13738</v>
      </c>
      <c r="V354" s="31" t="s">
        <v>362</v>
      </c>
      <c r="W354" s="31">
        <v>7</v>
      </c>
    </row>
    <row r="355" spans="1:23" x14ac:dyDescent="0.25">
      <c r="A355">
        <v>2388100</v>
      </c>
      <c r="B355" s="32" t="s">
        <v>19</v>
      </c>
      <c r="C355" s="32">
        <v>10</v>
      </c>
      <c r="D355" s="32">
        <v>85</v>
      </c>
      <c r="E355" s="32" t="s">
        <v>22</v>
      </c>
      <c r="F355" s="32">
        <v>10</v>
      </c>
      <c r="G355" s="32" t="s">
        <v>354</v>
      </c>
      <c r="H355" s="32">
        <v>759</v>
      </c>
      <c r="I355" s="32">
        <v>1029</v>
      </c>
      <c r="J355" s="32" t="s">
        <v>22</v>
      </c>
      <c r="K355" s="32">
        <v>0</v>
      </c>
      <c r="L355" s="38">
        <v>47.13</v>
      </c>
      <c r="M355" t="s">
        <v>1187</v>
      </c>
      <c r="N355" t="s">
        <v>1188</v>
      </c>
      <c r="O355" t="s">
        <v>1189</v>
      </c>
      <c r="P355" s="31">
        <v>0</v>
      </c>
      <c r="Q355" s="31">
        <v>0</v>
      </c>
      <c r="R355" s="31">
        <v>0</v>
      </c>
      <c r="S355" s="31">
        <v>1.2E-2</v>
      </c>
      <c r="T355" s="36" t="s">
        <v>13739</v>
      </c>
      <c r="U355" s="36" t="s">
        <v>8458</v>
      </c>
      <c r="V355" s="31" t="s">
        <v>1190</v>
      </c>
      <c r="W355" s="31">
        <v>7</v>
      </c>
    </row>
    <row r="356" spans="1:23" x14ac:dyDescent="0.25">
      <c r="A356">
        <v>2388125</v>
      </c>
      <c r="B356" s="32" t="s">
        <v>19</v>
      </c>
      <c r="C356" s="32">
        <v>10</v>
      </c>
      <c r="D356" s="32">
        <v>85</v>
      </c>
      <c r="E356" s="32" t="s">
        <v>22</v>
      </c>
      <c r="F356" s="32">
        <v>1</v>
      </c>
      <c r="G356" s="32" t="s">
        <v>21</v>
      </c>
      <c r="H356" s="32">
        <v>759</v>
      </c>
      <c r="I356" s="32">
        <v>1029</v>
      </c>
      <c r="J356" s="32" t="s">
        <v>22</v>
      </c>
      <c r="K356" s="32">
        <v>0</v>
      </c>
      <c r="L356" s="38">
        <v>57.1</v>
      </c>
      <c r="M356" t="s">
        <v>1191</v>
      </c>
      <c r="N356" t="s">
        <v>1192</v>
      </c>
      <c r="O356" t="s">
        <v>1193</v>
      </c>
      <c r="P356" s="31">
        <v>1200</v>
      </c>
      <c r="Q356" s="31">
        <v>0</v>
      </c>
      <c r="R356" s="31">
        <v>0</v>
      </c>
      <c r="S356" s="31">
        <v>0</v>
      </c>
      <c r="T356" s="36" t="s">
        <v>13740</v>
      </c>
      <c r="U356" s="36" t="s">
        <v>8458</v>
      </c>
      <c r="V356" s="31" t="s">
        <v>362</v>
      </c>
      <c r="W356" s="31">
        <v>7</v>
      </c>
    </row>
    <row r="357" spans="1:23" x14ac:dyDescent="0.25">
      <c r="A357">
        <v>2388150</v>
      </c>
      <c r="B357" s="32" t="s">
        <v>19</v>
      </c>
      <c r="C357" s="32">
        <v>10</v>
      </c>
      <c r="D357" s="32">
        <v>85</v>
      </c>
      <c r="E357" s="32" t="s">
        <v>22</v>
      </c>
      <c r="F357" s="32">
        <v>10</v>
      </c>
      <c r="G357" s="32" t="s">
        <v>354</v>
      </c>
      <c r="H357" s="32">
        <v>759</v>
      </c>
      <c r="I357" s="32">
        <v>1029</v>
      </c>
      <c r="J357" s="32" t="s">
        <v>22</v>
      </c>
      <c r="K357" s="32">
        <v>0</v>
      </c>
      <c r="L357" s="38">
        <v>56.67</v>
      </c>
      <c r="M357" t="s">
        <v>1194</v>
      </c>
      <c r="N357" t="s">
        <v>1195</v>
      </c>
      <c r="O357" t="s">
        <v>1196</v>
      </c>
      <c r="P357" s="31">
        <v>0</v>
      </c>
      <c r="Q357" s="31">
        <v>0</v>
      </c>
      <c r="R357" s="31">
        <v>0</v>
      </c>
      <c r="S357" s="31">
        <v>1.9E-2</v>
      </c>
      <c r="T357" s="36" t="s">
        <v>13741</v>
      </c>
      <c r="U357" s="36" t="s">
        <v>8458</v>
      </c>
      <c r="V357" s="31" t="s">
        <v>1190</v>
      </c>
      <c r="W357" s="31">
        <v>7</v>
      </c>
    </row>
    <row r="358" spans="1:23" x14ac:dyDescent="0.25">
      <c r="A358">
        <v>2388200</v>
      </c>
      <c r="B358" s="32" t="s">
        <v>19</v>
      </c>
      <c r="C358" s="32">
        <v>10</v>
      </c>
      <c r="D358" s="32">
        <v>85</v>
      </c>
      <c r="E358" s="32" t="s">
        <v>22</v>
      </c>
      <c r="F358" s="32">
        <v>10</v>
      </c>
      <c r="G358" s="32" t="s">
        <v>354</v>
      </c>
      <c r="H358" s="32">
        <v>759</v>
      </c>
      <c r="I358" s="32">
        <v>1029</v>
      </c>
      <c r="J358" s="32" t="s">
        <v>22</v>
      </c>
      <c r="K358" s="32">
        <v>0</v>
      </c>
      <c r="L358" s="38">
        <v>75.84</v>
      </c>
      <c r="M358" t="s">
        <v>1197</v>
      </c>
      <c r="N358" t="s">
        <v>1198</v>
      </c>
      <c r="O358" t="s">
        <v>1199</v>
      </c>
      <c r="P358" s="31">
        <v>0</v>
      </c>
      <c r="Q358" s="31">
        <v>0</v>
      </c>
      <c r="R358" s="31">
        <v>0</v>
      </c>
      <c r="S358" s="31">
        <v>3.5999999999999997E-2</v>
      </c>
      <c r="T358" s="36" t="s">
        <v>13742</v>
      </c>
      <c r="U358" s="36" t="s">
        <v>8458</v>
      </c>
      <c r="V358" s="31" t="s">
        <v>1190</v>
      </c>
      <c r="W358" s="31">
        <v>7</v>
      </c>
    </row>
    <row r="359" spans="1:23" x14ac:dyDescent="0.25">
      <c r="A359">
        <v>2388280</v>
      </c>
      <c r="B359" s="32" t="s">
        <v>19</v>
      </c>
      <c r="C359" s="32">
        <v>10</v>
      </c>
      <c r="D359" s="32">
        <v>85</v>
      </c>
      <c r="E359" s="32" t="s">
        <v>22</v>
      </c>
      <c r="F359" s="32">
        <v>10</v>
      </c>
      <c r="G359" s="32" t="s">
        <v>354</v>
      </c>
      <c r="H359" s="32">
        <v>759</v>
      </c>
      <c r="I359" s="32">
        <v>1029</v>
      </c>
      <c r="J359" s="32" t="s">
        <v>22</v>
      </c>
      <c r="K359" s="32">
        <v>0</v>
      </c>
      <c r="L359" s="38">
        <v>105.49</v>
      </c>
      <c r="M359" t="s">
        <v>1200</v>
      </c>
      <c r="N359" t="s">
        <v>1201</v>
      </c>
      <c r="O359" t="s">
        <v>1202</v>
      </c>
      <c r="P359" s="31">
        <v>0</v>
      </c>
      <c r="Q359" s="31">
        <v>0</v>
      </c>
      <c r="R359" s="31">
        <v>0</v>
      </c>
      <c r="S359" s="31">
        <v>5.5E-2</v>
      </c>
      <c r="T359" s="36" t="s">
        <v>13743</v>
      </c>
      <c r="U359" s="36" t="s">
        <v>8458</v>
      </c>
      <c r="V359" s="31" t="s">
        <v>1190</v>
      </c>
      <c r="W359" s="31">
        <v>7</v>
      </c>
    </row>
    <row r="360" spans="1:23" x14ac:dyDescent="0.25">
      <c r="A360">
        <v>2388650</v>
      </c>
      <c r="B360" s="32" t="s">
        <v>19</v>
      </c>
      <c r="C360" s="32">
        <v>10</v>
      </c>
      <c r="D360" s="32">
        <v>85</v>
      </c>
      <c r="E360" s="32" t="s">
        <v>22</v>
      </c>
      <c r="F360" s="32">
        <v>1</v>
      </c>
      <c r="G360" s="32" t="s">
        <v>21</v>
      </c>
      <c r="H360" s="32">
        <v>759</v>
      </c>
      <c r="I360" s="32">
        <v>1029</v>
      </c>
      <c r="J360" s="32" t="s">
        <v>22</v>
      </c>
      <c r="K360" s="32">
        <v>0</v>
      </c>
      <c r="L360" s="38">
        <v>40.020000000000003</v>
      </c>
      <c r="M360" t="s">
        <v>1203</v>
      </c>
      <c r="N360" t="s">
        <v>1204</v>
      </c>
      <c r="O360" t="s">
        <v>1205</v>
      </c>
      <c r="P360" s="31">
        <v>600</v>
      </c>
      <c r="Q360" s="31">
        <v>0</v>
      </c>
      <c r="R360" s="31">
        <v>0</v>
      </c>
      <c r="S360" s="31">
        <v>0.37</v>
      </c>
      <c r="T360" s="36" t="s">
        <v>13744</v>
      </c>
      <c r="U360" s="36" t="s">
        <v>8458</v>
      </c>
      <c r="V360" s="31" t="s">
        <v>362</v>
      </c>
      <c r="W360" s="31">
        <v>7</v>
      </c>
    </row>
    <row r="361" spans="1:23" x14ac:dyDescent="0.25">
      <c r="A361">
        <v>2388850</v>
      </c>
      <c r="B361" s="32" t="s">
        <v>19</v>
      </c>
      <c r="C361" s="32">
        <v>10</v>
      </c>
      <c r="D361" s="32">
        <v>85</v>
      </c>
      <c r="E361" s="32" t="s">
        <v>22</v>
      </c>
      <c r="F361" s="32">
        <v>1</v>
      </c>
      <c r="G361" s="32" t="s">
        <v>21</v>
      </c>
      <c r="H361" s="32">
        <v>759</v>
      </c>
      <c r="I361" s="32">
        <v>1029</v>
      </c>
      <c r="J361" s="32" t="s">
        <v>22</v>
      </c>
      <c r="K361" s="32">
        <v>0</v>
      </c>
      <c r="L361" s="38">
        <v>46.78</v>
      </c>
      <c r="M361" t="s">
        <v>1206</v>
      </c>
      <c r="N361" t="s">
        <v>1207</v>
      </c>
      <c r="O361" t="s">
        <v>1208</v>
      </c>
      <c r="P361" s="31">
        <v>800</v>
      </c>
      <c r="Q361" s="31">
        <v>0</v>
      </c>
      <c r="R361" s="31">
        <v>0</v>
      </c>
      <c r="S361" s="31">
        <v>0.68</v>
      </c>
      <c r="T361" s="36" t="s">
        <v>13745</v>
      </c>
      <c r="U361" s="36" t="s">
        <v>8458</v>
      </c>
      <c r="V361" s="31" t="s">
        <v>362</v>
      </c>
      <c r="W361" s="31">
        <v>7</v>
      </c>
    </row>
    <row r="362" spans="1:23" x14ac:dyDescent="0.25">
      <c r="A362">
        <v>2389000</v>
      </c>
      <c r="B362" s="32" t="s">
        <v>19</v>
      </c>
      <c r="C362" s="32">
        <v>10</v>
      </c>
      <c r="D362" s="32">
        <v>83</v>
      </c>
      <c r="E362" s="32" t="s">
        <v>22</v>
      </c>
      <c r="F362" s="32">
        <v>1</v>
      </c>
      <c r="G362" s="32" t="s">
        <v>21</v>
      </c>
      <c r="H362" s="32">
        <v>822</v>
      </c>
      <c r="I362" s="32">
        <v>1104</v>
      </c>
      <c r="J362" s="32" t="s">
        <v>22</v>
      </c>
      <c r="K362" s="32">
        <v>0</v>
      </c>
      <c r="L362" s="38">
        <v>95.95</v>
      </c>
      <c r="M362" t="s">
        <v>1209</v>
      </c>
      <c r="N362" t="s">
        <v>1210</v>
      </c>
      <c r="O362" t="s">
        <v>1211</v>
      </c>
      <c r="P362" s="31">
        <v>0</v>
      </c>
      <c r="Q362" s="31">
        <v>0</v>
      </c>
      <c r="R362" s="31">
        <v>0</v>
      </c>
      <c r="S362" s="31">
        <v>1.54</v>
      </c>
      <c r="T362" s="36" t="s">
        <v>13746</v>
      </c>
      <c r="U362" s="36" t="s">
        <v>1393</v>
      </c>
      <c r="V362" s="31" t="s">
        <v>358</v>
      </c>
      <c r="W362" s="31">
        <v>7</v>
      </c>
    </row>
    <row r="363" spans="1:23" x14ac:dyDescent="0.25">
      <c r="A363">
        <v>2394100</v>
      </c>
      <c r="B363" s="32" t="s">
        <v>19</v>
      </c>
      <c r="C363" s="32">
        <v>10</v>
      </c>
      <c r="D363" s="32">
        <v>85</v>
      </c>
      <c r="E363" s="32" t="s">
        <v>22</v>
      </c>
      <c r="F363" s="32">
        <v>4</v>
      </c>
      <c r="G363" s="32" t="s">
        <v>354</v>
      </c>
      <c r="H363" s="32" t="s">
        <v>22</v>
      </c>
      <c r="I363" s="32" t="s">
        <v>22</v>
      </c>
      <c r="J363" s="32" t="s">
        <v>22</v>
      </c>
      <c r="K363" s="32">
        <v>0</v>
      </c>
      <c r="L363" s="38">
        <v>21.51</v>
      </c>
      <c r="M363" t="s">
        <v>1212</v>
      </c>
      <c r="N363" t="s">
        <v>1213</v>
      </c>
      <c r="O363" t="s">
        <v>1214</v>
      </c>
      <c r="P363" s="31">
        <v>0</v>
      </c>
      <c r="Q363" s="31">
        <v>0</v>
      </c>
      <c r="R363" s="31">
        <v>0</v>
      </c>
      <c r="S363" s="31">
        <v>0.105</v>
      </c>
      <c r="T363" s="36" t="s">
        <v>13747</v>
      </c>
      <c r="U363" s="36" t="s">
        <v>8458</v>
      </c>
      <c r="V363" s="31" t="s">
        <v>362</v>
      </c>
      <c r="W363" s="31">
        <v>7</v>
      </c>
    </row>
    <row r="364" spans="1:23" x14ac:dyDescent="0.25">
      <c r="A364">
        <v>2394210</v>
      </c>
      <c r="B364" s="32" t="s">
        <v>19</v>
      </c>
      <c r="C364" s="32">
        <v>10</v>
      </c>
      <c r="D364" s="32">
        <v>85</v>
      </c>
      <c r="E364" s="32" t="s">
        <v>22</v>
      </c>
      <c r="F364" s="32">
        <v>4</v>
      </c>
      <c r="G364" s="32" t="s">
        <v>354</v>
      </c>
      <c r="H364" s="32" t="s">
        <v>22</v>
      </c>
      <c r="I364" s="32" t="s">
        <v>22</v>
      </c>
      <c r="J364" s="32" t="s">
        <v>22</v>
      </c>
      <c r="K364" s="32">
        <v>0</v>
      </c>
      <c r="L364" s="38">
        <v>35.04</v>
      </c>
      <c r="M364" t="s">
        <v>1215</v>
      </c>
      <c r="N364" t="s">
        <v>1216</v>
      </c>
      <c r="O364" t="s">
        <v>1217</v>
      </c>
      <c r="P364" s="31">
        <v>0</v>
      </c>
      <c r="Q364" s="31">
        <v>0</v>
      </c>
      <c r="R364" s="31">
        <v>0</v>
      </c>
      <c r="S364" s="31">
        <v>0.22500000000000001</v>
      </c>
      <c r="T364" s="36" t="s">
        <v>13748</v>
      </c>
      <c r="U364" s="36" t="s">
        <v>8458</v>
      </c>
      <c r="V364" s="31" t="s">
        <v>1190</v>
      </c>
      <c r="W364" s="31">
        <v>7</v>
      </c>
    </row>
    <row r="365" spans="1:23" x14ac:dyDescent="0.25">
      <c r="A365">
        <v>2394250</v>
      </c>
      <c r="B365" s="32" t="s">
        <v>19</v>
      </c>
      <c r="C365" s="32">
        <v>10</v>
      </c>
      <c r="D365" s="32">
        <v>85</v>
      </c>
      <c r="E365" s="32" t="s">
        <v>22</v>
      </c>
      <c r="F365" s="32">
        <v>4</v>
      </c>
      <c r="G365" s="32" t="s">
        <v>354</v>
      </c>
      <c r="H365" s="32" t="s">
        <v>22</v>
      </c>
      <c r="I365" s="32" t="s">
        <v>22</v>
      </c>
      <c r="J365" s="32" t="s">
        <v>22</v>
      </c>
      <c r="K365" s="32">
        <v>0</v>
      </c>
      <c r="L365" s="38">
        <v>36.950000000000003</v>
      </c>
      <c r="M365" t="s">
        <v>1218</v>
      </c>
      <c r="N365" t="s">
        <v>1216</v>
      </c>
      <c r="O365" t="s">
        <v>1217</v>
      </c>
      <c r="P365" s="31">
        <v>0</v>
      </c>
      <c r="Q365" s="31">
        <v>0</v>
      </c>
      <c r="R365" s="31">
        <v>0</v>
      </c>
      <c r="S365" s="31">
        <v>0.25</v>
      </c>
      <c r="T365" s="36" t="s">
        <v>13749</v>
      </c>
      <c r="U365" s="36" t="s">
        <v>8458</v>
      </c>
      <c r="V365" s="31" t="s">
        <v>1190</v>
      </c>
      <c r="W365" s="31">
        <v>7</v>
      </c>
    </row>
    <row r="366" spans="1:23" x14ac:dyDescent="0.25">
      <c r="A366">
        <v>2394300</v>
      </c>
      <c r="B366" s="32" t="s">
        <v>19</v>
      </c>
      <c r="C366" s="32">
        <v>10</v>
      </c>
      <c r="D366" s="32">
        <v>85</v>
      </c>
      <c r="E366" s="32" t="s">
        <v>22</v>
      </c>
      <c r="F366" s="32">
        <v>4</v>
      </c>
      <c r="G366" s="32" t="s">
        <v>354</v>
      </c>
      <c r="H366" s="32" t="s">
        <v>22</v>
      </c>
      <c r="I366" s="32" t="s">
        <v>22</v>
      </c>
      <c r="J366" s="32" t="s">
        <v>22</v>
      </c>
      <c r="K366" s="32">
        <v>0</v>
      </c>
      <c r="L366" s="38">
        <v>38.76</v>
      </c>
      <c r="M366" t="s">
        <v>1219</v>
      </c>
      <c r="N366" t="s">
        <v>1216</v>
      </c>
      <c r="O366" t="s">
        <v>1217</v>
      </c>
      <c r="P366" s="31">
        <v>0</v>
      </c>
      <c r="Q366" s="31">
        <v>0</v>
      </c>
      <c r="R366" s="31">
        <v>0</v>
      </c>
      <c r="S366" s="31">
        <v>0.28499999999999998</v>
      </c>
      <c r="T366" s="36" t="s">
        <v>13750</v>
      </c>
      <c r="U366" s="36" t="s">
        <v>8458</v>
      </c>
      <c r="V366" s="31" t="s">
        <v>1190</v>
      </c>
      <c r="W366" s="31">
        <v>7</v>
      </c>
    </row>
    <row r="367" spans="1:23" x14ac:dyDescent="0.25">
      <c r="A367">
        <v>2394350</v>
      </c>
      <c r="B367" s="32" t="s">
        <v>19</v>
      </c>
      <c r="C367" s="32">
        <v>10</v>
      </c>
      <c r="D367" s="32">
        <v>85</v>
      </c>
      <c r="E367" s="32" t="s">
        <v>22</v>
      </c>
      <c r="F367" s="32">
        <v>4</v>
      </c>
      <c r="G367" s="32" t="s">
        <v>354</v>
      </c>
      <c r="H367" s="32" t="s">
        <v>22</v>
      </c>
      <c r="I367" s="32" t="s">
        <v>22</v>
      </c>
      <c r="J367" s="32" t="s">
        <v>22</v>
      </c>
      <c r="K367" s="32">
        <v>0</v>
      </c>
      <c r="L367" s="38">
        <v>40.58</v>
      </c>
      <c r="M367" t="s">
        <v>1220</v>
      </c>
      <c r="N367" t="s">
        <v>1216</v>
      </c>
      <c r="O367" t="s">
        <v>1217</v>
      </c>
      <c r="P367" s="31">
        <v>0</v>
      </c>
      <c r="Q367" s="31">
        <v>0</v>
      </c>
      <c r="R367" s="31">
        <v>0</v>
      </c>
      <c r="S367" s="31">
        <v>0.32500000000000001</v>
      </c>
      <c r="T367" s="36" t="s">
        <v>13751</v>
      </c>
      <c r="U367" s="36" t="s">
        <v>8458</v>
      </c>
      <c r="V367" s="31" t="s">
        <v>1190</v>
      </c>
      <c r="W367" s="31">
        <v>7</v>
      </c>
    </row>
    <row r="368" spans="1:23" x14ac:dyDescent="0.25">
      <c r="A368">
        <v>2394400</v>
      </c>
      <c r="B368" s="32" t="s">
        <v>19</v>
      </c>
      <c r="C368" s="32">
        <v>10</v>
      </c>
      <c r="D368" s="32">
        <v>85</v>
      </c>
      <c r="E368" s="32" t="s">
        <v>22</v>
      </c>
      <c r="F368" s="32">
        <v>4</v>
      </c>
      <c r="G368" s="32" t="s">
        <v>354</v>
      </c>
      <c r="H368" s="32" t="s">
        <v>22</v>
      </c>
      <c r="I368" s="32" t="s">
        <v>22</v>
      </c>
      <c r="J368" s="32" t="s">
        <v>22</v>
      </c>
      <c r="K368" s="32">
        <v>0</v>
      </c>
      <c r="L368" s="38">
        <v>42.12</v>
      </c>
      <c r="M368" t="s">
        <v>1221</v>
      </c>
      <c r="N368" t="s">
        <v>1216</v>
      </c>
      <c r="O368" t="s">
        <v>1217</v>
      </c>
      <c r="P368" s="31">
        <v>0</v>
      </c>
      <c r="Q368" s="31">
        <v>0</v>
      </c>
      <c r="R368" s="31">
        <v>0</v>
      </c>
      <c r="S368" s="31">
        <v>0.36</v>
      </c>
      <c r="T368" s="36" t="s">
        <v>13752</v>
      </c>
      <c r="U368" s="36" t="s">
        <v>8458</v>
      </c>
      <c r="V368" s="31" t="s">
        <v>1190</v>
      </c>
      <c r="W368" s="31">
        <v>7</v>
      </c>
    </row>
    <row r="369" spans="1:23" x14ac:dyDescent="0.25">
      <c r="A369">
        <v>2400000</v>
      </c>
      <c r="B369" s="32" t="s">
        <v>19</v>
      </c>
      <c r="C369" s="32">
        <v>10</v>
      </c>
      <c r="D369" s="32">
        <v>90</v>
      </c>
      <c r="E369" s="32" t="s">
        <v>22</v>
      </c>
      <c r="F369" s="32">
        <v>1</v>
      </c>
      <c r="G369" s="32" t="s">
        <v>21</v>
      </c>
      <c r="H369" s="32">
        <v>778</v>
      </c>
      <c r="I369" s="32">
        <v>1046</v>
      </c>
      <c r="J369" s="32" t="s">
        <v>22</v>
      </c>
      <c r="K369" s="32">
        <v>0</v>
      </c>
      <c r="L369" s="38">
        <v>43.91</v>
      </c>
      <c r="M369" t="s">
        <v>1222</v>
      </c>
      <c r="N369" t="s">
        <v>1223</v>
      </c>
      <c r="O369" t="s">
        <v>1224</v>
      </c>
      <c r="P369" s="31">
        <v>142</v>
      </c>
      <c r="Q369" s="31">
        <v>50</v>
      </c>
      <c r="R369" s="31">
        <v>54</v>
      </c>
      <c r="S369" s="31">
        <v>0</v>
      </c>
      <c r="T369" s="36" t="s">
        <v>13753</v>
      </c>
      <c r="U369" s="36" t="s">
        <v>13488</v>
      </c>
      <c r="V369" s="31" t="s">
        <v>682</v>
      </c>
      <c r="W369" s="31">
        <v>7</v>
      </c>
    </row>
    <row r="370" spans="1:23" x14ac:dyDescent="0.25">
      <c r="A370">
        <v>2400300</v>
      </c>
      <c r="B370" s="32" t="s">
        <v>19</v>
      </c>
      <c r="C370" s="32">
        <v>10</v>
      </c>
      <c r="D370" s="32">
        <v>90</v>
      </c>
      <c r="E370" s="32" t="s">
        <v>22</v>
      </c>
      <c r="F370" s="32">
        <v>1</v>
      </c>
      <c r="G370" s="32" t="s">
        <v>21</v>
      </c>
      <c r="H370" s="32">
        <v>780</v>
      </c>
      <c r="I370" s="32">
        <v>1047</v>
      </c>
      <c r="J370" s="32" t="s">
        <v>22</v>
      </c>
      <c r="K370" s="32">
        <v>0</v>
      </c>
      <c r="L370" s="38">
        <v>10.76</v>
      </c>
      <c r="M370" t="s">
        <v>1225</v>
      </c>
      <c r="N370" t="s">
        <v>1226</v>
      </c>
      <c r="O370" t="s">
        <v>1227</v>
      </c>
      <c r="P370" s="31">
        <v>0</v>
      </c>
      <c r="Q370" s="31">
        <v>0</v>
      </c>
      <c r="R370" s="31">
        <v>0</v>
      </c>
      <c r="S370" s="31">
        <v>6.3E-2</v>
      </c>
      <c r="T370" s="36" t="s">
        <v>13754</v>
      </c>
      <c r="U370" s="36" t="s">
        <v>13488</v>
      </c>
      <c r="V370" s="31" t="s">
        <v>1228</v>
      </c>
      <c r="W370" s="31">
        <v>7</v>
      </c>
    </row>
    <row r="371" spans="1:23" x14ac:dyDescent="0.25">
      <c r="A371">
        <v>2400500</v>
      </c>
      <c r="B371" s="32" t="s">
        <v>19</v>
      </c>
      <c r="C371" s="32">
        <v>10</v>
      </c>
      <c r="D371" s="32">
        <v>90</v>
      </c>
      <c r="E371" s="32" t="s">
        <v>22</v>
      </c>
      <c r="F371" s="32">
        <v>5</v>
      </c>
      <c r="G371" s="32" t="s">
        <v>354</v>
      </c>
      <c r="H371" s="32">
        <v>780</v>
      </c>
      <c r="I371" s="32">
        <v>1047</v>
      </c>
      <c r="J371" s="32" t="s">
        <v>22</v>
      </c>
      <c r="K371" s="32">
        <v>0</v>
      </c>
      <c r="L371" s="38">
        <v>42.42</v>
      </c>
      <c r="M371" t="s">
        <v>1229</v>
      </c>
      <c r="N371" t="s">
        <v>1230</v>
      </c>
      <c r="O371" t="s">
        <v>1231</v>
      </c>
      <c r="P371" s="31">
        <v>0</v>
      </c>
      <c r="Q371" s="31">
        <v>0</v>
      </c>
      <c r="R371" s="31">
        <v>0</v>
      </c>
      <c r="S371" s="31">
        <v>5.6000000000000001E-2</v>
      </c>
      <c r="T371" s="36" t="s">
        <v>13755</v>
      </c>
      <c r="U371" s="36" t="s">
        <v>13488</v>
      </c>
      <c r="V371" s="31" t="s">
        <v>1228</v>
      </c>
      <c r="W371" s="31">
        <v>7</v>
      </c>
    </row>
    <row r="372" spans="1:23" x14ac:dyDescent="0.25">
      <c r="A372">
        <v>2401000</v>
      </c>
      <c r="B372" s="32" t="s">
        <v>19</v>
      </c>
      <c r="C372" s="32">
        <v>10</v>
      </c>
      <c r="D372" s="32">
        <v>82</v>
      </c>
      <c r="E372" s="32" t="s">
        <v>22</v>
      </c>
      <c r="F372" s="32">
        <v>5</v>
      </c>
      <c r="G372" s="32" t="s">
        <v>354</v>
      </c>
      <c r="H372" s="32">
        <v>650</v>
      </c>
      <c r="I372" s="32">
        <v>908</v>
      </c>
      <c r="J372" s="32" t="s">
        <v>22</v>
      </c>
      <c r="K372" s="32">
        <v>0</v>
      </c>
      <c r="L372" s="38">
        <v>23.83</v>
      </c>
      <c r="M372" t="s">
        <v>1232</v>
      </c>
      <c r="N372" t="s">
        <v>1233</v>
      </c>
      <c r="O372" t="s">
        <v>1234</v>
      </c>
      <c r="P372" s="31">
        <v>0</v>
      </c>
      <c r="Q372" s="31">
        <v>0</v>
      </c>
      <c r="R372" s="31">
        <v>0</v>
      </c>
      <c r="S372" s="31">
        <v>7.6999999999999999E-2</v>
      </c>
      <c r="T372" s="36" t="s">
        <v>13756</v>
      </c>
      <c r="U372" s="36" t="s">
        <v>8458</v>
      </c>
      <c r="V372" s="31" t="s">
        <v>1235</v>
      </c>
      <c r="W372" s="31">
        <v>7</v>
      </c>
    </row>
    <row r="373" spans="1:23" x14ac:dyDescent="0.25">
      <c r="A373">
        <v>2402000</v>
      </c>
      <c r="B373" s="32" t="s">
        <v>19</v>
      </c>
      <c r="C373" s="32">
        <v>10</v>
      </c>
      <c r="D373" s="32">
        <v>82</v>
      </c>
      <c r="E373" s="32" t="s">
        <v>22</v>
      </c>
      <c r="F373" s="32">
        <v>5</v>
      </c>
      <c r="G373" s="32" t="s">
        <v>354</v>
      </c>
      <c r="H373" s="32">
        <v>650</v>
      </c>
      <c r="I373" s="32">
        <v>908</v>
      </c>
      <c r="J373" s="32" t="s">
        <v>22</v>
      </c>
      <c r="K373" s="32">
        <v>0</v>
      </c>
      <c r="L373" s="38">
        <v>23.83</v>
      </c>
      <c r="M373" t="s">
        <v>1236</v>
      </c>
      <c r="N373" t="s">
        <v>1237</v>
      </c>
      <c r="O373" t="s">
        <v>1238</v>
      </c>
      <c r="P373" s="31">
        <v>0</v>
      </c>
      <c r="Q373" s="31">
        <v>0</v>
      </c>
      <c r="R373" s="31">
        <v>0</v>
      </c>
      <c r="S373" s="31">
        <v>8.5000000000000006E-2</v>
      </c>
      <c r="T373" s="36" t="s">
        <v>13757</v>
      </c>
      <c r="U373" s="36" t="s">
        <v>8458</v>
      </c>
      <c r="V373" s="31" t="s">
        <v>1235</v>
      </c>
      <c r="W373" s="31">
        <v>7</v>
      </c>
    </row>
    <row r="374" spans="1:23" x14ac:dyDescent="0.25">
      <c r="A374">
        <v>2410001</v>
      </c>
      <c r="B374" s="32" t="s">
        <v>19</v>
      </c>
      <c r="C374" s="32">
        <v>10</v>
      </c>
      <c r="D374" s="32">
        <v>88</v>
      </c>
      <c r="E374" s="32" t="s">
        <v>20</v>
      </c>
      <c r="F374" s="32">
        <v>5</v>
      </c>
      <c r="G374" s="32" t="s">
        <v>354</v>
      </c>
      <c r="H374" s="32" t="s">
        <v>22</v>
      </c>
      <c r="I374" s="32">
        <v>1057</v>
      </c>
      <c r="J374" s="32" t="s">
        <v>22</v>
      </c>
      <c r="K374" s="32">
        <v>0</v>
      </c>
      <c r="L374" s="38">
        <v>128.21</v>
      </c>
      <c r="M374" t="s">
        <v>1239</v>
      </c>
      <c r="N374" t="s">
        <v>1240</v>
      </c>
      <c r="O374" t="s">
        <v>1241</v>
      </c>
      <c r="P374" s="31">
        <v>0</v>
      </c>
      <c r="Q374" s="31">
        <v>0</v>
      </c>
      <c r="R374" s="31">
        <v>0</v>
      </c>
      <c r="S374" s="31">
        <v>2.5999999999999999E-2</v>
      </c>
      <c r="T374" s="36" t="s">
        <v>1242</v>
      </c>
      <c r="U374" s="36" t="s">
        <v>13606</v>
      </c>
      <c r="V374" s="31" t="s">
        <v>1243</v>
      </c>
      <c r="W374" s="31">
        <v>7</v>
      </c>
    </row>
    <row r="375" spans="1:23" x14ac:dyDescent="0.25">
      <c r="A375">
        <v>2410011</v>
      </c>
      <c r="B375" s="32" t="s">
        <v>19</v>
      </c>
      <c r="C375" s="32">
        <v>10</v>
      </c>
      <c r="D375" s="32">
        <v>88</v>
      </c>
      <c r="E375" s="32" t="s">
        <v>20</v>
      </c>
      <c r="F375" s="32">
        <v>5</v>
      </c>
      <c r="G375" s="32" t="s">
        <v>354</v>
      </c>
      <c r="H375" s="32" t="s">
        <v>22</v>
      </c>
      <c r="I375" s="32">
        <v>1057</v>
      </c>
      <c r="J375" s="32" t="s">
        <v>22</v>
      </c>
      <c r="K375" s="32">
        <v>0</v>
      </c>
      <c r="L375" s="38">
        <v>135.29</v>
      </c>
      <c r="M375" t="s">
        <v>1244</v>
      </c>
      <c r="N375" t="s">
        <v>1245</v>
      </c>
      <c r="O375" t="s">
        <v>1246</v>
      </c>
      <c r="P375" s="31">
        <v>0</v>
      </c>
      <c r="Q375" s="31">
        <v>0</v>
      </c>
      <c r="R375" s="31">
        <v>0</v>
      </c>
      <c r="S375" s="31">
        <v>0.04</v>
      </c>
      <c r="T375" s="36" t="s">
        <v>1247</v>
      </c>
      <c r="U375" s="36" t="s">
        <v>13606</v>
      </c>
      <c r="V375" s="31" t="s">
        <v>1243</v>
      </c>
      <c r="W375" s="31">
        <v>7</v>
      </c>
    </row>
    <row r="376" spans="1:23" x14ac:dyDescent="0.25">
      <c r="A376">
        <v>2410021</v>
      </c>
      <c r="B376" s="32" t="s">
        <v>19</v>
      </c>
      <c r="C376" s="32">
        <v>10</v>
      </c>
      <c r="D376" s="32">
        <v>88</v>
      </c>
      <c r="E376" s="32" t="s">
        <v>20</v>
      </c>
      <c r="F376" s="32">
        <v>5</v>
      </c>
      <c r="G376" s="32" t="s">
        <v>354</v>
      </c>
      <c r="H376" s="32" t="s">
        <v>22</v>
      </c>
      <c r="I376" s="32">
        <v>1057</v>
      </c>
      <c r="J376" s="32" t="s">
        <v>22</v>
      </c>
      <c r="K376" s="32">
        <v>0</v>
      </c>
      <c r="L376" s="38">
        <v>152.91</v>
      </c>
      <c r="M376" t="s">
        <v>1248</v>
      </c>
      <c r="N376" t="s">
        <v>1249</v>
      </c>
      <c r="O376" t="s">
        <v>1250</v>
      </c>
      <c r="P376" s="31">
        <v>0</v>
      </c>
      <c r="Q376" s="31">
        <v>0</v>
      </c>
      <c r="R376" s="31">
        <v>0</v>
      </c>
      <c r="S376" s="31">
        <v>6.6000000000000003E-2</v>
      </c>
      <c r="T376" s="36" t="s">
        <v>1251</v>
      </c>
      <c r="U376" s="36" t="s">
        <v>13606</v>
      </c>
      <c r="V376" s="31" t="s">
        <v>1243</v>
      </c>
      <c r="W376" s="31">
        <v>7</v>
      </c>
    </row>
    <row r="377" spans="1:23" x14ac:dyDescent="0.25">
      <c r="A377">
        <v>2410031</v>
      </c>
      <c r="B377" s="32" t="s">
        <v>19</v>
      </c>
      <c r="C377" s="32">
        <v>10</v>
      </c>
      <c r="D377" s="32">
        <v>88</v>
      </c>
      <c r="E377" s="32" t="s">
        <v>20</v>
      </c>
      <c r="F377" s="32">
        <v>5</v>
      </c>
      <c r="G377" s="32" t="s">
        <v>354</v>
      </c>
      <c r="H377" s="32" t="s">
        <v>22</v>
      </c>
      <c r="I377" s="32">
        <v>1057</v>
      </c>
      <c r="J377" s="32" t="s">
        <v>22</v>
      </c>
      <c r="K377" s="32">
        <v>0</v>
      </c>
      <c r="L377" s="38">
        <v>187.24</v>
      </c>
      <c r="M377" t="s">
        <v>1252</v>
      </c>
      <c r="N377" t="s">
        <v>1253</v>
      </c>
      <c r="O377" t="s">
        <v>1254</v>
      </c>
      <c r="P377" s="31">
        <v>0</v>
      </c>
      <c r="Q377" s="31">
        <v>0</v>
      </c>
      <c r="R377" s="31">
        <v>0</v>
      </c>
      <c r="S377" s="31">
        <v>0.109</v>
      </c>
      <c r="T377" s="36" t="s">
        <v>1255</v>
      </c>
      <c r="U377" s="36" t="s">
        <v>13606</v>
      </c>
      <c r="V377" s="31" t="s">
        <v>1243</v>
      </c>
      <c r="W377" s="31">
        <v>7</v>
      </c>
    </row>
    <row r="378" spans="1:23" x14ac:dyDescent="0.25">
      <c r="A378">
        <v>2410111</v>
      </c>
      <c r="B378" s="32" t="s">
        <v>19</v>
      </c>
      <c r="C378" s="32">
        <v>10</v>
      </c>
      <c r="D378" s="32">
        <v>88</v>
      </c>
      <c r="E378" s="32" t="s">
        <v>20</v>
      </c>
      <c r="F378" s="32">
        <v>5</v>
      </c>
      <c r="G378" s="32" t="s">
        <v>354</v>
      </c>
      <c r="H378" s="32" t="s">
        <v>22</v>
      </c>
      <c r="I378" s="32">
        <v>1057</v>
      </c>
      <c r="J378" s="32" t="s">
        <v>22</v>
      </c>
      <c r="K378" s="32">
        <v>0</v>
      </c>
      <c r="L378" s="38">
        <v>161.63999999999999</v>
      </c>
      <c r="M378" t="s">
        <v>1256</v>
      </c>
      <c r="N378" t="s">
        <v>1257</v>
      </c>
      <c r="O378" t="s">
        <v>1246</v>
      </c>
      <c r="P378" s="31">
        <v>0</v>
      </c>
      <c r="Q378" s="31">
        <v>0</v>
      </c>
      <c r="R378" s="31">
        <v>0</v>
      </c>
      <c r="S378" s="31">
        <v>4.2999999999999997E-2</v>
      </c>
      <c r="T378" s="36" t="s">
        <v>1258</v>
      </c>
      <c r="U378" s="36" t="s">
        <v>13606</v>
      </c>
      <c r="V378" s="31" t="s">
        <v>1243</v>
      </c>
      <c r="W378" s="31">
        <v>7</v>
      </c>
    </row>
    <row r="379" spans="1:23" x14ac:dyDescent="0.25">
      <c r="A379">
        <v>2410121</v>
      </c>
      <c r="B379" s="32" t="s">
        <v>19</v>
      </c>
      <c r="C379" s="32">
        <v>10</v>
      </c>
      <c r="D379" s="32">
        <v>88</v>
      </c>
      <c r="E379" s="32" t="s">
        <v>20</v>
      </c>
      <c r="F379" s="32">
        <v>5</v>
      </c>
      <c r="G379" s="32" t="s">
        <v>354</v>
      </c>
      <c r="H379" s="32" t="s">
        <v>22</v>
      </c>
      <c r="I379" s="32">
        <v>1057</v>
      </c>
      <c r="J379" s="32" t="s">
        <v>22</v>
      </c>
      <c r="K379" s="32">
        <v>0</v>
      </c>
      <c r="L379" s="38">
        <v>183.34</v>
      </c>
      <c r="M379" t="s">
        <v>1259</v>
      </c>
      <c r="N379" t="s">
        <v>1260</v>
      </c>
      <c r="O379" t="s">
        <v>1250</v>
      </c>
      <c r="P379" s="31">
        <v>0</v>
      </c>
      <c r="Q379" s="31">
        <v>0</v>
      </c>
      <c r="R379" s="31">
        <v>0</v>
      </c>
      <c r="S379" s="31">
        <v>6.8000000000000005E-2</v>
      </c>
      <c r="T379" s="36" t="s">
        <v>1261</v>
      </c>
      <c r="U379" s="36" t="s">
        <v>13606</v>
      </c>
      <c r="V379" s="31" t="s">
        <v>1243</v>
      </c>
      <c r="W379" s="31">
        <v>7</v>
      </c>
    </row>
    <row r="380" spans="1:23" x14ac:dyDescent="0.25">
      <c r="A380">
        <v>2410131</v>
      </c>
      <c r="B380" s="32" t="s">
        <v>19</v>
      </c>
      <c r="C380" s="32">
        <v>10</v>
      </c>
      <c r="D380" s="32">
        <v>88</v>
      </c>
      <c r="E380" s="32" t="s">
        <v>20</v>
      </c>
      <c r="F380" s="32">
        <v>5</v>
      </c>
      <c r="G380" s="32" t="s">
        <v>354</v>
      </c>
      <c r="H380" s="32" t="s">
        <v>22</v>
      </c>
      <c r="I380" s="32">
        <v>1057</v>
      </c>
      <c r="J380" s="32" t="s">
        <v>22</v>
      </c>
      <c r="K380" s="32">
        <v>0</v>
      </c>
      <c r="L380" s="38">
        <v>224.74</v>
      </c>
      <c r="M380" t="s">
        <v>1262</v>
      </c>
      <c r="N380" t="s">
        <v>1263</v>
      </c>
      <c r="O380" t="s">
        <v>1254</v>
      </c>
      <c r="P380" s="31">
        <v>0</v>
      </c>
      <c r="Q380" s="31">
        <v>0</v>
      </c>
      <c r="R380" s="31">
        <v>0</v>
      </c>
      <c r="S380" s="31">
        <v>0.11799999999999999</v>
      </c>
      <c r="T380" s="36" t="s">
        <v>1264</v>
      </c>
      <c r="U380" s="36" t="s">
        <v>13606</v>
      </c>
      <c r="V380" s="31" t="s">
        <v>1243</v>
      </c>
      <c r="W380" s="31">
        <v>7</v>
      </c>
    </row>
    <row r="381" spans="1:23" x14ac:dyDescent="0.25">
      <c r="A381">
        <v>2410290</v>
      </c>
      <c r="B381" s="32" t="s">
        <v>19</v>
      </c>
      <c r="C381" s="32">
        <v>10</v>
      </c>
      <c r="D381" s="32">
        <v>88</v>
      </c>
      <c r="E381" s="32" t="s">
        <v>20</v>
      </c>
      <c r="F381" s="32">
        <v>1</v>
      </c>
      <c r="G381" s="32" t="s">
        <v>21</v>
      </c>
      <c r="H381" s="32">
        <v>777</v>
      </c>
      <c r="I381" s="32">
        <v>1057</v>
      </c>
      <c r="J381" s="32" t="s">
        <v>22</v>
      </c>
      <c r="K381" s="32">
        <v>0</v>
      </c>
      <c r="L381" s="38">
        <v>23.2</v>
      </c>
      <c r="M381" t="s">
        <v>1265</v>
      </c>
      <c r="N381" t="s">
        <v>1266</v>
      </c>
      <c r="O381" t="s">
        <v>1267</v>
      </c>
      <c r="P381" s="31">
        <v>0</v>
      </c>
      <c r="Q381" s="31">
        <v>0</v>
      </c>
      <c r="R381" s="31">
        <v>0</v>
      </c>
      <c r="S381" s="31">
        <v>3.2000000000000001E-2</v>
      </c>
      <c r="T381" s="36" t="s">
        <v>13758</v>
      </c>
      <c r="U381" s="36" t="s">
        <v>13606</v>
      </c>
      <c r="V381" s="31" t="s">
        <v>1243</v>
      </c>
      <c r="W381" s="31">
        <v>7</v>
      </c>
    </row>
    <row r="382" spans="1:23" x14ac:dyDescent="0.25">
      <c r="A382">
        <v>2411601</v>
      </c>
      <c r="B382" s="32" t="s">
        <v>19</v>
      </c>
      <c r="C382" s="32">
        <v>10</v>
      </c>
      <c r="D382" s="32">
        <v>90</v>
      </c>
      <c r="E382" s="32" t="s">
        <v>22</v>
      </c>
      <c r="F382" s="32">
        <v>50</v>
      </c>
      <c r="G382" s="32" t="s">
        <v>354</v>
      </c>
      <c r="H382" s="32">
        <v>776</v>
      </c>
      <c r="I382" s="32">
        <v>1056</v>
      </c>
      <c r="J382" s="32" t="s">
        <v>22</v>
      </c>
      <c r="K382" s="32">
        <v>0</v>
      </c>
      <c r="L382" s="38">
        <v>25.45</v>
      </c>
      <c r="M382" t="s">
        <v>1268</v>
      </c>
      <c r="N382" t="s">
        <v>1269</v>
      </c>
      <c r="O382" t="s">
        <v>1270</v>
      </c>
      <c r="P382" s="31">
        <v>0</v>
      </c>
      <c r="Q382" s="31">
        <v>22</v>
      </c>
      <c r="R382" s="31">
        <v>0</v>
      </c>
      <c r="S382" s="31">
        <v>4.0000000000000001E-3</v>
      </c>
      <c r="T382" s="36" t="s">
        <v>13759</v>
      </c>
      <c r="U382" s="36" t="s">
        <v>13488</v>
      </c>
      <c r="V382" s="31" t="s">
        <v>1243</v>
      </c>
      <c r="W382" s="31">
        <v>7</v>
      </c>
    </row>
    <row r="383" spans="1:23" x14ac:dyDescent="0.25">
      <c r="A383">
        <v>2411611</v>
      </c>
      <c r="B383" s="32" t="s">
        <v>19</v>
      </c>
      <c r="C383" s="32">
        <v>10</v>
      </c>
      <c r="D383" s="32">
        <v>90</v>
      </c>
      <c r="E383" s="32" t="s">
        <v>22</v>
      </c>
      <c r="F383" s="32">
        <v>50</v>
      </c>
      <c r="G383" s="32" t="s">
        <v>354</v>
      </c>
      <c r="H383" s="32">
        <v>776</v>
      </c>
      <c r="I383" s="32">
        <v>1056</v>
      </c>
      <c r="J383" s="32" t="s">
        <v>22</v>
      </c>
      <c r="K383" s="32">
        <v>0</v>
      </c>
      <c r="L383" s="38">
        <v>26.77</v>
      </c>
      <c r="M383" t="s">
        <v>1271</v>
      </c>
      <c r="N383" t="s">
        <v>1272</v>
      </c>
      <c r="O383" t="s">
        <v>1270</v>
      </c>
      <c r="P383" s="31">
        <v>0</v>
      </c>
      <c r="Q383" s="31">
        <v>30</v>
      </c>
      <c r="R383" s="31">
        <v>0</v>
      </c>
      <c r="S383" s="31">
        <v>1.0999999999999999E-2</v>
      </c>
      <c r="T383" s="36" t="s">
        <v>13760</v>
      </c>
      <c r="U383" s="36" t="s">
        <v>13488</v>
      </c>
      <c r="V383" s="31" t="s">
        <v>1243</v>
      </c>
      <c r="W383" s="31">
        <v>7</v>
      </c>
    </row>
    <row r="384" spans="1:23" x14ac:dyDescent="0.25">
      <c r="A384">
        <v>2411621</v>
      </c>
      <c r="B384" s="32" t="s">
        <v>19</v>
      </c>
      <c r="C384" s="32">
        <v>10</v>
      </c>
      <c r="D384" s="32">
        <v>90</v>
      </c>
      <c r="E384" s="32" t="s">
        <v>22</v>
      </c>
      <c r="F384" s="32">
        <v>50</v>
      </c>
      <c r="G384" s="32" t="s">
        <v>354</v>
      </c>
      <c r="H384" s="32">
        <v>776</v>
      </c>
      <c r="I384" s="32">
        <v>1056</v>
      </c>
      <c r="J384" s="32" t="s">
        <v>22</v>
      </c>
      <c r="K384" s="32">
        <v>0</v>
      </c>
      <c r="L384" s="38">
        <v>30.6</v>
      </c>
      <c r="M384" t="s">
        <v>1273</v>
      </c>
      <c r="N384" t="s">
        <v>1274</v>
      </c>
      <c r="O384" t="s">
        <v>1270</v>
      </c>
      <c r="P384" s="31">
        <v>0</v>
      </c>
      <c r="Q384" s="31">
        <v>28</v>
      </c>
      <c r="R384" s="31">
        <v>0</v>
      </c>
      <c r="S384" s="31">
        <v>1.2999999999999999E-2</v>
      </c>
      <c r="T384" s="36" t="s">
        <v>13761</v>
      </c>
      <c r="U384" s="36" t="s">
        <v>13488</v>
      </c>
      <c r="V384" s="31" t="s">
        <v>1243</v>
      </c>
      <c r="W384" s="31">
        <v>7</v>
      </c>
    </row>
    <row r="385" spans="1:23" x14ac:dyDescent="0.25">
      <c r="A385">
        <v>2411631</v>
      </c>
      <c r="B385" s="32" t="s">
        <v>19</v>
      </c>
      <c r="C385" s="32">
        <v>10</v>
      </c>
      <c r="D385" s="32">
        <v>90</v>
      </c>
      <c r="E385" s="32" t="s">
        <v>22</v>
      </c>
      <c r="F385" s="32">
        <v>25</v>
      </c>
      <c r="G385" s="32" t="s">
        <v>354</v>
      </c>
      <c r="H385" s="32">
        <v>776</v>
      </c>
      <c r="I385" s="32">
        <v>1056</v>
      </c>
      <c r="J385" s="32" t="s">
        <v>22</v>
      </c>
      <c r="K385" s="32">
        <v>0</v>
      </c>
      <c r="L385" s="38">
        <v>21.22</v>
      </c>
      <c r="M385" t="s">
        <v>1275</v>
      </c>
      <c r="N385" t="s">
        <v>1276</v>
      </c>
      <c r="O385" t="s">
        <v>1270</v>
      </c>
      <c r="P385" s="31">
        <v>0</v>
      </c>
      <c r="Q385" s="31">
        <v>35.5</v>
      </c>
      <c r="R385" s="31">
        <v>0</v>
      </c>
      <c r="S385" s="31">
        <v>0.02</v>
      </c>
      <c r="T385" s="36" t="s">
        <v>13762</v>
      </c>
      <c r="U385" s="36" t="s">
        <v>13488</v>
      </c>
      <c r="V385" s="31" t="s">
        <v>1243</v>
      </c>
      <c r="W385" s="31">
        <v>7</v>
      </c>
    </row>
    <row r="386" spans="1:23" x14ac:dyDescent="0.25">
      <c r="A386">
        <v>2411641</v>
      </c>
      <c r="B386" s="32" t="s">
        <v>19</v>
      </c>
      <c r="C386" s="32">
        <v>10</v>
      </c>
      <c r="D386" s="32">
        <v>90</v>
      </c>
      <c r="E386" s="32" t="s">
        <v>22</v>
      </c>
      <c r="F386" s="32">
        <v>15</v>
      </c>
      <c r="G386" s="32" t="s">
        <v>354</v>
      </c>
      <c r="H386" s="32">
        <v>776</v>
      </c>
      <c r="I386" s="32">
        <v>1056</v>
      </c>
      <c r="J386" s="32" t="s">
        <v>22</v>
      </c>
      <c r="K386" s="32">
        <v>0</v>
      </c>
      <c r="L386" s="38">
        <v>27.72</v>
      </c>
      <c r="M386" t="s">
        <v>1277</v>
      </c>
      <c r="N386" t="s">
        <v>1278</v>
      </c>
      <c r="O386" t="s">
        <v>1270</v>
      </c>
      <c r="P386" s="31">
        <v>0</v>
      </c>
      <c r="Q386" s="31">
        <v>42</v>
      </c>
      <c r="R386" s="31">
        <v>0</v>
      </c>
      <c r="S386" s="31">
        <v>3.3000000000000002E-2</v>
      </c>
      <c r="T386" s="36" t="s">
        <v>13763</v>
      </c>
      <c r="U386" s="36" t="s">
        <v>13488</v>
      </c>
      <c r="V386" s="31" t="s">
        <v>1243</v>
      </c>
      <c r="W386" s="31">
        <v>7</v>
      </c>
    </row>
    <row r="387" spans="1:23" x14ac:dyDescent="0.25">
      <c r="A387">
        <v>2411651</v>
      </c>
      <c r="B387" s="32" t="s">
        <v>19</v>
      </c>
      <c r="C387" s="32">
        <v>10</v>
      </c>
      <c r="D387" s="32">
        <v>90</v>
      </c>
      <c r="E387" s="32" t="s">
        <v>22</v>
      </c>
      <c r="F387" s="32">
        <v>5</v>
      </c>
      <c r="G387" s="32" t="s">
        <v>354</v>
      </c>
      <c r="H387" s="32">
        <v>776</v>
      </c>
      <c r="I387" s="32">
        <v>1056</v>
      </c>
      <c r="J387" s="32" t="s">
        <v>22</v>
      </c>
      <c r="K387" s="32">
        <v>0</v>
      </c>
      <c r="L387" s="38">
        <v>12.76</v>
      </c>
      <c r="M387" t="s">
        <v>1279</v>
      </c>
      <c r="N387" t="s">
        <v>1280</v>
      </c>
      <c r="O387" t="s">
        <v>1270</v>
      </c>
      <c r="P387" s="31">
        <v>0</v>
      </c>
      <c r="Q387" s="31">
        <v>47.5</v>
      </c>
      <c r="R387" s="31">
        <v>0</v>
      </c>
      <c r="S387" s="31">
        <v>5.6000000000000001E-2</v>
      </c>
      <c r="T387" s="36" t="s">
        <v>13764</v>
      </c>
      <c r="U387" s="36" t="s">
        <v>13488</v>
      </c>
      <c r="V387" s="31" t="s">
        <v>1243</v>
      </c>
      <c r="W387" s="31">
        <v>7</v>
      </c>
    </row>
    <row r="388" spans="1:23" x14ac:dyDescent="0.25">
      <c r="A388">
        <v>2411661</v>
      </c>
      <c r="B388" s="32" t="s">
        <v>19</v>
      </c>
      <c r="C388" s="32">
        <v>10</v>
      </c>
      <c r="D388" s="32">
        <v>90</v>
      </c>
      <c r="E388" s="32" t="s">
        <v>22</v>
      </c>
      <c r="F388" s="32">
        <v>5</v>
      </c>
      <c r="G388" s="32" t="s">
        <v>354</v>
      </c>
      <c r="H388" s="32">
        <v>776</v>
      </c>
      <c r="I388" s="32">
        <v>1056</v>
      </c>
      <c r="J388" s="32" t="s">
        <v>22</v>
      </c>
      <c r="K388" s="32">
        <v>0</v>
      </c>
      <c r="L388" s="38">
        <v>26.57</v>
      </c>
      <c r="M388" t="s">
        <v>1281</v>
      </c>
      <c r="N388" t="s">
        <v>1282</v>
      </c>
      <c r="O388" t="s">
        <v>1270</v>
      </c>
      <c r="P388" s="31">
        <v>0</v>
      </c>
      <c r="Q388" s="31">
        <v>53.5</v>
      </c>
      <c r="R388" s="31">
        <v>0</v>
      </c>
      <c r="S388" s="31">
        <v>0.108</v>
      </c>
      <c r="T388" s="36" t="s">
        <v>13765</v>
      </c>
      <c r="U388" s="36" t="s">
        <v>13488</v>
      </c>
      <c r="V388" s="31" t="s">
        <v>1243</v>
      </c>
      <c r="W388" s="31">
        <v>7</v>
      </c>
    </row>
    <row r="389" spans="1:23" x14ac:dyDescent="0.25">
      <c r="A389">
        <v>2411671</v>
      </c>
      <c r="B389" s="32" t="s">
        <v>19</v>
      </c>
      <c r="C389" s="32">
        <v>10</v>
      </c>
      <c r="D389" s="32">
        <v>90</v>
      </c>
      <c r="E389" s="32" t="s">
        <v>22</v>
      </c>
      <c r="F389" s="32">
        <v>3</v>
      </c>
      <c r="G389" s="32" t="s">
        <v>354</v>
      </c>
      <c r="H389" s="32">
        <v>776</v>
      </c>
      <c r="I389" s="32">
        <v>1056</v>
      </c>
      <c r="J389" s="32" t="s">
        <v>22</v>
      </c>
      <c r="K389" s="32">
        <v>0</v>
      </c>
      <c r="L389" s="38">
        <v>18.32</v>
      </c>
      <c r="M389" t="s">
        <v>1283</v>
      </c>
      <c r="N389" t="s">
        <v>1284</v>
      </c>
      <c r="O389" t="s">
        <v>1270</v>
      </c>
      <c r="P389" s="31">
        <v>0</v>
      </c>
      <c r="Q389" s="31">
        <v>53</v>
      </c>
      <c r="R389" s="31">
        <v>0</v>
      </c>
      <c r="S389" s="31">
        <v>0.125</v>
      </c>
      <c r="T389" s="36" t="s">
        <v>13766</v>
      </c>
      <c r="U389" s="36" t="s">
        <v>13488</v>
      </c>
      <c r="V389" s="31" t="s">
        <v>1243</v>
      </c>
      <c r="W389" s="31">
        <v>7</v>
      </c>
    </row>
    <row r="390" spans="1:23" x14ac:dyDescent="0.25">
      <c r="A390">
        <v>2411801</v>
      </c>
      <c r="B390" s="32" t="s">
        <v>19</v>
      </c>
      <c r="C390" s="32">
        <v>10</v>
      </c>
      <c r="D390" s="32">
        <v>90</v>
      </c>
      <c r="E390" s="32" t="s">
        <v>22</v>
      </c>
      <c r="F390" s="32">
        <v>15</v>
      </c>
      <c r="G390" s="32" t="s">
        <v>354</v>
      </c>
      <c r="H390" s="32">
        <v>776</v>
      </c>
      <c r="I390" s="32">
        <v>1056</v>
      </c>
      <c r="J390" s="32" t="s">
        <v>22</v>
      </c>
      <c r="K390" s="32">
        <v>0</v>
      </c>
      <c r="L390" s="38">
        <v>22.53</v>
      </c>
      <c r="M390" t="s">
        <v>1285</v>
      </c>
      <c r="N390" t="s">
        <v>1286</v>
      </c>
      <c r="O390" t="s">
        <v>1287</v>
      </c>
      <c r="P390" s="31">
        <v>0</v>
      </c>
      <c r="Q390" s="31">
        <v>22</v>
      </c>
      <c r="R390" s="31">
        <v>0</v>
      </c>
      <c r="S390" s="31">
        <v>1.4E-2</v>
      </c>
      <c r="T390" s="36" t="s">
        <v>13767</v>
      </c>
      <c r="U390" s="36" t="s">
        <v>8458</v>
      </c>
      <c r="V390" s="31" t="s">
        <v>1243</v>
      </c>
      <c r="W390" s="31">
        <v>7</v>
      </c>
    </row>
    <row r="391" spans="1:23" x14ac:dyDescent="0.25">
      <c r="A391">
        <v>2411811</v>
      </c>
      <c r="B391" s="32" t="s">
        <v>19</v>
      </c>
      <c r="C391" s="32">
        <v>10</v>
      </c>
      <c r="D391" s="32">
        <v>90</v>
      </c>
      <c r="E391" s="32" t="s">
        <v>22</v>
      </c>
      <c r="F391" s="32">
        <v>15</v>
      </c>
      <c r="G391" s="32" t="s">
        <v>354</v>
      </c>
      <c r="H391" s="32">
        <v>776</v>
      </c>
      <c r="I391" s="32">
        <v>1056</v>
      </c>
      <c r="J391" s="32" t="s">
        <v>22</v>
      </c>
      <c r="K391" s="32">
        <v>0</v>
      </c>
      <c r="L391" s="38">
        <v>26</v>
      </c>
      <c r="M391" t="s">
        <v>1288</v>
      </c>
      <c r="N391" t="s">
        <v>1289</v>
      </c>
      <c r="O391" t="s">
        <v>1287</v>
      </c>
      <c r="P391" s="31">
        <v>0</v>
      </c>
      <c r="Q391" s="31">
        <v>28</v>
      </c>
      <c r="R391" s="31">
        <v>0</v>
      </c>
      <c r="S391" s="31">
        <v>0.03</v>
      </c>
      <c r="T391" s="36" t="s">
        <v>13768</v>
      </c>
      <c r="U391" s="36" t="s">
        <v>8458</v>
      </c>
      <c r="V391" s="31" t="s">
        <v>1243</v>
      </c>
      <c r="W391" s="31">
        <v>7</v>
      </c>
    </row>
    <row r="392" spans="1:23" x14ac:dyDescent="0.25">
      <c r="A392">
        <v>2411821</v>
      </c>
      <c r="B392" s="32" t="s">
        <v>19</v>
      </c>
      <c r="C392" s="32">
        <v>10</v>
      </c>
      <c r="D392" s="32">
        <v>90</v>
      </c>
      <c r="E392" s="32" t="s">
        <v>22</v>
      </c>
      <c r="F392" s="32">
        <v>10</v>
      </c>
      <c r="G392" s="32" t="s">
        <v>354</v>
      </c>
      <c r="H392" s="32">
        <v>776</v>
      </c>
      <c r="I392" s="32">
        <v>1056</v>
      </c>
      <c r="J392" s="32" t="s">
        <v>22</v>
      </c>
      <c r="K392" s="32">
        <v>0</v>
      </c>
      <c r="L392" s="38">
        <v>22.53</v>
      </c>
      <c r="M392" t="s">
        <v>1290</v>
      </c>
      <c r="N392" t="s">
        <v>1291</v>
      </c>
      <c r="O392" t="s">
        <v>1287</v>
      </c>
      <c r="P392" s="31">
        <v>0</v>
      </c>
      <c r="Q392" s="31">
        <v>26</v>
      </c>
      <c r="R392" s="31">
        <v>0</v>
      </c>
      <c r="S392" s="31">
        <v>3.5000000000000003E-2</v>
      </c>
      <c r="T392" s="36" t="s">
        <v>13769</v>
      </c>
      <c r="U392" s="36" t="s">
        <v>8458</v>
      </c>
      <c r="V392" s="31" t="s">
        <v>1243</v>
      </c>
      <c r="W392" s="31">
        <v>7</v>
      </c>
    </row>
    <row r="393" spans="1:23" x14ac:dyDescent="0.25">
      <c r="A393">
        <v>2411831</v>
      </c>
      <c r="B393" s="32" t="s">
        <v>19</v>
      </c>
      <c r="C393" s="32">
        <v>10</v>
      </c>
      <c r="D393" s="32">
        <v>90</v>
      </c>
      <c r="E393" s="32" t="s">
        <v>22</v>
      </c>
      <c r="F393" s="32">
        <v>10</v>
      </c>
      <c r="G393" s="32" t="s">
        <v>354</v>
      </c>
      <c r="H393" s="32">
        <v>776</v>
      </c>
      <c r="I393" s="32">
        <v>1056</v>
      </c>
      <c r="J393" s="32" t="s">
        <v>22</v>
      </c>
      <c r="K393" s="32">
        <v>0</v>
      </c>
      <c r="L393" s="38">
        <v>27.52</v>
      </c>
      <c r="M393" t="s">
        <v>1292</v>
      </c>
      <c r="N393" t="s">
        <v>1293</v>
      </c>
      <c r="O393" t="s">
        <v>1287</v>
      </c>
      <c r="P393" s="31">
        <v>0</v>
      </c>
      <c r="Q393" s="31">
        <v>30.5</v>
      </c>
      <c r="R393" s="31">
        <v>0</v>
      </c>
      <c r="S393" s="31">
        <v>5.7000000000000002E-2</v>
      </c>
      <c r="T393" s="36" t="s">
        <v>13770</v>
      </c>
      <c r="U393" s="36" t="s">
        <v>8458</v>
      </c>
      <c r="V393" s="31" t="s">
        <v>1243</v>
      </c>
      <c r="W393" s="31">
        <v>7</v>
      </c>
    </row>
    <row r="394" spans="1:23" x14ac:dyDescent="0.25">
      <c r="A394">
        <v>2411841</v>
      </c>
      <c r="B394" s="32" t="s">
        <v>19</v>
      </c>
      <c r="C394" s="32">
        <v>10</v>
      </c>
      <c r="D394" s="32">
        <v>90</v>
      </c>
      <c r="E394" s="32" t="s">
        <v>22</v>
      </c>
      <c r="F394" s="32">
        <v>5</v>
      </c>
      <c r="G394" s="32" t="s">
        <v>354</v>
      </c>
      <c r="H394" s="32">
        <v>776</v>
      </c>
      <c r="I394" s="32">
        <v>1056</v>
      </c>
      <c r="J394" s="32" t="s">
        <v>22</v>
      </c>
      <c r="K394" s="32">
        <v>0</v>
      </c>
      <c r="L394" s="38">
        <v>21.81</v>
      </c>
      <c r="M394" t="s">
        <v>1294</v>
      </c>
      <c r="N394" t="s">
        <v>1295</v>
      </c>
      <c r="O394" t="s">
        <v>1287</v>
      </c>
      <c r="P394" s="31">
        <v>0</v>
      </c>
      <c r="Q394" s="31">
        <v>36</v>
      </c>
      <c r="R394" s="31">
        <v>0</v>
      </c>
      <c r="S394" s="31">
        <v>9.6000000000000002E-2</v>
      </c>
      <c r="T394" s="36" t="s">
        <v>13771</v>
      </c>
      <c r="U394" s="36" t="s">
        <v>8458</v>
      </c>
      <c r="V394" s="31" t="s">
        <v>1243</v>
      </c>
      <c r="W394" s="31">
        <v>7</v>
      </c>
    </row>
    <row r="395" spans="1:23" x14ac:dyDescent="0.25">
      <c r="A395">
        <v>2411851</v>
      </c>
      <c r="B395" s="32" t="s">
        <v>19</v>
      </c>
      <c r="C395" s="32">
        <v>10</v>
      </c>
      <c r="D395" s="32">
        <v>90</v>
      </c>
      <c r="E395" s="32" t="s">
        <v>22</v>
      </c>
      <c r="F395" s="32">
        <v>4</v>
      </c>
      <c r="G395" s="32" t="s">
        <v>354</v>
      </c>
      <c r="H395" s="32">
        <v>776</v>
      </c>
      <c r="I395" s="32">
        <v>1056</v>
      </c>
      <c r="J395" s="32" t="s">
        <v>22</v>
      </c>
      <c r="K395" s="32">
        <v>0</v>
      </c>
      <c r="L395" s="38">
        <v>29.44</v>
      </c>
      <c r="M395" t="s">
        <v>1296</v>
      </c>
      <c r="N395" t="s">
        <v>1297</v>
      </c>
      <c r="O395" t="s">
        <v>1287</v>
      </c>
      <c r="P395" s="31">
        <v>0</v>
      </c>
      <c r="Q395" s="31">
        <v>43</v>
      </c>
      <c r="R395" s="31">
        <v>0</v>
      </c>
      <c r="S395" s="31">
        <v>0.17299999999999999</v>
      </c>
      <c r="T395" s="36" t="s">
        <v>13772</v>
      </c>
      <c r="U395" s="36" t="s">
        <v>8458</v>
      </c>
      <c r="V395" s="31" t="s">
        <v>1243</v>
      </c>
      <c r="W395" s="31">
        <v>7</v>
      </c>
    </row>
    <row r="396" spans="1:23" x14ac:dyDescent="0.25">
      <c r="A396">
        <v>2411861</v>
      </c>
      <c r="B396" s="32" t="s">
        <v>19</v>
      </c>
      <c r="C396" s="32">
        <v>10</v>
      </c>
      <c r="D396" s="32">
        <v>90</v>
      </c>
      <c r="E396" s="32" t="s">
        <v>22</v>
      </c>
      <c r="F396" s="32">
        <v>2</v>
      </c>
      <c r="G396" s="32" t="s">
        <v>354</v>
      </c>
      <c r="H396" s="32">
        <v>776</v>
      </c>
      <c r="I396" s="32">
        <v>1056</v>
      </c>
      <c r="J396" s="32" t="s">
        <v>22</v>
      </c>
      <c r="K396" s="32">
        <v>0</v>
      </c>
      <c r="L396" s="38">
        <v>27.31</v>
      </c>
      <c r="M396" t="s">
        <v>1298</v>
      </c>
      <c r="N396" t="s">
        <v>1299</v>
      </c>
      <c r="O396" t="s">
        <v>1287</v>
      </c>
      <c r="P396" s="31">
        <v>0</v>
      </c>
      <c r="Q396" s="31">
        <v>52</v>
      </c>
      <c r="R396" s="31">
        <v>0</v>
      </c>
      <c r="S396" s="31">
        <v>0.33900000000000002</v>
      </c>
      <c r="T396" s="36" t="s">
        <v>13773</v>
      </c>
      <c r="U396" s="36" t="s">
        <v>8458</v>
      </c>
      <c r="V396" s="31" t="s">
        <v>1243</v>
      </c>
      <c r="W396" s="31">
        <v>7</v>
      </c>
    </row>
    <row r="397" spans="1:23" x14ac:dyDescent="0.25">
      <c r="A397">
        <v>2411871</v>
      </c>
      <c r="B397" s="32" t="s">
        <v>19</v>
      </c>
      <c r="C397" s="32">
        <v>10</v>
      </c>
      <c r="D397" s="32">
        <v>90</v>
      </c>
      <c r="E397" s="32" t="s">
        <v>22</v>
      </c>
      <c r="F397" s="32">
        <v>1</v>
      </c>
      <c r="G397" s="32" t="s">
        <v>21</v>
      </c>
      <c r="H397" s="32">
        <v>776</v>
      </c>
      <c r="I397" s="32">
        <v>1056</v>
      </c>
      <c r="J397" s="32" t="s">
        <v>22</v>
      </c>
      <c r="K397" s="32">
        <v>0</v>
      </c>
      <c r="L397" s="38">
        <v>22.17</v>
      </c>
      <c r="M397" t="s">
        <v>1300</v>
      </c>
      <c r="N397" t="s">
        <v>1301</v>
      </c>
      <c r="O397" t="s">
        <v>1287</v>
      </c>
      <c r="P397" s="31">
        <v>0</v>
      </c>
      <c r="Q397" s="31">
        <v>54</v>
      </c>
      <c r="R397" s="31">
        <v>0</v>
      </c>
      <c r="S397" s="31">
        <v>0.498</v>
      </c>
      <c r="T397" s="36" t="s">
        <v>13774</v>
      </c>
      <c r="U397" s="36" t="s">
        <v>8458</v>
      </c>
      <c r="V397" s="31" t="s">
        <v>1243</v>
      </c>
      <c r="W397" s="31">
        <v>7</v>
      </c>
    </row>
    <row r="398" spans="1:23" x14ac:dyDescent="0.25">
      <c r="A398">
        <v>2412210</v>
      </c>
      <c r="B398" s="32" t="s">
        <v>19</v>
      </c>
      <c r="C398" s="32">
        <v>10</v>
      </c>
      <c r="D398" s="32">
        <v>85</v>
      </c>
      <c r="E398" s="32" t="s">
        <v>22</v>
      </c>
      <c r="F398" s="32">
        <v>10</v>
      </c>
      <c r="G398" s="32" t="s">
        <v>354</v>
      </c>
      <c r="H398" s="32">
        <v>762</v>
      </c>
      <c r="I398" s="32">
        <v>1033</v>
      </c>
      <c r="J398" s="32" t="s">
        <v>22</v>
      </c>
      <c r="K398" s="32">
        <v>0</v>
      </c>
      <c r="L398" s="38">
        <v>49.22339438995467</v>
      </c>
      <c r="M398" t="s">
        <v>1302</v>
      </c>
      <c r="N398" t="s">
        <v>1303</v>
      </c>
      <c r="O398" t="s">
        <v>1304</v>
      </c>
      <c r="P398" s="31">
        <v>200</v>
      </c>
      <c r="Q398" s="31">
        <v>0</v>
      </c>
      <c r="R398" s="31">
        <v>0</v>
      </c>
      <c r="S398" s="31">
        <v>2.5999999999999999E-2</v>
      </c>
      <c r="T398" s="36" t="s">
        <v>13775</v>
      </c>
      <c r="U398" s="36" t="s">
        <v>13776</v>
      </c>
      <c r="V398" s="31" t="s">
        <v>1305</v>
      </c>
      <c r="W398" s="31">
        <v>7</v>
      </c>
    </row>
    <row r="399" spans="1:23" x14ac:dyDescent="0.25">
      <c r="A399">
        <v>2412216</v>
      </c>
      <c r="B399" s="32" t="s">
        <v>19</v>
      </c>
      <c r="C399" s="32">
        <v>10</v>
      </c>
      <c r="D399" s="32">
        <v>85</v>
      </c>
      <c r="E399" s="32" t="s">
        <v>22</v>
      </c>
      <c r="F399" s="32">
        <v>10</v>
      </c>
      <c r="G399" s="32" t="s">
        <v>354</v>
      </c>
      <c r="H399" s="32">
        <v>762</v>
      </c>
      <c r="I399" s="32">
        <v>1033</v>
      </c>
      <c r="J399" s="32" t="s">
        <v>22</v>
      </c>
      <c r="K399" s="32">
        <v>0</v>
      </c>
      <c r="L399" s="38">
        <v>55.190541678297478</v>
      </c>
      <c r="M399" t="s">
        <v>1306</v>
      </c>
      <c r="N399" t="s">
        <v>1307</v>
      </c>
      <c r="O399" t="s">
        <v>1308</v>
      </c>
      <c r="P399" s="31">
        <v>200</v>
      </c>
      <c r="Q399" s="31">
        <v>0</v>
      </c>
      <c r="R399" s="31">
        <v>0</v>
      </c>
      <c r="S399" s="31">
        <v>3.5999999999999997E-2</v>
      </c>
      <c r="T399" s="36" t="s">
        <v>13777</v>
      </c>
      <c r="U399" s="36" t="s">
        <v>13776</v>
      </c>
      <c r="V399" s="31" t="s">
        <v>1305</v>
      </c>
      <c r="W399" s="31">
        <v>7</v>
      </c>
    </row>
    <row r="400" spans="1:23" x14ac:dyDescent="0.25">
      <c r="A400">
        <v>2412225</v>
      </c>
      <c r="B400" s="32" t="s">
        <v>19</v>
      </c>
      <c r="C400" s="32">
        <v>10</v>
      </c>
      <c r="D400" s="32">
        <v>85</v>
      </c>
      <c r="E400" s="32" t="s">
        <v>22</v>
      </c>
      <c r="F400" s="32">
        <v>10</v>
      </c>
      <c r="G400" s="32" t="s">
        <v>354</v>
      </c>
      <c r="H400" s="32">
        <v>762</v>
      </c>
      <c r="I400" s="32">
        <v>1033</v>
      </c>
      <c r="J400" s="32" t="s">
        <v>22</v>
      </c>
      <c r="K400" s="32">
        <v>0</v>
      </c>
      <c r="L400" s="38">
        <v>57.185185496836233</v>
      </c>
      <c r="M400" t="s">
        <v>1309</v>
      </c>
      <c r="N400" t="s">
        <v>1310</v>
      </c>
      <c r="O400" t="s">
        <v>1311</v>
      </c>
      <c r="P400" s="31">
        <v>200</v>
      </c>
      <c r="Q400" s="31">
        <v>0</v>
      </c>
      <c r="R400" s="31">
        <v>0</v>
      </c>
      <c r="S400" s="31">
        <v>5.6000000000000001E-2</v>
      </c>
      <c r="T400" s="36" t="s">
        <v>13778</v>
      </c>
      <c r="U400" s="36" t="s">
        <v>13776</v>
      </c>
      <c r="V400" s="31" t="s">
        <v>1305</v>
      </c>
      <c r="W400" s="31">
        <v>7</v>
      </c>
    </row>
    <row r="401" spans="1:23" x14ac:dyDescent="0.25">
      <c r="A401">
        <v>2412310</v>
      </c>
      <c r="B401" s="32" t="s">
        <v>19</v>
      </c>
      <c r="C401" s="32">
        <v>10</v>
      </c>
      <c r="D401" s="32">
        <v>85</v>
      </c>
      <c r="E401" s="32" t="s">
        <v>22</v>
      </c>
      <c r="F401" s="32">
        <v>10</v>
      </c>
      <c r="G401" s="32" t="s">
        <v>354</v>
      </c>
      <c r="H401" s="32">
        <v>762</v>
      </c>
      <c r="I401" s="32">
        <v>1033</v>
      </c>
      <c r="J401" s="32" t="s">
        <v>22</v>
      </c>
      <c r="K401" s="32">
        <v>0</v>
      </c>
      <c r="L401" s="38">
        <v>70.412322908633698</v>
      </c>
      <c r="M401" t="s">
        <v>1312</v>
      </c>
      <c r="N401" t="s">
        <v>1313</v>
      </c>
      <c r="O401" t="s">
        <v>1304</v>
      </c>
      <c r="P401" s="31">
        <v>300</v>
      </c>
      <c r="Q401" s="31">
        <v>0</v>
      </c>
      <c r="R401" s="31">
        <v>0</v>
      </c>
      <c r="S401" s="31">
        <v>0</v>
      </c>
      <c r="T401" s="36" t="s">
        <v>13779</v>
      </c>
      <c r="U401" s="36" t="s">
        <v>13776</v>
      </c>
      <c r="V401" s="31" t="s">
        <v>1305</v>
      </c>
      <c r="W401" s="31">
        <v>7</v>
      </c>
    </row>
    <row r="402" spans="1:23" x14ac:dyDescent="0.25">
      <c r="A402">
        <v>2412316</v>
      </c>
      <c r="B402" s="32" t="s">
        <v>19</v>
      </c>
      <c r="C402" s="32">
        <v>10</v>
      </c>
      <c r="D402" s="32">
        <v>85</v>
      </c>
      <c r="E402" s="32" t="s">
        <v>22</v>
      </c>
      <c r="F402" s="32">
        <v>10</v>
      </c>
      <c r="G402" s="32" t="s">
        <v>354</v>
      </c>
      <c r="H402" s="32">
        <v>762</v>
      </c>
      <c r="I402" s="32">
        <v>1033</v>
      </c>
      <c r="J402" s="32" t="s">
        <v>22</v>
      </c>
      <c r="K402" s="32">
        <v>0</v>
      </c>
      <c r="L402" s="38">
        <v>102.30440096054309</v>
      </c>
      <c r="M402" t="s">
        <v>1314</v>
      </c>
      <c r="N402" t="s">
        <v>1315</v>
      </c>
      <c r="O402" t="s">
        <v>1308</v>
      </c>
      <c r="P402" s="31">
        <v>300</v>
      </c>
      <c r="Q402" s="31">
        <v>0</v>
      </c>
      <c r="R402" s="31">
        <v>0</v>
      </c>
      <c r="S402" s="31">
        <v>0</v>
      </c>
      <c r="T402" s="36" t="s">
        <v>13780</v>
      </c>
      <c r="U402" s="36" t="s">
        <v>13776</v>
      </c>
      <c r="V402" s="31" t="s">
        <v>1305</v>
      </c>
      <c r="W402" s="31">
        <v>7</v>
      </c>
    </row>
    <row r="403" spans="1:23" x14ac:dyDescent="0.25">
      <c r="A403">
        <v>2412325</v>
      </c>
      <c r="B403" s="32" t="s">
        <v>19</v>
      </c>
      <c r="C403" s="32">
        <v>10</v>
      </c>
      <c r="D403" s="32">
        <v>85</v>
      </c>
      <c r="E403" s="32" t="s">
        <v>22</v>
      </c>
      <c r="F403" s="32">
        <v>10</v>
      </c>
      <c r="G403" s="32" t="s">
        <v>354</v>
      </c>
      <c r="H403" s="32">
        <v>762</v>
      </c>
      <c r="I403" s="32">
        <v>1033</v>
      </c>
      <c r="J403" s="32" t="s">
        <v>22</v>
      </c>
      <c r="K403" s="32">
        <v>0</v>
      </c>
      <c r="L403" s="38">
        <v>118.26237764580243</v>
      </c>
      <c r="M403" t="s">
        <v>1316</v>
      </c>
      <c r="N403" t="s">
        <v>1317</v>
      </c>
      <c r="O403" t="s">
        <v>1311</v>
      </c>
      <c r="P403" s="31">
        <v>300</v>
      </c>
      <c r="Q403" s="31">
        <v>0</v>
      </c>
      <c r="R403" s="31">
        <v>0</v>
      </c>
      <c r="S403" s="31">
        <v>0</v>
      </c>
      <c r="T403" s="36" t="s">
        <v>13781</v>
      </c>
      <c r="U403" s="36" t="s">
        <v>13776</v>
      </c>
      <c r="V403" s="31" t="s">
        <v>1305</v>
      </c>
      <c r="W403" s="31">
        <v>7</v>
      </c>
    </row>
    <row r="404" spans="1:23" x14ac:dyDescent="0.25">
      <c r="A404">
        <v>2413375</v>
      </c>
      <c r="B404" s="32" t="s">
        <v>19</v>
      </c>
      <c r="C404" s="32">
        <v>10</v>
      </c>
      <c r="D404" s="32">
        <v>85</v>
      </c>
      <c r="E404" s="32" t="s">
        <v>22</v>
      </c>
      <c r="F404" s="32">
        <v>1</v>
      </c>
      <c r="G404" s="32" t="s">
        <v>21</v>
      </c>
      <c r="H404" s="32">
        <v>760</v>
      </c>
      <c r="I404" s="32">
        <v>1030</v>
      </c>
      <c r="J404" s="32" t="s">
        <v>22</v>
      </c>
      <c r="K404" s="32">
        <v>0</v>
      </c>
      <c r="L404" s="38">
        <v>38.710403205453304</v>
      </c>
      <c r="M404" t="s">
        <v>1318</v>
      </c>
      <c r="N404" t="s">
        <v>1319</v>
      </c>
      <c r="O404" t="s">
        <v>1320</v>
      </c>
      <c r="P404" s="31">
        <v>375</v>
      </c>
      <c r="Q404" s="31">
        <v>0</v>
      </c>
      <c r="R404" s="31">
        <v>0</v>
      </c>
      <c r="S404" s="31">
        <v>0.313</v>
      </c>
      <c r="T404" s="36" t="s">
        <v>13782</v>
      </c>
      <c r="U404" s="36" t="s">
        <v>8458</v>
      </c>
      <c r="V404" s="31" t="s">
        <v>1015</v>
      </c>
      <c r="W404" s="31">
        <v>7</v>
      </c>
    </row>
    <row r="405" spans="1:23" x14ac:dyDescent="0.25">
      <c r="A405">
        <v>2413550</v>
      </c>
      <c r="B405" s="32" t="s">
        <v>19</v>
      </c>
      <c r="C405" s="32">
        <v>10</v>
      </c>
      <c r="D405" s="32">
        <v>85</v>
      </c>
      <c r="E405" s="32" t="s">
        <v>22</v>
      </c>
      <c r="F405" s="32">
        <v>1</v>
      </c>
      <c r="G405" s="32" t="s">
        <v>21</v>
      </c>
      <c r="H405" s="32">
        <v>760</v>
      </c>
      <c r="I405" s="32">
        <v>1030</v>
      </c>
      <c r="J405" s="32" t="s">
        <v>22</v>
      </c>
      <c r="K405" s="32">
        <v>0</v>
      </c>
      <c r="L405" s="38">
        <v>46.870208866233362</v>
      </c>
      <c r="M405" t="s">
        <v>1321</v>
      </c>
      <c r="N405" t="s">
        <v>1322</v>
      </c>
      <c r="O405" t="s">
        <v>1323</v>
      </c>
      <c r="P405" s="31">
        <v>550</v>
      </c>
      <c r="Q405" s="31">
        <v>0</v>
      </c>
      <c r="R405" s="31">
        <v>0</v>
      </c>
      <c r="S405" s="31">
        <v>0.46</v>
      </c>
      <c r="T405" s="36" t="s">
        <v>13783</v>
      </c>
      <c r="U405" s="36" t="s">
        <v>8458</v>
      </c>
      <c r="V405" s="31" t="s">
        <v>1015</v>
      </c>
      <c r="W405" s="31">
        <v>7</v>
      </c>
    </row>
    <row r="406" spans="1:23" x14ac:dyDescent="0.25">
      <c r="A406">
        <v>2414000</v>
      </c>
      <c r="B406" s="32" t="s">
        <v>19</v>
      </c>
      <c r="C406" s="32">
        <v>10</v>
      </c>
      <c r="D406" s="32">
        <v>85</v>
      </c>
      <c r="E406" s="32" t="s">
        <v>22</v>
      </c>
      <c r="F406" s="32">
        <v>1</v>
      </c>
      <c r="G406" s="32" t="s">
        <v>21</v>
      </c>
      <c r="H406" s="32">
        <v>760</v>
      </c>
      <c r="I406" s="32">
        <v>1030</v>
      </c>
      <c r="J406" s="32" t="s">
        <v>22</v>
      </c>
      <c r="K406" s="32">
        <v>0</v>
      </c>
      <c r="L406" s="38">
        <v>77.2</v>
      </c>
      <c r="M406" t="s">
        <v>1324</v>
      </c>
      <c r="N406" t="s">
        <v>1325</v>
      </c>
      <c r="O406" t="s">
        <v>1326</v>
      </c>
      <c r="P406" s="31">
        <v>0</v>
      </c>
      <c r="Q406" s="31">
        <v>0</v>
      </c>
      <c r="R406" s="31">
        <v>0</v>
      </c>
      <c r="S406" s="31">
        <v>0.06</v>
      </c>
      <c r="T406" s="36" t="s">
        <v>13784</v>
      </c>
      <c r="U406" s="36" t="s">
        <v>13488</v>
      </c>
      <c r="V406" s="31" t="s">
        <v>362</v>
      </c>
      <c r="W406" s="31">
        <v>7</v>
      </c>
    </row>
    <row r="407" spans="1:23" x14ac:dyDescent="0.25">
      <c r="A407">
        <v>2414500</v>
      </c>
      <c r="B407" s="32" t="s">
        <v>19</v>
      </c>
      <c r="C407" s="32">
        <v>10</v>
      </c>
      <c r="D407" s="32">
        <v>85</v>
      </c>
      <c r="E407" s="32" t="s">
        <v>22</v>
      </c>
      <c r="F407" s="32">
        <v>1</v>
      </c>
      <c r="G407" s="32" t="s">
        <v>21</v>
      </c>
      <c r="H407" s="32">
        <v>760</v>
      </c>
      <c r="I407" s="32">
        <v>1030</v>
      </c>
      <c r="J407" s="32" t="s">
        <v>22</v>
      </c>
      <c r="K407" s="32">
        <v>0</v>
      </c>
      <c r="L407" s="38">
        <v>73.97</v>
      </c>
      <c r="M407" t="s">
        <v>1327</v>
      </c>
      <c r="N407" t="s">
        <v>1328</v>
      </c>
      <c r="O407" t="s">
        <v>1329</v>
      </c>
      <c r="P407" s="31">
        <v>0</v>
      </c>
      <c r="Q407" s="31">
        <v>0</v>
      </c>
      <c r="R407" s="31">
        <v>0</v>
      </c>
      <c r="S407" s="31">
        <v>5.1999999999999998E-2</v>
      </c>
      <c r="T407" s="36" t="s">
        <v>13785</v>
      </c>
      <c r="U407" s="36" t="s">
        <v>13488</v>
      </c>
      <c r="V407" s="31" t="s">
        <v>362</v>
      </c>
      <c r="W407" s="31">
        <v>7</v>
      </c>
    </row>
    <row r="408" spans="1:23" x14ac:dyDescent="0.25">
      <c r="A408">
        <v>2415000</v>
      </c>
      <c r="B408" s="32" t="s">
        <v>19</v>
      </c>
      <c r="C408" s="32">
        <v>10</v>
      </c>
      <c r="D408" s="32">
        <v>90</v>
      </c>
      <c r="E408" s="32" t="s">
        <v>22</v>
      </c>
      <c r="F408" s="32">
        <v>1</v>
      </c>
      <c r="G408" s="32" t="s">
        <v>21</v>
      </c>
      <c r="H408" s="32">
        <v>760</v>
      </c>
      <c r="I408" s="32">
        <v>1030</v>
      </c>
      <c r="J408" s="32" t="s">
        <v>22</v>
      </c>
      <c r="K408" s="32">
        <v>0</v>
      </c>
      <c r="L408" s="38">
        <v>36.5</v>
      </c>
      <c r="M408" t="s">
        <v>1330</v>
      </c>
      <c r="N408" t="s">
        <v>1331</v>
      </c>
      <c r="O408" t="s">
        <v>1332</v>
      </c>
      <c r="P408" s="31">
        <v>0</v>
      </c>
      <c r="Q408" s="31">
        <v>0</v>
      </c>
      <c r="R408" s="31">
        <v>0</v>
      </c>
      <c r="S408" s="31">
        <v>3.1E-2</v>
      </c>
      <c r="T408" s="36" t="s">
        <v>13786</v>
      </c>
      <c r="U408" s="36" t="s">
        <v>1411</v>
      </c>
      <c r="V408" s="31" t="s">
        <v>1333</v>
      </c>
      <c r="W408" s="31">
        <v>7</v>
      </c>
    </row>
    <row r="409" spans="1:23" x14ac:dyDescent="0.25">
      <c r="A409">
        <v>2415100</v>
      </c>
      <c r="B409" s="32" t="s">
        <v>19</v>
      </c>
      <c r="C409" s="32">
        <v>10</v>
      </c>
      <c r="D409" s="32">
        <v>83</v>
      </c>
      <c r="E409" s="32" t="s">
        <v>22</v>
      </c>
      <c r="F409" s="32">
        <v>1</v>
      </c>
      <c r="G409" s="32" t="s">
        <v>21</v>
      </c>
      <c r="H409" s="32">
        <v>689</v>
      </c>
      <c r="I409" s="32">
        <v>957</v>
      </c>
      <c r="J409" s="32" t="s">
        <v>22</v>
      </c>
      <c r="K409" s="32">
        <v>0</v>
      </c>
      <c r="L409" s="38">
        <v>64.53</v>
      </c>
      <c r="M409" t="s">
        <v>1334</v>
      </c>
      <c r="N409" t="s">
        <v>1335</v>
      </c>
      <c r="O409" t="s">
        <v>1336</v>
      </c>
      <c r="P409" s="31">
        <v>0</v>
      </c>
      <c r="Q409" s="31">
        <v>0</v>
      </c>
      <c r="R409" s="31">
        <v>0</v>
      </c>
      <c r="S409" s="31">
        <v>0.42899999999999999</v>
      </c>
      <c r="T409" s="36" t="s">
        <v>13787</v>
      </c>
      <c r="U409" s="36" t="s">
        <v>1393</v>
      </c>
      <c r="V409" s="31" t="s">
        <v>358</v>
      </c>
      <c r="W409" s="31">
        <v>7</v>
      </c>
    </row>
    <row r="410" spans="1:23" x14ac:dyDescent="0.25">
      <c r="A410">
        <v>2415500</v>
      </c>
      <c r="B410" s="32" t="s">
        <v>19</v>
      </c>
      <c r="C410" s="32">
        <v>10</v>
      </c>
      <c r="D410" s="32">
        <v>83</v>
      </c>
      <c r="E410" s="32" t="s">
        <v>22</v>
      </c>
      <c r="F410" s="32">
        <v>2</v>
      </c>
      <c r="G410" s="32" t="s">
        <v>354</v>
      </c>
      <c r="H410" s="32">
        <v>706</v>
      </c>
      <c r="I410" s="32">
        <v>981</v>
      </c>
      <c r="J410" s="32" t="s">
        <v>22</v>
      </c>
      <c r="K410" s="32">
        <v>0</v>
      </c>
      <c r="L410" s="38">
        <v>113.91</v>
      </c>
      <c r="M410" t="s">
        <v>1337</v>
      </c>
      <c r="N410" t="s">
        <v>1338</v>
      </c>
      <c r="O410" t="s">
        <v>1339</v>
      </c>
      <c r="P410" s="31">
        <v>0</v>
      </c>
      <c r="Q410" s="31">
        <v>0</v>
      </c>
      <c r="R410" s="31">
        <v>0</v>
      </c>
      <c r="S410" s="31">
        <v>0.50600000000000001</v>
      </c>
      <c r="T410" s="36" t="s">
        <v>13788</v>
      </c>
      <c r="U410" s="36" t="s">
        <v>8458</v>
      </c>
      <c r="V410" s="31" t="s">
        <v>358</v>
      </c>
      <c r="W410" s="31">
        <v>7</v>
      </c>
    </row>
    <row r="411" spans="1:23" x14ac:dyDescent="0.25">
      <c r="A411">
        <v>2416000</v>
      </c>
      <c r="B411" s="32" t="s">
        <v>19</v>
      </c>
      <c r="C411" s="32">
        <v>10</v>
      </c>
      <c r="D411" s="32">
        <v>83</v>
      </c>
      <c r="E411" s="32" t="s">
        <v>22</v>
      </c>
      <c r="F411" s="32">
        <v>1</v>
      </c>
      <c r="G411" s="32" t="s">
        <v>21</v>
      </c>
      <c r="H411" s="32">
        <v>682</v>
      </c>
      <c r="I411" s="32">
        <v>944</v>
      </c>
      <c r="J411" s="32" t="s">
        <v>22</v>
      </c>
      <c r="K411" s="32">
        <v>0</v>
      </c>
      <c r="L411" s="38">
        <v>324.98</v>
      </c>
      <c r="M411" t="s">
        <v>1340</v>
      </c>
      <c r="N411" t="s">
        <v>1341</v>
      </c>
      <c r="O411" t="s">
        <v>1342</v>
      </c>
      <c r="P411" s="31">
        <v>0</v>
      </c>
      <c r="Q411" s="31">
        <v>0</v>
      </c>
      <c r="R411" s="31">
        <v>0</v>
      </c>
      <c r="S411" s="31">
        <v>0.76800000000000002</v>
      </c>
      <c r="T411" s="36" t="s">
        <v>13789</v>
      </c>
      <c r="U411" s="36" t="s">
        <v>13631</v>
      </c>
      <c r="V411" s="31" t="s">
        <v>358</v>
      </c>
      <c r="W411" s="31">
        <v>7</v>
      </c>
    </row>
    <row r="412" spans="1:23" x14ac:dyDescent="0.25">
      <c r="A412">
        <v>2418000</v>
      </c>
      <c r="B412" s="32" t="s">
        <v>19</v>
      </c>
      <c r="C412" s="32">
        <v>10</v>
      </c>
      <c r="D412" s="32">
        <v>83</v>
      </c>
      <c r="E412" s="32" t="s">
        <v>22</v>
      </c>
      <c r="F412" s="32">
        <v>1</v>
      </c>
      <c r="G412" s="32" t="s">
        <v>21</v>
      </c>
      <c r="H412" s="32">
        <v>682</v>
      </c>
      <c r="I412" s="32">
        <v>944</v>
      </c>
      <c r="J412" s="32" t="s">
        <v>22</v>
      </c>
      <c r="K412" s="32">
        <v>0</v>
      </c>
      <c r="L412" s="38">
        <v>329.68</v>
      </c>
      <c r="M412" t="s">
        <v>1343</v>
      </c>
      <c r="N412" t="s">
        <v>1344</v>
      </c>
      <c r="O412" t="s">
        <v>1345</v>
      </c>
      <c r="P412" s="31">
        <v>0</v>
      </c>
      <c r="Q412" s="31">
        <v>0</v>
      </c>
      <c r="R412" s="31">
        <v>0</v>
      </c>
      <c r="S412" s="31">
        <v>0.76</v>
      </c>
      <c r="T412" s="36" t="s">
        <v>13790</v>
      </c>
      <c r="U412" s="36" t="s">
        <v>13631</v>
      </c>
      <c r="V412" s="31" t="s">
        <v>358</v>
      </c>
      <c r="W412" s="31">
        <v>7</v>
      </c>
    </row>
    <row r="413" spans="1:23" x14ac:dyDescent="0.25">
      <c r="A413">
        <v>2419000</v>
      </c>
      <c r="B413" s="32" t="s">
        <v>19</v>
      </c>
      <c r="C413" s="32">
        <v>10</v>
      </c>
      <c r="D413" s="32">
        <v>83</v>
      </c>
      <c r="E413" s="32" t="s">
        <v>22</v>
      </c>
      <c r="F413" s="32">
        <v>1</v>
      </c>
      <c r="G413" s="32" t="s">
        <v>21</v>
      </c>
      <c r="H413" s="32">
        <v>682</v>
      </c>
      <c r="I413" s="32">
        <v>944</v>
      </c>
      <c r="J413" s="32" t="s">
        <v>22</v>
      </c>
      <c r="K413" s="32">
        <v>0</v>
      </c>
      <c r="L413" s="38">
        <v>329.68</v>
      </c>
      <c r="M413" t="s">
        <v>1346</v>
      </c>
      <c r="N413" t="s">
        <v>1347</v>
      </c>
      <c r="O413" t="s">
        <v>1348</v>
      </c>
      <c r="P413" s="31">
        <v>0</v>
      </c>
      <c r="Q413" s="31">
        <v>0</v>
      </c>
      <c r="R413" s="31">
        <v>0</v>
      </c>
      <c r="S413" s="31">
        <v>0.76700000000000002</v>
      </c>
      <c r="T413" s="36" t="s">
        <v>13791</v>
      </c>
      <c r="U413" s="36" t="s">
        <v>13631</v>
      </c>
      <c r="V413" s="31" t="s">
        <v>358</v>
      </c>
      <c r="W413" s="31">
        <v>7</v>
      </c>
    </row>
    <row r="414" spans="1:23" x14ac:dyDescent="0.25">
      <c r="A414">
        <v>2420010</v>
      </c>
      <c r="B414" s="32" t="s">
        <v>19</v>
      </c>
      <c r="C414" s="32">
        <v>10</v>
      </c>
      <c r="D414" s="32">
        <v>36</v>
      </c>
      <c r="E414" s="32" t="s">
        <v>22</v>
      </c>
      <c r="F414" s="32">
        <v>1</v>
      </c>
      <c r="G414" s="32" t="s">
        <v>21</v>
      </c>
      <c r="H414" s="32" t="s">
        <v>22</v>
      </c>
      <c r="I414" s="32" t="s">
        <v>22</v>
      </c>
      <c r="J414" s="32" t="s">
        <v>22</v>
      </c>
      <c r="K414" s="32">
        <v>0</v>
      </c>
      <c r="L414" s="38">
        <v>8.19</v>
      </c>
      <c r="M414" t="s">
        <v>1349</v>
      </c>
      <c r="N414" t="s">
        <v>1350</v>
      </c>
      <c r="O414" t="s">
        <v>1351</v>
      </c>
      <c r="P414" s="31">
        <v>0</v>
      </c>
      <c r="Q414" s="31">
        <v>0</v>
      </c>
      <c r="R414" s="31">
        <v>0</v>
      </c>
      <c r="S414" s="31">
        <v>0.06</v>
      </c>
      <c r="T414" s="36" t="s">
        <v>13792</v>
      </c>
      <c r="U414" s="36" t="s">
        <v>13631</v>
      </c>
      <c r="V414" s="31" t="s">
        <v>376</v>
      </c>
      <c r="W414" s="31">
        <v>7</v>
      </c>
    </row>
    <row r="415" spans="1:23" x14ac:dyDescent="0.25">
      <c r="A415">
        <v>2422000</v>
      </c>
      <c r="B415" s="32" t="s">
        <v>19</v>
      </c>
      <c r="C415" s="32">
        <v>10</v>
      </c>
      <c r="D415" s="32">
        <v>84</v>
      </c>
      <c r="E415" s="32" t="s">
        <v>22</v>
      </c>
      <c r="F415" s="32">
        <v>4</v>
      </c>
      <c r="G415" s="32" t="s">
        <v>354</v>
      </c>
      <c r="H415" s="32">
        <v>696</v>
      </c>
      <c r="I415" s="32">
        <v>964</v>
      </c>
      <c r="J415" s="32" t="s">
        <v>22</v>
      </c>
      <c r="K415" s="32">
        <v>0</v>
      </c>
      <c r="L415" s="38">
        <v>34.5</v>
      </c>
      <c r="M415" t="s">
        <v>1352</v>
      </c>
      <c r="N415" t="s">
        <v>1353</v>
      </c>
      <c r="O415" t="s">
        <v>1354</v>
      </c>
      <c r="P415" s="31">
        <v>0</v>
      </c>
      <c r="Q415" s="31">
        <v>10</v>
      </c>
      <c r="R415" s="31">
        <v>0</v>
      </c>
      <c r="S415" s="31">
        <v>0.04</v>
      </c>
      <c r="T415" s="36" t="s">
        <v>13793</v>
      </c>
      <c r="U415" s="36" t="s">
        <v>9135</v>
      </c>
      <c r="V415" s="31" t="s">
        <v>362</v>
      </c>
      <c r="W415" s="31">
        <v>7</v>
      </c>
    </row>
    <row r="416" spans="1:23" x14ac:dyDescent="0.25">
      <c r="A416">
        <v>2423000</v>
      </c>
      <c r="B416" s="32" t="s">
        <v>19</v>
      </c>
      <c r="C416" s="32">
        <v>10</v>
      </c>
      <c r="D416" s="32">
        <v>84</v>
      </c>
      <c r="E416" s="32" t="s">
        <v>22</v>
      </c>
      <c r="F416" s="32">
        <v>4</v>
      </c>
      <c r="G416" s="32" t="s">
        <v>354</v>
      </c>
      <c r="H416" s="32">
        <v>696</v>
      </c>
      <c r="I416" s="32">
        <v>964</v>
      </c>
      <c r="J416" s="32" t="s">
        <v>22</v>
      </c>
      <c r="K416" s="32">
        <v>0</v>
      </c>
      <c r="L416" s="38">
        <v>40.46</v>
      </c>
      <c r="M416" t="s">
        <v>1355</v>
      </c>
      <c r="N416" t="s">
        <v>1356</v>
      </c>
      <c r="O416" t="s">
        <v>1357</v>
      </c>
      <c r="P416" s="31">
        <v>0</v>
      </c>
      <c r="Q416" s="31">
        <v>20</v>
      </c>
      <c r="R416" s="31">
        <v>0</v>
      </c>
      <c r="S416" s="31">
        <v>6.4000000000000001E-2</v>
      </c>
      <c r="T416" s="36" t="s">
        <v>13794</v>
      </c>
      <c r="U416" s="36" t="s">
        <v>9135</v>
      </c>
      <c r="V416" s="31" t="s">
        <v>362</v>
      </c>
      <c r="W416" s="31">
        <v>7</v>
      </c>
    </row>
    <row r="417" spans="1:23" x14ac:dyDescent="0.25">
      <c r="A417">
        <v>2424100</v>
      </c>
      <c r="B417" s="32" t="s">
        <v>19</v>
      </c>
      <c r="C417" s="32">
        <v>10</v>
      </c>
      <c r="D417" s="32">
        <v>84</v>
      </c>
      <c r="E417" s="32" t="s">
        <v>22</v>
      </c>
      <c r="F417" s="32">
        <v>1</v>
      </c>
      <c r="G417" s="32" t="s">
        <v>21</v>
      </c>
      <c r="H417" s="32">
        <v>691</v>
      </c>
      <c r="I417" s="32">
        <v>959</v>
      </c>
      <c r="J417" s="32" t="s">
        <v>22</v>
      </c>
      <c r="K417" s="32">
        <v>0</v>
      </c>
      <c r="L417" s="38">
        <v>29.59</v>
      </c>
      <c r="M417" t="s">
        <v>1358</v>
      </c>
      <c r="N417" t="s">
        <v>1359</v>
      </c>
      <c r="O417" t="s">
        <v>1360</v>
      </c>
      <c r="P417" s="31">
        <v>600</v>
      </c>
      <c r="Q417" s="31">
        <v>0</v>
      </c>
      <c r="R417" s="31">
        <v>0</v>
      </c>
      <c r="S417" s="31">
        <v>0.46</v>
      </c>
      <c r="T417" s="36" t="s">
        <v>13795</v>
      </c>
      <c r="U417" s="36" t="s">
        <v>13116</v>
      </c>
      <c r="V417" s="31" t="s">
        <v>791</v>
      </c>
      <c r="W417" s="31">
        <v>7</v>
      </c>
    </row>
    <row r="418" spans="1:23" x14ac:dyDescent="0.25">
      <c r="A418">
        <v>2425100</v>
      </c>
      <c r="B418" s="32" t="s">
        <v>19</v>
      </c>
      <c r="C418" s="32">
        <v>10</v>
      </c>
      <c r="D418" s="32">
        <v>84</v>
      </c>
      <c r="E418" s="32" t="s">
        <v>22</v>
      </c>
      <c r="F418" s="32">
        <v>1</v>
      </c>
      <c r="G418" s="32" t="s">
        <v>21</v>
      </c>
      <c r="H418" s="32">
        <v>691</v>
      </c>
      <c r="I418" s="32">
        <v>959</v>
      </c>
      <c r="J418" s="32" t="s">
        <v>22</v>
      </c>
      <c r="K418" s="32">
        <v>0</v>
      </c>
      <c r="L418" s="38">
        <v>33.520000000000003</v>
      </c>
      <c r="M418" t="s">
        <v>1361</v>
      </c>
      <c r="N418" t="s">
        <v>1362</v>
      </c>
      <c r="O418" t="s">
        <v>1363</v>
      </c>
      <c r="P418" s="31">
        <v>800</v>
      </c>
      <c r="Q418" s="31">
        <v>0</v>
      </c>
      <c r="R418" s="31">
        <v>0</v>
      </c>
      <c r="S418" s="31">
        <v>0.62</v>
      </c>
      <c r="T418" s="36" t="s">
        <v>13796</v>
      </c>
      <c r="U418" s="36" t="s">
        <v>13116</v>
      </c>
      <c r="V418" s="31" t="s">
        <v>791</v>
      </c>
      <c r="W418" s="31">
        <v>7</v>
      </c>
    </row>
    <row r="419" spans="1:23" x14ac:dyDescent="0.25">
      <c r="A419">
        <v>2426100</v>
      </c>
      <c r="B419" s="32" t="s">
        <v>19</v>
      </c>
      <c r="C419" s="32">
        <v>10</v>
      </c>
      <c r="D419" s="32">
        <v>84</v>
      </c>
      <c r="E419" s="32" t="s">
        <v>22</v>
      </c>
      <c r="F419" s="32">
        <v>1</v>
      </c>
      <c r="G419" s="32" t="s">
        <v>21</v>
      </c>
      <c r="H419" s="32">
        <v>691</v>
      </c>
      <c r="I419" s="32">
        <v>959</v>
      </c>
      <c r="J419" s="32" t="s">
        <v>22</v>
      </c>
      <c r="K419" s="32">
        <v>0</v>
      </c>
      <c r="L419" s="38">
        <v>44.42</v>
      </c>
      <c r="M419" t="s">
        <v>1364</v>
      </c>
      <c r="N419" t="s">
        <v>1365</v>
      </c>
      <c r="O419" t="s">
        <v>1366</v>
      </c>
      <c r="P419" s="31">
        <v>1200</v>
      </c>
      <c r="Q419" s="31">
        <v>0</v>
      </c>
      <c r="R419" s="31">
        <v>0</v>
      </c>
      <c r="S419" s="31">
        <v>0</v>
      </c>
      <c r="T419" s="36" t="s">
        <v>13797</v>
      </c>
      <c r="U419" s="36" t="s">
        <v>13116</v>
      </c>
      <c r="V419" s="31" t="s">
        <v>791</v>
      </c>
      <c r="W419" s="31">
        <v>7</v>
      </c>
    </row>
    <row r="420" spans="1:23" x14ac:dyDescent="0.25">
      <c r="A420">
        <v>2426500</v>
      </c>
      <c r="B420" s="32" t="s">
        <v>19</v>
      </c>
      <c r="C420" s="32">
        <v>10</v>
      </c>
      <c r="D420" s="32">
        <v>84</v>
      </c>
      <c r="E420" s="32" t="s">
        <v>22</v>
      </c>
      <c r="F420" s="32">
        <v>1</v>
      </c>
      <c r="G420" s="32" t="s">
        <v>21</v>
      </c>
      <c r="H420" s="32">
        <v>691</v>
      </c>
      <c r="I420" s="32">
        <v>959</v>
      </c>
      <c r="J420" s="32" t="s">
        <v>22</v>
      </c>
      <c r="K420" s="32">
        <v>0</v>
      </c>
      <c r="L420" s="38">
        <v>29.13</v>
      </c>
      <c r="M420" t="s">
        <v>1367</v>
      </c>
      <c r="N420" t="s">
        <v>1368</v>
      </c>
      <c r="O420" t="s">
        <v>1369</v>
      </c>
      <c r="P420" s="31">
        <v>0</v>
      </c>
      <c r="Q420" s="31">
        <v>0</v>
      </c>
      <c r="R420" s="31">
        <v>0</v>
      </c>
      <c r="S420" s="31">
        <v>0.7</v>
      </c>
      <c r="T420" s="36" t="s">
        <v>13798</v>
      </c>
      <c r="U420" s="36" t="s">
        <v>13488</v>
      </c>
      <c r="V420" s="31" t="s">
        <v>362</v>
      </c>
      <c r="W420" s="31">
        <v>7</v>
      </c>
    </row>
    <row r="421" spans="1:23" x14ac:dyDescent="0.25">
      <c r="A421">
        <v>2427100</v>
      </c>
      <c r="B421" s="32" t="s">
        <v>19</v>
      </c>
      <c r="C421" s="32">
        <v>10</v>
      </c>
      <c r="D421" s="32">
        <v>84</v>
      </c>
      <c r="E421" s="32" t="s">
        <v>22</v>
      </c>
      <c r="F421" s="32">
        <v>1</v>
      </c>
      <c r="G421" s="32" t="s">
        <v>21</v>
      </c>
      <c r="H421" s="32">
        <v>691</v>
      </c>
      <c r="I421" s="32">
        <v>959</v>
      </c>
      <c r="J421" s="32" t="s">
        <v>22</v>
      </c>
      <c r="K421" s="32">
        <v>0</v>
      </c>
      <c r="L421" s="38">
        <v>38.97</v>
      </c>
      <c r="M421" t="s">
        <v>1370</v>
      </c>
      <c r="N421" t="s">
        <v>1371</v>
      </c>
      <c r="O421" t="s">
        <v>1372</v>
      </c>
      <c r="P421" s="31">
        <v>1000</v>
      </c>
      <c r="Q421" s="31">
        <v>0</v>
      </c>
      <c r="R421" s="31">
        <v>0</v>
      </c>
      <c r="S421" s="31">
        <v>0</v>
      </c>
      <c r="T421" s="36" t="s">
        <v>13799</v>
      </c>
      <c r="U421" s="36" t="s">
        <v>13116</v>
      </c>
      <c r="V421" s="31" t="s">
        <v>791</v>
      </c>
      <c r="W421" s="31">
        <v>7</v>
      </c>
    </row>
    <row r="422" spans="1:23" x14ac:dyDescent="0.25">
      <c r="A422">
        <v>2433000</v>
      </c>
      <c r="B422" s="32" t="s">
        <v>19</v>
      </c>
      <c r="C422" s="32">
        <v>10</v>
      </c>
      <c r="D422" s="32">
        <v>82</v>
      </c>
      <c r="E422" s="32" t="s">
        <v>20</v>
      </c>
      <c r="F422" s="32">
        <v>4</v>
      </c>
      <c r="G422" s="32" t="s">
        <v>354</v>
      </c>
      <c r="H422" s="32">
        <v>698</v>
      </c>
      <c r="I422" s="32">
        <v>261</v>
      </c>
      <c r="J422" s="32" t="s">
        <v>22</v>
      </c>
      <c r="K422" s="32">
        <v>0</v>
      </c>
      <c r="L422" s="38">
        <v>35.14</v>
      </c>
      <c r="M422" t="s">
        <v>1373</v>
      </c>
      <c r="N422" t="s">
        <v>1374</v>
      </c>
      <c r="O422" t="s">
        <v>1375</v>
      </c>
      <c r="P422" s="31">
        <v>0</v>
      </c>
      <c r="Q422" s="31">
        <v>0</v>
      </c>
      <c r="R422" s="31">
        <v>0</v>
      </c>
      <c r="S422" s="31">
        <v>0.08</v>
      </c>
      <c r="T422" s="36" t="s">
        <v>13801</v>
      </c>
      <c r="U422" s="36" t="s">
        <v>9135</v>
      </c>
      <c r="V422" s="31" t="s">
        <v>362</v>
      </c>
      <c r="W422" s="31">
        <v>7</v>
      </c>
    </row>
    <row r="423" spans="1:23" x14ac:dyDescent="0.25">
      <c r="A423">
        <v>2433500</v>
      </c>
      <c r="B423" s="32" t="s">
        <v>19</v>
      </c>
      <c r="C423" s="32">
        <v>10</v>
      </c>
      <c r="D423" s="32">
        <v>82</v>
      </c>
      <c r="E423" s="32" t="s">
        <v>20</v>
      </c>
      <c r="F423" s="32">
        <v>4</v>
      </c>
      <c r="G423" s="32" t="s">
        <v>354</v>
      </c>
      <c r="H423" s="32">
        <v>698</v>
      </c>
      <c r="I423" s="32" t="s">
        <v>22</v>
      </c>
      <c r="J423" s="32" t="s">
        <v>22</v>
      </c>
      <c r="K423" s="32">
        <v>0</v>
      </c>
      <c r="L423" s="38">
        <v>36.71</v>
      </c>
      <c r="M423" t="s">
        <v>1376</v>
      </c>
      <c r="N423" t="s">
        <v>1377</v>
      </c>
      <c r="O423" t="s">
        <v>1378</v>
      </c>
      <c r="P423" s="31">
        <v>0</v>
      </c>
      <c r="Q423" s="31">
        <v>0</v>
      </c>
      <c r="R423" s="31">
        <v>0</v>
      </c>
      <c r="S423" s="31">
        <v>7.8E-2</v>
      </c>
      <c r="T423" s="36" t="s">
        <v>13802</v>
      </c>
      <c r="U423" s="36" t="s">
        <v>9135</v>
      </c>
      <c r="V423" s="31" t="s">
        <v>362</v>
      </c>
      <c r="W423" s="31">
        <v>7</v>
      </c>
    </row>
    <row r="424" spans="1:23" x14ac:dyDescent="0.25">
      <c r="A424">
        <v>2435100</v>
      </c>
      <c r="B424" s="32" t="s">
        <v>19</v>
      </c>
      <c r="C424" s="32">
        <v>10</v>
      </c>
      <c r="D424" s="32">
        <v>83</v>
      </c>
      <c r="E424" s="32" t="s">
        <v>22</v>
      </c>
      <c r="F424" s="32">
        <v>1</v>
      </c>
      <c r="G424" s="32" t="s">
        <v>21</v>
      </c>
      <c r="H424" s="32" t="s">
        <v>22</v>
      </c>
      <c r="I424" s="32">
        <v>939</v>
      </c>
      <c r="J424" s="32" t="s">
        <v>22</v>
      </c>
      <c r="K424" s="32">
        <v>0</v>
      </c>
      <c r="L424" s="38">
        <v>49.33</v>
      </c>
      <c r="M424" t="s">
        <v>1379</v>
      </c>
      <c r="N424" t="s">
        <v>1380</v>
      </c>
      <c r="O424" t="s">
        <v>1381</v>
      </c>
      <c r="P424" s="31">
        <v>0</v>
      </c>
      <c r="Q424" s="31">
        <v>0</v>
      </c>
      <c r="R424" s="31">
        <v>0</v>
      </c>
      <c r="S424" s="31">
        <v>0.57999999999999996</v>
      </c>
      <c r="T424" s="36" t="s">
        <v>1382</v>
      </c>
      <c r="U424" s="36" t="s">
        <v>1393</v>
      </c>
      <c r="V424" s="31" t="s">
        <v>376</v>
      </c>
      <c r="W424" s="31">
        <v>7</v>
      </c>
    </row>
    <row r="425" spans="1:23" x14ac:dyDescent="0.25">
      <c r="A425">
        <v>2435200</v>
      </c>
      <c r="B425" s="32" t="s">
        <v>19</v>
      </c>
      <c r="C425" s="32">
        <v>10</v>
      </c>
      <c r="D425" s="32">
        <v>83</v>
      </c>
      <c r="E425" s="32" t="s">
        <v>22</v>
      </c>
      <c r="F425" s="32">
        <v>1</v>
      </c>
      <c r="G425" s="32" t="s">
        <v>21</v>
      </c>
      <c r="H425" s="32" t="s">
        <v>22</v>
      </c>
      <c r="I425" s="32">
        <v>939</v>
      </c>
      <c r="J425" s="32" t="s">
        <v>22</v>
      </c>
      <c r="K425" s="32">
        <v>0</v>
      </c>
      <c r="L425" s="38">
        <v>60.17</v>
      </c>
      <c r="M425" t="s">
        <v>1383</v>
      </c>
      <c r="N425" t="s">
        <v>1380</v>
      </c>
      <c r="O425" t="s">
        <v>1384</v>
      </c>
      <c r="P425" s="31">
        <v>0</v>
      </c>
      <c r="Q425" s="31">
        <v>0</v>
      </c>
      <c r="R425" s="31">
        <v>0</v>
      </c>
      <c r="S425" s="31">
        <v>0.57499999999999996</v>
      </c>
      <c r="T425" s="36" t="s">
        <v>1385</v>
      </c>
      <c r="U425" s="36" t="s">
        <v>1393</v>
      </c>
      <c r="V425" s="31" t="s">
        <v>376</v>
      </c>
      <c r="W425" s="31">
        <v>7</v>
      </c>
    </row>
    <row r="426" spans="1:23" x14ac:dyDescent="0.25">
      <c r="A426">
        <v>2435400</v>
      </c>
      <c r="B426" s="32" t="s">
        <v>19</v>
      </c>
      <c r="C426" s="32">
        <v>10</v>
      </c>
      <c r="D426" s="32">
        <v>83</v>
      </c>
      <c r="E426" s="32" t="s">
        <v>22</v>
      </c>
      <c r="F426" s="32">
        <v>1</v>
      </c>
      <c r="G426" s="32" t="s">
        <v>21</v>
      </c>
      <c r="H426" s="32" t="s">
        <v>22</v>
      </c>
      <c r="I426" s="32">
        <v>939</v>
      </c>
      <c r="J426" s="32" t="s">
        <v>22</v>
      </c>
      <c r="K426" s="32">
        <v>0</v>
      </c>
      <c r="L426" s="38">
        <v>50.93</v>
      </c>
      <c r="M426" t="s">
        <v>1386</v>
      </c>
      <c r="N426" t="s">
        <v>1380</v>
      </c>
      <c r="O426" t="s">
        <v>1387</v>
      </c>
      <c r="P426" s="31">
        <v>0</v>
      </c>
      <c r="Q426" s="31">
        <v>0</v>
      </c>
      <c r="R426" s="31">
        <v>0</v>
      </c>
      <c r="S426" s="31">
        <v>0.57999999999999996</v>
      </c>
      <c r="T426" s="36" t="s">
        <v>1388</v>
      </c>
      <c r="U426" s="36" t="s">
        <v>1393</v>
      </c>
      <c r="V426" s="31" t="s">
        <v>376</v>
      </c>
      <c r="W426" s="31">
        <v>7</v>
      </c>
    </row>
    <row r="427" spans="1:23" x14ac:dyDescent="0.25">
      <c r="A427">
        <v>2435500</v>
      </c>
      <c r="B427" s="32" t="s">
        <v>19</v>
      </c>
      <c r="C427" s="32">
        <v>10</v>
      </c>
      <c r="D427" s="32">
        <v>83</v>
      </c>
      <c r="E427" s="32" t="s">
        <v>22</v>
      </c>
      <c r="F427" s="32">
        <v>1</v>
      </c>
      <c r="G427" s="32" t="s">
        <v>21</v>
      </c>
      <c r="H427" s="32" t="s">
        <v>22</v>
      </c>
      <c r="I427" s="32" t="s">
        <v>22</v>
      </c>
      <c r="J427" s="32" t="s">
        <v>22</v>
      </c>
      <c r="K427" s="32">
        <v>0</v>
      </c>
      <c r="L427" s="38">
        <v>63.16</v>
      </c>
      <c r="M427" t="s">
        <v>1389</v>
      </c>
      <c r="N427" t="s">
        <v>1390</v>
      </c>
      <c r="O427" t="s">
        <v>1391</v>
      </c>
      <c r="P427" s="31">
        <v>0</v>
      </c>
      <c r="Q427" s="31">
        <v>0</v>
      </c>
      <c r="R427" s="31">
        <v>0</v>
      </c>
      <c r="S427" s="31">
        <v>0.54200000000000004</v>
      </c>
      <c r="T427" s="36" t="s">
        <v>1392</v>
      </c>
      <c r="U427" s="36" t="s">
        <v>1393</v>
      </c>
      <c r="V427" s="31" t="s">
        <v>376</v>
      </c>
      <c r="W427" s="31">
        <v>7</v>
      </c>
    </row>
    <row r="428" spans="1:23" x14ac:dyDescent="0.25">
      <c r="A428">
        <v>2435600</v>
      </c>
      <c r="B428" s="32" t="s">
        <v>19</v>
      </c>
      <c r="C428" s="32">
        <v>10</v>
      </c>
      <c r="D428" s="32">
        <v>83</v>
      </c>
      <c r="E428" s="32" t="s">
        <v>22</v>
      </c>
      <c r="F428" s="32">
        <v>1</v>
      </c>
      <c r="G428" s="32" t="s">
        <v>21</v>
      </c>
      <c r="H428" s="32" t="s">
        <v>22</v>
      </c>
      <c r="I428" s="32" t="s">
        <v>22</v>
      </c>
      <c r="J428" s="32" t="s">
        <v>22</v>
      </c>
      <c r="K428" s="32">
        <v>0</v>
      </c>
      <c r="L428" s="38">
        <v>61.18</v>
      </c>
      <c r="M428" t="s">
        <v>1394</v>
      </c>
      <c r="N428" t="s">
        <v>1395</v>
      </c>
      <c r="O428" t="s">
        <v>1396</v>
      </c>
      <c r="P428" s="31">
        <v>0</v>
      </c>
      <c r="Q428" s="31">
        <v>0</v>
      </c>
      <c r="R428" s="31">
        <v>0</v>
      </c>
      <c r="S428" s="31">
        <v>0.54800000000000004</v>
      </c>
      <c r="T428" s="36" t="s">
        <v>1397</v>
      </c>
      <c r="U428" s="36" t="s">
        <v>1393</v>
      </c>
      <c r="V428" s="31" t="s">
        <v>376</v>
      </c>
      <c r="W428" s="31">
        <v>7</v>
      </c>
    </row>
    <row r="429" spans="1:23" x14ac:dyDescent="0.25">
      <c r="A429">
        <v>2436735</v>
      </c>
      <c r="B429" s="32" t="s">
        <v>19</v>
      </c>
      <c r="C429" s="32">
        <v>10</v>
      </c>
      <c r="D429" s="32">
        <v>90</v>
      </c>
      <c r="E429" s="32" t="s">
        <v>22</v>
      </c>
      <c r="F429" s="32">
        <v>1</v>
      </c>
      <c r="G429" s="32" t="s">
        <v>21</v>
      </c>
      <c r="H429" s="32">
        <v>646</v>
      </c>
      <c r="I429" s="32">
        <v>903</v>
      </c>
      <c r="J429" s="32" t="s">
        <v>22</v>
      </c>
      <c r="K429" s="32">
        <v>0</v>
      </c>
      <c r="L429" s="38">
        <v>11.23</v>
      </c>
      <c r="M429" t="s">
        <v>1398</v>
      </c>
      <c r="N429" t="s">
        <v>1399</v>
      </c>
      <c r="O429" t="s">
        <v>1400</v>
      </c>
      <c r="P429" s="31">
        <v>0</v>
      </c>
      <c r="Q429" s="31">
        <v>0</v>
      </c>
      <c r="R429" s="31">
        <v>0</v>
      </c>
      <c r="S429" s="31">
        <v>2.7E-2</v>
      </c>
      <c r="T429" s="36" t="s">
        <v>13803</v>
      </c>
      <c r="U429" s="36" t="s">
        <v>1411</v>
      </c>
      <c r="V429" s="31" t="s">
        <v>1333</v>
      </c>
      <c r="W429" s="31">
        <v>7</v>
      </c>
    </row>
    <row r="430" spans="1:23" x14ac:dyDescent="0.25">
      <c r="A430">
        <v>2436800</v>
      </c>
      <c r="B430" s="32" t="s">
        <v>19</v>
      </c>
      <c r="C430" s="32">
        <v>10</v>
      </c>
      <c r="D430" s="32">
        <v>90</v>
      </c>
      <c r="E430" s="32" t="s">
        <v>22</v>
      </c>
      <c r="F430" s="32">
        <v>1</v>
      </c>
      <c r="G430" s="32" t="s">
        <v>21</v>
      </c>
      <c r="H430" s="32">
        <v>646</v>
      </c>
      <c r="I430" s="32">
        <v>903</v>
      </c>
      <c r="J430" s="32" t="s">
        <v>22</v>
      </c>
      <c r="K430" s="32">
        <v>0</v>
      </c>
      <c r="L430" s="38">
        <v>13.29</v>
      </c>
      <c r="M430" t="s">
        <v>1401</v>
      </c>
      <c r="N430" t="s">
        <v>1402</v>
      </c>
      <c r="O430" t="s">
        <v>1403</v>
      </c>
      <c r="P430" s="31">
        <v>0</v>
      </c>
      <c r="Q430" s="31">
        <v>0</v>
      </c>
      <c r="R430" s="31">
        <v>0</v>
      </c>
      <c r="S430" s="31">
        <v>3.4000000000000002E-2</v>
      </c>
      <c r="T430" s="36" t="s">
        <v>13804</v>
      </c>
      <c r="U430" s="36" t="s">
        <v>13805</v>
      </c>
      <c r="V430" s="31" t="s">
        <v>1333</v>
      </c>
      <c r="W430" s="31">
        <v>7</v>
      </c>
    </row>
    <row r="431" spans="1:23" x14ac:dyDescent="0.25">
      <c r="A431">
        <v>2438735</v>
      </c>
      <c r="B431" s="32" t="s">
        <v>19</v>
      </c>
      <c r="C431" s="32">
        <v>10</v>
      </c>
      <c r="D431" s="32">
        <v>90</v>
      </c>
      <c r="E431" s="32" t="s">
        <v>22</v>
      </c>
      <c r="F431" s="32">
        <v>1</v>
      </c>
      <c r="G431" s="32" t="s">
        <v>21</v>
      </c>
      <c r="H431" s="32">
        <v>646</v>
      </c>
      <c r="I431" s="32">
        <v>903</v>
      </c>
      <c r="J431" s="32" t="s">
        <v>22</v>
      </c>
      <c r="K431" s="32">
        <v>0</v>
      </c>
      <c r="L431" s="38">
        <v>30.53</v>
      </c>
      <c r="M431" t="s">
        <v>1404</v>
      </c>
      <c r="N431" t="s">
        <v>1405</v>
      </c>
      <c r="O431" t="s">
        <v>1400</v>
      </c>
      <c r="P431" s="31">
        <v>0</v>
      </c>
      <c r="Q431" s="31">
        <v>0</v>
      </c>
      <c r="R431" s="31">
        <v>0</v>
      </c>
      <c r="S431" s="31">
        <v>1.2230000000000001</v>
      </c>
      <c r="T431" s="36" t="s">
        <v>13806</v>
      </c>
      <c r="U431" s="36" t="s">
        <v>1411</v>
      </c>
      <c r="V431" s="31" t="s">
        <v>1333</v>
      </c>
      <c r="W431" s="31">
        <v>7</v>
      </c>
    </row>
    <row r="432" spans="1:23" x14ac:dyDescent="0.25">
      <c r="A432">
        <v>2440735</v>
      </c>
      <c r="B432" s="32" t="s">
        <v>19</v>
      </c>
      <c r="C432" s="32">
        <v>10</v>
      </c>
      <c r="D432" s="32">
        <v>90</v>
      </c>
      <c r="E432" s="32" t="s">
        <v>22</v>
      </c>
      <c r="F432" s="32">
        <v>1</v>
      </c>
      <c r="G432" s="32" t="s">
        <v>21</v>
      </c>
      <c r="H432" s="32">
        <v>646</v>
      </c>
      <c r="I432" s="32">
        <v>903</v>
      </c>
      <c r="J432" s="32" t="s">
        <v>22</v>
      </c>
      <c r="K432" s="32">
        <v>0</v>
      </c>
      <c r="L432" s="38">
        <v>19.09</v>
      </c>
      <c r="M432" t="s">
        <v>1406</v>
      </c>
      <c r="N432" t="s">
        <v>1407</v>
      </c>
      <c r="O432" t="s">
        <v>1400</v>
      </c>
      <c r="P432" s="31">
        <v>0</v>
      </c>
      <c r="Q432" s="31">
        <v>0</v>
      </c>
      <c r="R432" s="31">
        <v>0</v>
      </c>
      <c r="S432" s="31">
        <v>0.19600000000000001</v>
      </c>
      <c r="T432" s="36" t="s">
        <v>13807</v>
      </c>
      <c r="U432" s="36" t="s">
        <v>1411</v>
      </c>
      <c r="V432" s="31" t="s">
        <v>1333</v>
      </c>
      <c r="W432" s="31">
        <v>7</v>
      </c>
    </row>
    <row r="433" spans="1:23" x14ac:dyDescent="0.25">
      <c r="A433">
        <v>2440905</v>
      </c>
      <c r="B433" s="32" t="s">
        <v>19</v>
      </c>
      <c r="C433" s="32">
        <v>10</v>
      </c>
      <c r="D433" s="32">
        <v>90</v>
      </c>
      <c r="E433" s="32" t="s">
        <v>22</v>
      </c>
      <c r="F433" s="32">
        <v>1</v>
      </c>
      <c r="G433" s="32" t="s">
        <v>21</v>
      </c>
      <c r="H433" s="32" t="s">
        <v>22</v>
      </c>
      <c r="I433" s="32">
        <v>903</v>
      </c>
      <c r="J433" s="32" t="s">
        <v>22</v>
      </c>
      <c r="K433" s="32">
        <v>0</v>
      </c>
      <c r="L433" s="38">
        <v>17.27</v>
      </c>
      <c r="M433" t="s">
        <v>1408</v>
      </c>
      <c r="N433" t="s">
        <v>1409</v>
      </c>
      <c r="O433" t="s">
        <v>1410</v>
      </c>
      <c r="P433" s="31">
        <v>0</v>
      </c>
      <c r="Q433" s="31">
        <v>0</v>
      </c>
      <c r="R433" s="31">
        <v>0</v>
      </c>
      <c r="S433" s="31">
        <v>0.18</v>
      </c>
      <c r="T433" s="36" t="s">
        <v>13808</v>
      </c>
      <c r="U433" s="36" t="s">
        <v>1411</v>
      </c>
      <c r="V433" s="31" t="s">
        <v>376</v>
      </c>
      <c r="W433" s="31">
        <v>14</v>
      </c>
    </row>
    <row r="434" spans="1:23" x14ac:dyDescent="0.25">
      <c r="A434">
        <v>2446000</v>
      </c>
      <c r="B434" s="32" t="s">
        <v>19</v>
      </c>
      <c r="C434" s="32">
        <v>10</v>
      </c>
      <c r="D434" s="32">
        <v>83</v>
      </c>
      <c r="E434" s="32" t="s">
        <v>22</v>
      </c>
      <c r="F434" s="32">
        <v>1</v>
      </c>
      <c r="G434" s="32" t="s">
        <v>21</v>
      </c>
      <c r="H434" s="32">
        <v>686</v>
      </c>
      <c r="I434" s="32">
        <v>954</v>
      </c>
      <c r="J434" s="32" t="s">
        <v>22</v>
      </c>
      <c r="K434" s="32">
        <v>0</v>
      </c>
      <c r="L434" s="38">
        <v>43.11</v>
      </c>
      <c r="M434" t="s">
        <v>1412</v>
      </c>
      <c r="N434" t="s">
        <v>1413</v>
      </c>
      <c r="O434" t="s">
        <v>1414</v>
      </c>
      <c r="P434" s="31">
        <v>0</v>
      </c>
      <c r="Q434" s="31">
        <v>0</v>
      </c>
      <c r="R434" s="31">
        <v>0</v>
      </c>
      <c r="S434" s="31">
        <v>0.33100000000000002</v>
      </c>
      <c r="T434" s="36" t="s">
        <v>13809</v>
      </c>
      <c r="U434" s="36" t="s">
        <v>13488</v>
      </c>
      <c r="V434" s="31" t="s">
        <v>1415</v>
      </c>
      <c r="W434" s="31">
        <v>7</v>
      </c>
    </row>
    <row r="435" spans="1:23" x14ac:dyDescent="0.25">
      <c r="A435">
        <v>2449010</v>
      </c>
      <c r="B435" s="32" t="s">
        <v>19</v>
      </c>
      <c r="C435" s="32">
        <v>10</v>
      </c>
      <c r="D435" s="32">
        <v>83</v>
      </c>
      <c r="E435" s="32" t="s">
        <v>22</v>
      </c>
      <c r="F435" s="32">
        <v>3</v>
      </c>
      <c r="G435" s="32" t="s">
        <v>354</v>
      </c>
      <c r="H435" s="32" t="s">
        <v>22</v>
      </c>
      <c r="I435" s="32">
        <v>951</v>
      </c>
      <c r="J435" s="32" t="s">
        <v>22</v>
      </c>
      <c r="K435" s="32">
        <v>0</v>
      </c>
      <c r="L435" s="38">
        <v>23.99</v>
      </c>
      <c r="M435" t="s">
        <v>1416</v>
      </c>
      <c r="N435" t="s">
        <v>1417</v>
      </c>
      <c r="O435" t="s">
        <v>1418</v>
      </c>
      <c r="P435" s="31">
        <v>0</v>
      </c>
      <c r="Q435" s="31">
        <v>0</v>
      </c>
      <c r="R435" s="31">
        <v>0</v>
      </c>
      <c r="S435" s="31">
        <v>0.155</v>
      </c>
      <c r="T435" s="36" t="s">
        <v>1419</v>
      </c>
      <c r="U435" s="36" t="s">
        <v>13577</v>
      </c>
      <c r="V435" s="31" t="s">
        <v>703</v>
      </c>
      <c r="W435" s="31">
        <v>13</v>
      </c>
    </row>
    <row r="436" spans="1:23" x14ac:dyDescent="0.25">
      <c r="A436">
        <v>2459000</v>
      </c>
      <c r="B436" s="32" t="s">
        <v>19</v>
      </c>
      <c r="C436" s="32">
        <v>10</v>
      </c>
      <c r="D436" s="32">
        <v>90</v>
      </c>
      <c r="E436" s="32" t="s">
        <v>22</v>
      </c>
      <c r="F436" s="32">
        <v>6</v>
      </c>
      <c r="G436" s="32" t="s">
        <v>354</v>
      </c>
      <c r="H436" s="32">
        <v>642</v>
      </c>
      <c r="I436" s="32">
        <v>900</v>
      </c>
      <c r="J436" s="32" t="s">
        <v>22</v>
      </c>
      <c r="K436" s="32">
        <v>0</v>
      </c>
      <c r="L436" s="38">
        <v>14.76</v>
      </c>
      <c r="M436" t="s">
        <v>1420</v>
      </c>
      <c r="N436" t="s">
        <v>1421</v>
      </c>
      <c r="O436" t="s">
        <v>1422</v>
      </c>
      <c r="P436" s="31">
        <v>0</v>
      </c>
      <c r="Q436" s="31">
        <v>0</v>
      </c>
      <c r="R436" s="31">
        <v>0</v>
      </c>
      <c r="S436" s="31">
        <v>7.0000000000000001E-3</v>
      </c>
      <c r="T436" s="36" t="s">
        <v>13810</v>
      </c>
      <c r="U436" s="36" t="s">
        <v>13488</v>
      </c>
      <c r="V436" s="31" t="s">
        <v>1423</v>
      </c>
      <c r="W436" s="31">
        <v>7</v>
      </c>
    </row>
    <row r="437" spans="1:23" x14ac:dyDescent="0.25">
      <c r="A437">
        <v>2459000</v>
      </c>
      <c r="B437" s="32" t="s">
        <v>19</v>
      </c>
      <c r="C437" s="32">
        <v>10</v>
      </c>
      <c r="D437" s="32">
        <v>90</v>
      </c>
      <c r="E437" s="32" t="s">
        <v>22</v>
      </c>
      <c r="F437" s="32">
        <v>6</v>
      </c>
      <c r="G437" s="32" t="s">
        <v>354</v>
      </c>
      <c r="H437" s="32" t="s">
        <v>22</v>
      </c>
      <c r="I437" s="32">
        <v>900</v>
      </c>
      <c r="J437" s="32" t="s">
        <v>22</v>
      </c>
      <c r="K437" s="32">
        <v>0</v>
      </c>
      <c r="L437" s="38">
        <v>14.76</v>
      </c>
      <c r="M437" t="s">
        <v>1424</v>
      </c>
      <c r="N437" t="s">
        <v>1421</v>
      </c>
      <c r="O437" t="s">
        <v>1425</v>
      </c>
      <c r="P437" s="31">
        <v>0</v>
      </c>
      <c r="Q437" s="31">
        <v>0</v>
      </c>
      <c r="R437" s="31">
        <v>0</v>
      </c>
      <c r="S437" s="31">
        <v>7.0000000000000001E-3</v>
      </c>
      <c r="T437" s="36" t="s">
        <v>13810</v>
      </c>
      <c r="U437" s="36" t="s">
        <v>13488</v>
      </c>
      <c r="V437" s="31" t="s">
        <v>1423</v>
      </c>
      <c r="W437" s="31">
        <v>7</v>
      </c>
    </row>
    <row r="438" spans="1:23" x14ac:dyDescent="0.25">
      <c r="A438">
        <v>2459500</v>
      </c>
      <c r="B438" s="32" t="s">
        <v>19</v>
      </c>
      <c r="C438" s="32">
        <v>10</v>
      </c>
      <c r="D438" s="32">
        <v>90</v>
      </c>
      <c r="E438" s="32" t="s">
        <v>22</v>
      </c>
      <c r="F438" s="32">
        <v>5</v>
      </c>
      <c r="G438" s="32" t="s">
        <v>354</v>
      </c>
      <c r="H438" s="32">
        <v>642</v>
      </c>
      <c r="I438" s="32">
        <v>900</v>
      </c>
      <c r="J438" s="32" t="s">
        <v>22</v>
      </c>
      <c r="K438" s="32">
        <v>0</v>
      </c>
      <c r="L438" s="38">
        <v>22.92</v>
      </c>
      <c r="M438" t="s">
        <v>1426</v>
      </c>
      <c r="N438" t="s">
        <v>1427</v>
      </c>
      <c r="O438" t="s">
        <v>1428</v>
      </c>
      <c r="P438" s="31">
        <v>0</v>
      </c>
      <c r="Q438" s="31">
        <v>0</v>
      </c>
      <c r="R438" s="31">
        <v>0</v>
      </c>
      <c r="S438" s="31">
        <v>4.0000000000000001E-3</v>
      </c>
      <c r="T438" s="36" t="s">
        <v>13811</v>
      </c>
      <c r="U438" s="36" t="s">
        <v>13488</v>
      </c>
      <c r="V438" s="31" t="s">
        <v>1423</v>
      </c>
      <c r="W438" s="31">
        <v>7</v>
      </c>
    </row>
    <row r="439" spans="1:23" x14ac:dyDescent="0.25">
      <c r="A439">
        <v>2459500</v>
      </c>
      <c r="B439" s="32" t="s">
        <v>19</v>
      </c>
      <c r="C439" s="32">
        <v>10</v>
      </c>
      <c r="D439" s="32">
        <v>90</v>
      </c>
      <c r="E439" s="32" t="s">
        <v>22</v>
      </c>
      <c r="F439" s="32">
        <v>5</v>
      </c>
      <c r="G439" s="32" t="s">
        <v>354</v>
      </c>
      <c r="H439" s="32" t="s">
        <v>22</v>
      </c>
      <c r="I439" s="32">
        <v>900</v>
      </c>
      <c r="J439" s="32" t="s">
        <v>22</v>
      </c>
      <c r="K439" s="32">
        <v>0</v>
      </c>
      <c r="L439" s="38">
        <v>22.92</v>
      </c>
      <c r="M439" t="s">
        <v>1426</v>
      </c>
      <c r="N439" t="s">
        <v>1427</v>
      </c>
      <c r="O439" t="s">
        <v>1429</v>
      </c>
      <c r="P439" s="31">
        <v>0</v>
      </c>
      <c r="Q439" s="31">
        <v>0</v>
      </c>
      <c r="R439" s="31">
        <v>0</v>
      </c>
      <c r="S439" s="31">
        <v>4.0000000000000001E-3</v>
      </c>
      <c r="T439" s="36" t="s">
        <v>13811</v>
      </c>
      <c r="U439" s="36" t="s">
        <v>13488</v>
      </c>
      <c r="V439" s="31" t="s">
        <v>1423</v>
      </c>
      <c r="W439" s="31">
        <v>7</v>
      </c>
    </row>
    <row r="440" spans="1:23" x14ac:dyDescent="0.25">
      <c r="A440">
        <v>2460000</v>
      </c>
      <c r="B440" s="32" t="s">
        <v>19</v>
      </c>
      <c r="C440" s="32">
        <v>10</v>
      </c>
      <c r="D440" s="32">
        <v>83</v>
      </c>
      <c r="E440" s="32" t="s">
        <v>22</v>
      </c>
      <c r="F440" s="32">
        <v>1</v>
      </c>
      <c r="G440" s="32" t="s">
        <v>21</v>
      </c>
      <c r="H440" s="32">
        <v>680</v>
      </c>
      <c r="I440" s="32">
        <v>941</v>
      </c>
      <c r="J440" s="32" t="s">
        <v>22</v>
      </c>
      <c r="K440" s="32">
        <v>0</v>
      </c>
      <c r="L440" s="38">
        <v>3.32</v>
      </c>
      <c r="M440" t="s">
        <v>1430</v>
      </c>
      <c r="N440" t="s">
        <v>1431</v>
      </c>
      <c r="O440" t="s">
        <v>1432</v>
      </c>
      <c r="P440" s="31">
        <v>0</v>
      </c>
      <c r="Q440" s="31">
        <v>0</v>
      </c>
      <c r="R440" s="31">
        <v>0</v>
      </c>
      <c r="S440" s="31">
        <v>1.4999999999999999E-2</v>
      </c>
      <c r="T440" s="36" t="s">
        <v>13812</v>
      </c>
      <c r="U440" s="36" t="s">
        <v>13631</v>
      </c>
      <c r="V440" s="31" t="s">
        <v>882</v>
      </c>
      <c r="W440" s="31">
        <v>7</v>
      </c>
    </row>
    <row r="441" spans="1:23" x14ac:dyDescent="0.25">
      <c r="A441">
        <v>2460650</v>
      </c>
      <c r="B441" s="32" t="s">
        <v>19</v>
      </c>
      <c r="C441" s="32">
        <v>10</v>
      </c>
      <c r="D441" s="32">
        <v>83</v>
      </c>
      <c r="E441" s="32" t="s">
        <v>22</v>
      </c>
      <c r="F441" s="32">
        <v>1</v>
      </c>
      <c r="G441" s="32" t="s">
        <v>21</v>
      </c>
      <c r="H441" s="32">
        <v>680</v>
      </c>
      <c r="I441" s="32">
        <v>941</v>
      </c>
      <c r="J441" s="32" t="s">
        <v>22</v>
      </c>
      <c r="K441" s="32">
        <v>0</v>
      </c>
      <c r="L441" s="38">
        <v>3.76</v>
      </c>
      <c r="M441" t="s">
        <v>1433</v>
      </c>
      <c r="N441" t="s">
        <v>1434</v>
      </c>
      <c r="O441" t="s">
        <v>1435</v>
      </c>
      <c r="P441" s="31">
        <v>0</v>
      </c>
      <c r="Q441" s="31">
        <v>0</v>
      </c>
      <c r="R441" s="31">
        <v>0</v>
      </c>
      <c r="S441" s="31">
        <v>2.1000000000000001E-2</v>
      </c>
      <c r="T441" s="36" t="s">
        <v>13813</v>
      </c>
      <c r="U441" s="36" t="s">
        <v>9135</v>
      </c>
      <c r="V441" s="31" t="s">
        <v>882</v>
      </c>
      <c r="W441" s="31">
        <v>7</v>
      </c>
    </row>
    <row r="442" spans="1:23" x14ac:dyDescent="0.25">
      <c r="A442">
        <v>2461000</v>
      </c>
      <c r="B442" s="32" t="s">
        <v>19</v>
      </c>
      <c r="C442" s="32">
        <v>10</v>
      </c>
      <c r="D442" s="32">
        <v>83</v>
      </c>
      <c r="E442" s="32" t="s">
        <v>22</v>
      </c>
      <c r="F442" s="32">
        <v>1</v>
      </c>
      <c r="G442" s="32" t="s">
        <v>21</v>
      </c>
      <c r="H442" s="32">
        <v>680</v>
      </c>
      <c r="I442" s="32">
        <v>941</v>
      </c>
      <c r="J442" s="32" t="s">
        <v>22</v>
      </c>
      <c r="K442" s="32">
        <v>0</v>
      </c>
      <c r="L442" s="38">
        <v>3.25</v>
      </c>
      <c r="M442" t="s">
        <v>1436</v>
      </c>
      <c r="N442" t="s">
        <v>1437</v>
      </c>
      <c r="O442" t="s">
        <v>1438</v>
      </c>
      <c r="P442" s="31">
        <v>0</v>
      </c>
      <c r="Q442" s="31">
        <v>0</v>
      </c>
      <c r="R442" s="31">
        <v>0</v>
      </c>
      <c r="S442" s="31">
        <v>1.6E-2</v>
      </c>
      <c r="T442" s="36" t="s">
        <v>13814</v>
      </c>
      <c r="U442" s="36" t="s">
        <v>13631</v>
      </c>
      <c r="V442" s="31" t="s">
        <v>882</v>
      </c>
      <c r="W442" s="31">
        <v>7</v>
      </c>
    </row>
    <row r="443" spans="1:23" x14ac:dyDescent="0.25">
      <c r="A443">
        <v>2462000</v>
      </c>
      <c r="B443" s="32" t="s">
        <v>19</v>
      </c>
      <c r="C443" s="32">
        <v>10</v>
      </c>
      <c r="D443" s="32">
        <v>83</v>
      </c>
      <c r="E443" s="32" t="s">
        <v>22</v>
      </c>
      <c r="F443" s="32">
        <v>1</v>
      </c>
      <c r="G443" s="32" t="s">
        <v>21</v>
      </c>
      <c r="H443" s="32">
        <v>680</v>
      </c>
      <c r="I443" s="32">
        <v>941</v>
      </c>
      <c r="J443" s="32" t="s">
        <v>22</v>
      </c>
      <c r="K443" s="32">
        <v>0</v>
      </c>
      <c r="L443" s="38">
        <v>3.32</v>
      </c>
      <c r="M443" t="s">
        <v>1439</v>
      </c>
      <c r="N443" t="s">
        <v>1440</v>
      </c>
      <c r="O443" t="s">
        <v>1441</v>
      </c>
      <c r="P443" s="31">
        <v>0</v>
      </c>
      <c r="Q443" s="31">
        <v>0</v>
      </c>
      <c r="R443" s="31">
        <v>0</v>
      </c>
      <c r="S443" s="31">
        <v>1.4999999999999999E-2</v>
      </c>
      <c r="T443" s="36" t="s">
        <v>13815</v>
      </c>
      <c r="U443" s="36" t="s">
        <v>13631</v>
      </c>
      <c r="V443" s="31" t="s">
        <v>882</v>
      </c>
      <c r="W443" s="31">
        <v>7</v>
      </c>
    </row>
    <row r="444" spans="1:23" x14ac:dyDescent="0.25">
      <c r="A444">
        <v>2463000</v>
      </c>
      <c r="B444" s="32" t="s">
        <v>19</v>
      </c>
      <c r="C444" s="32">
        <v>10</v>
      </c>
      <c r="D444" s="32">
        <v>83</v>
      </c>
      <c r="E444" s="32" t="s">
        <v>22</v>
      </c>
      <c r="F444" s="32">
        <v>1</v>
      </c>
      <c r="G444" s="32" t="s">
        <v>21</v>
      </c>
      <c r="H444" s="32">
        <v>680</v>
      </c>
      <c r="I444" s="32">
        <v>941</v>
      </c>
      <c r="J444" s="32" t="s">
        <v>22</v>
      </c>
      <c r="K444" s="32">
        <v>0</v>
      </c>
      <c r="L444" s="38">
        <v>3.25</v>
      </c>
      <c r="M444" t="s">
        <v>1442</v>
      </c>
      <c r="N444" t="s">
        <v>1443</v>
      </c>
      <c r="O444" t="s">
        <v>1444</v>
      </c>
      <c r="P444" s="31">
        <v>0</v>
      </c>
      <c r="Q444" s="31">
        <v>0</v>
      </c>
      <c r="R444" s="31">
        <v>0</v>
      </c>
      <c r="S444" s="31">
        <v>1.4999999999999999E-2</v>
      </c>
      <c r="T444" s="36" t="s">
        <v>13816</v>
      </c>
      <c r="U444" s="36" t="s">
        <v>13631</v>
      </c>
      <c r="V444" s="31" t="s">
        <v>882</v>
      </c>
      <c r="W444" s="31">
        <v>7</v>
      </c>
    </row>
    <row r="445" spans="1:23" x14ac:dyDescent="0.25">
      <c r="A445">
        <v>2464000</v>
      </c>
      <c r="B445" s="32" t="s">
        <v>19</v>
      </c>
      <c r="C445" s="32">
        <v>10</v>
      </c>
      <c r="D445" s="32">
        <v>83</v>
      </c>
      <c r="E445" s="32" t="s">
        <v>22</v>
      </c>
      <c r="F445" s="32">
        <v>1</v>
      </c>
      <c r="G445" s="32" t="s">
        <v>21</v>
      </c>
      <c r="H445" s="32">
        <v>680</v>
      </c>
      <c r="I445" s="32">
        <v>941</v>
      </c>
      <c r="J445" s="32" t="s">
        <v>22</v>
      </c>
      <c r="K445" s="32">
        <v>0</v>
      </c>
      <c r="L445" s="38">
        <v>3.15</v>
      </c>
      <c r="M445" t="s">
        <v>1445</v>
      </c>
      <c r="N445" t="s">
        <v>1446</v>
      </c>
      <c r="O445" t="s">
        <v>1447</v>
      </c>
      <c r="P445" s="31">
        <v>0</v>
      </c>
      <c r="Q445" s="31">
        <v>0</v>
      </c>
      <c r="R445" s="31">
        <v>0</v>
      </c>
      <c r="S445" s="31">
        <v>2.1000000000000001E-2</v>
      </c>
      <c r="T445" s="36" t="s">
        <v>13817</v>
      </c>
      <c r="U445" s="36" t="s">
        <v>13631</v>
      </c>
      <c r="V445" s="31" t="s">
        <v>882</v>
      </c>
      <c r="W445" s="31">
        <v>7</v>
      </c>
    </row>
    <row r="446" spans="1:23" x14ac:dyDescent="0.25">
      <c r="A446">
        <v>2465000</v>
      </c>
      <c r="B446" s="32" t="s">
        <v>19</v>
      </c>
      <c r="C446" s="32">
        <v>10</v>
      </c>
      <c r="D446" s="32">
        <v>83</v>
      </c>
      <c r="E446" s="32" t="s">
        <v>22</v>
      </c>
      <c r="F446" s="32">
        <v>1</v>
      </c>
      <c r="G446" s="32" t="s">
        <v>21</v>
      </c>
      <c r="H446" s="32">
        <v>680</v>
      </c>
      <c r="I446" s="32">
        <v>941</v>
      </c>
      <c r="J446" s="32" t="s">
        <v>22</v>
      </c>
      <c r="K446" s="32">
        <v>0</v>
      </c>
      <c r="L446" s="38">
        <v>3.25</v>
      </c>
      <c r="M446" t="s">
        <v>1448</v>
      </c>
      <c r="N446" t="s">
        <v>1449</v>
      </c>
      <c r="O446" t="s">
        <v>1450</v>
      </c>
      <c r="P446" s="31">
        <v>0</v>
      </c>
      <c r="Q446" s="31">
        <v>0</v>
      </c>
      <c r="R446" s="31">
        <v>0</v>
      </c>
      <c r="S446" s="31">
        <v>1.9E-2</v>
      </c>
      <c r="T446" s="36" t="s">
        <v>13818</v>
      </c>
      <c r="U446" s="36" t="s">
        <v>13631</v>
      </c>
      <c r="V446" s="31" t="s">
        <v>882</v>
      </c>
      <c r="W446" s="31">
        <v>7</v>
      </c>
    </row>
    <row r="447" spans="1:23" x14ac:dyDescent="0.25">
      <c r="A447">
        <v>2466000</v>
      </c>
      <c r="B447" s="32" t="s">
        <v>19</v>
      </c>
      <c r="C447" s="32">
        <v>10</v>
      </c>
      <c r="D447" s="32">
        <v>83</v>
      </c>
      <c r="E447" s="32" t="s">
        <v>22</v>
      </c>
      <c r="F447" s="32">
        <v>1</v>
      </c>
      <c r="G447" s="32" t="s">
        <v>21</v>
      </c>
      <c r="H447" s="32">
        <v>680</v>
      </c>
      <c r="I447" s="32">
        <v>941</v>
      </c>
      <c r="J447" s="32" t="s">
        <v>22</v>
      </c>
      <c r="K447" s="32">
        <v>0</v>
      </c>
      <c r="L447" s="38">
        <v>2.85</v>
      </c>
      <c r="M447" t="s">
        <v>1451</v>
      </c>
      <c r="N447" t="s">
        <v>1452</v>
      </c>
      <c r="O447" t="s">
        <v>1453</v>
      </c>
      <c r="P447" s="31">
        <v>0</v>
      </c>
      <c r="Q447" s="31">
        <v>0</v>
      </c>
      <c r="R447" s="31">
        <v>0</v>
      </c>
      <c r="S447" s="31">
        <v>1.9E-2</v>
      </c>
      <c r="T447" s="36" t="s">
        <v>13819</v>
      </c>
      <c r="U447" s="36" t="s">
        <v>13631</v>
      </c>
      <c r="V447" s="31" t="s">
        <v>882</v>
      </c>
      <c r="W447" s="31">
        <v>7</v>
      </c>
    </row>
    <row r="448" spans="1:23" x14ac:dyDescent="0.25">
      <c r="A448">
        <v>2467000</v>
      </c>
      <c r="B448" s="32" t="s">
        <v>19</v>
      </c>
      <c r="C448" s="32">
        <v>10</v>
      </c>
      <c r="D448" s="32">
        <v>83</v>
      </c>
      <c r="E448" s="32" t="s">
        <v>22</v>
      </c>
      <c r="F448" s="32">
        <v>1</v>
      </c>
      <c r="G448" s="32" t="s">
        <v>21</v>
      </c>
      <c r="H448" s="32">
        <v>675</v>
      </c>
      <c r="I448" s="32">
        <v>942</v>
      </c>
      <c r="J448" s="32" t="s">
        <v>22</v>
      </c>
      <c r="K448" s="32">
        <v>0</v>
      </c>
      <c r="L448" s="38">
        <v>10.57</v>
      </c>
      <c r="M448" t="s">
        <v>1454</v>
      </c>
      <c r="N448" t="s">
        <v>1455</v>
      </c>
      <c r="O448" t="s">
        <v>1456</v>
      </c>
      <c r="P448" s="31">
        <v>0</v>
      </c>
      <c r="Q448" s="31">
        <v>0</v>
      </c>
      <c r="R448" s="31">
        <v>0</v>
      </c>
      <c r="S448" s="31">
        <v>0.06</v>
      </c>
      <c r="T448" s="36" t="s">
        <v>13820</v>
      </c>
      <c r="U448" s="36" t="s">
        <v>13821</v>
      </c>
      <c r="V448" s="31" t="s">
        <v>882</v>
      </c>
      <c r="W448" s="31">
        <v>7</v>
      </c>
    </row>
    <row r="449" spans="1:23" x14ac:dyDescent="0.25">
      <c r="A449">
        <v>2468000</v>
      </c>
      <c r="B449" s="32" t="s">
        <v>19</v>
      </c>
      <c r="C449" s="32">
        <v>10</v>
      </c>
      <c r="D449" s="32">
        <v>83</v>
      </c>
      <c r="E449" s="32" t="s">
        <v>22</v>
      </c>
      <c r="F449" s="32">
        <v>1</v>
      </c>
      <c r="G449" s="32" t="s">
        <v>21</v>
      </c>
      <c r="H449" s="32">
        <v>675</v>
      </c>
      <c r="I449" s="32">
        <v>942</v>
      </c>
      <c r="J449" s="32" t="s">
        <v>22</v>
      </c>
      <c r="K449" s="32">
        <v>0</v>
      </c>
      <c r="L449" s="38">
        <v>6.58</v>
      </c>
      <c r="M449" t="s">
        <v>1457</v>
      </c>
      <c r="N449" t="s">
        <v>1458</v>
      </c>
      <c r="O449" t="s">
        <v>1459</v>
      </c>
      <c r="P449" s="31">
        <v>0</v>
      </c>
      <c r="Q449" s="31">
        <v>0</v>
      </c>
      <c r="R449" s="31">
        <v>0</v>
      </c>
      <c r="S449" s="31">
        <v>4.4999999999999998E-2</v>
      </c>
      <c r="T449" s="36" t="s">
        <v>13822</v>
      </c>
      <c r="U449" s="36" t="s">
        <v>13631</v>
      </c>
      <c r="V449" s="31" t="s">
        <v>882</v>
      </c>
      <c r="W449" s="31">
        <v>7</v>
      </c>
    </row>
    <row r="450" spans="1:23" x14ac:dyDescent="0.25">
      <c r="A450">
        <v>2469000</v>
      </c>
      <c r="B450" s="32" t="s">
        <v>19</v>
      </c>
      <c r="C450" s="32">
        <v>10</v>
      </c>
      <c r="D450" s="32">
        <v>83</v>
      </c>
      <c r="E450" s="32" t="s">
        <v>22</v>
      </c>
      <c r="F450" s="32">
        <v>1</v>
      </c>
      <c r="G450" s="32" t="s">
        <v>21</v>
      </c>
      <c r="H450" s="32">
        <v>675</v>
      </c>
      <c r="I450" s="32">
        <v>942</v>
      </c>
      <c r="J450" s="32" t="s">
        <v>22</v>
      </c>
      <c r="K450" s="32">
        <v>0</v>
      </c>
      <c r="L450" s="38">
        <v>13.77</v>
      </c>
      <c r="M450" t="s">
        <v>1460</v>
      </c>
      <c r="N450" t="s">
        <v>1461</v>
      </c>
      <c r="O450" t="s">
        <v>1462</v>
      </c>
      <c r="P450" s="31">
        <v>0</v>
      </c>
      <c r="Q450" s="31">
        <v>0</v>
      </c>
      <c r="R450" s="31">
        <v>0</v>
      </c>
      <c r="S450" s="31">
        <v>5.7000000000000002E-2</v>
      </c>
      <c r="T450" s="36" t="s">
        <v>13823</v>
      </c>
      <c r="U450" s="36" t="s">
        <v>13821</v>
      </c>
      <c r="V450" s="31" t="s">
        <v>882</v>
      </c>
      <c r="W450" s="31">
        <v>7</v>
      </c>
    </row>
    <row r="451" spans="1:23" x14ac:dyDescent="0.25">
      <c r="A451">
        <v>2470000</v>
      </c>
      <c r="B451" s="32" t="s">
        <v>19</v>
      </c>
      <c r="C451" s="32">
        <v>10</v>
      </c>
      <c r="D451" s="32">
        <v>84</v>
      </c>
      <c r="E451" s="32" t="s">
        <v>20</v>
      </c>
      <c r="F451" s="32">
        <v>1</v>
      </c>
      <c r="G451" s="32" t="s">
        <v>21</v>
      </c>
      <c r="H451" s="32">
        <v>690</v>
      </c>
      <c r="I451" s="32" t="s">
        <v>22</v>
      </c>
      <c r="J451" s="32" t="s">
        <v>22</v>
      </c>
      <c r="K451" s="32">
        <v>0</v>
      </c>
      <c r="L451" s="38">
        <v>73.97</v>
      </c>
      <c r="M451" t="s">
        <v>1463</v>
      </c>
      <c r="N451" t="s">
        <v>1464</v>
      </c>
      <c r="O451" t="s">
        <v>1465</v>
      </c>
      <c r="P451" s="31">
        <v>211</v>
      </c>
      <c r="Q451" s="31">
        <v>25</v>
      </c>
      <c r="R451" s="31">
        <v>155</v>
      </c>
      <c r="S451" s="31">
        <v>0.69899999999999995</v>
      </c>
      <c r="T451" s="36" t="s">
        <v>13824</v>
      </c>
      <c r="U451" s="36" t="s">
        <v>13534</v>
      </c>
      <c r="V451" s="31" t="s">
        <v>993</v>
      </c>
      <c r="W451" s="31">
        <v>7</v>
      </c>
    </row>
    <row r="452" spans="1:23" x14ac:dyDescent="0.25">
      <c r="A452">
        <v>2471000</v>
      </c>
      <c r="B452" s="32" t="s">
        <v>19</v>
      </c>
      <c r="C452" s="32">
        <v>10</v>
      </c>
      <c r="D452" s="32">
        <v>84</v>
      </c>
      <c r="E452" s="32" t="s">
        <v>20</v>
      </c>
      <c r="F452" s="32">
        <v>1</v>
      </c>
      <c r="G452" s="32" t="s">
        <v>21</v>
      </c>
      <c r="H452" s="32">
        <v>690</v>
      </c>
      <c r="I452" s="32" t="s">
        <v>22</v>
      </c>
      <c r="J452" s="32" t="s">
        <v>22</v>
      </c>
      <c r="K452" s="32">
        <v>0</v>
      </c>
      <c r="L452" s="38">
        <v>88.74</v>
      </c>
      <c r="M452" t="s">
        <v>1466</v>
      </c>
      <c r="N452" t="s">
        <v>1467</v>
      </c>
      <c r="O452" t="s">
        <v>1468</v>
      </c>
      <c r="P452" s="31">
        <v>391</v>
      </c>
      <c r="Q452" s="31">
        <v>25</v>
      </c>
      <c r="R452" s="31">
        <v>155</v>
      </c>
      <c r="S452" s="31">
        <v>1.1439999999999999</v>
      </c>
      <c r="T452" s="36" t="s">
        <v>13825</v>
      </c>
      <c r="U452" s="36" t="s">
        <v>13534</v>
      </c>
      <c r="V452" s="31" t="s">
        <v>993</v>
      </c>
      <c r="W452" s="31">
        <v>7</v>
      </c>
    </row>
    <row r="453" spans="1:23" x14ac:dyDescent="0.25">
      <c r="A453">
        <v>2472000</v>
      </c>
      <c r="B453" s="32" t="s">
        <v>19</v>
      </c>
      <c r="C453" s="32">
        <v>10</v>
      </c>
      <c r="D453" s="32">
        <v>84</v>
      </c>
      <c r="E453" s="32" t="s">
        <v>20</v>
      </c>
      <c r="F453" s="32">
        <v>1</v>
      </c>
      <c r="G453" s="32" t="s">
        <v>21</v>
      </c>
      <c r="H453" s="32">
        <v>690</v>
      </c>
      <c r="I453" s="32" t="s">
        <v>22</v>
      </c>
      <c r="J453" s="32" t="s">
        <v>22</v>
      </c>
      <c r="K453" s="32">
        <v>0</v>
      </c>
      <c r="L453" s="38">
        <v>93.17</v>
      </c>
      <c r="M453" t="s">
        <v>1469</v>
      </c>
      <c r="N453" t="s">
        <v>1470</v>
      </c>
      <c r="O453" t="s">
        <v>1471</v>
      </c>
      <c r="P453" s="31">
        <v>391</v>
      </c>
      <c r="Q453" s="31">
        <v>25</v>
      </c>
      <c r="R453" s="31">
        <v>235</v>
      </c>
      <c r="S453" s="31">
        <v>1.399</v>
      </c>
      <c r="T453" s="36" t="s">
        <v>13826</v>
      </c>
      <c r="U453" s="36" t="s">
        <v>13534</v>
      </c>
      <c r="V453" s="31" t="s">
        <v>993</v>
      </c>
      <c r="W453" s="31">
        <v>7</v>
      </c>
    </row>
    <row r="454" spans="1:23" x14ac:dyDescent="0.25">
      <c r="A454">
        <v>2472010</v>
      </c>
      <c r="B454" s="32" t="s">
        <v>19</v>
      </c>
      <c r="C454" s="32">
        <v>10</v>
      </c>
      <c r="D454" s="32">
        <v>84</v>
      </c>
      <c r="E454" s="32" t="s">
        <v>20</v>
      </c>
      <c r="F454" s="32">
        <v>1</v>
      </c>
      <c r="G454" s="32" t="s">
        <v>21</v>
      </c>
      <c r="H454" s="32" t="s">
        <v>22</v>
      </c>
      <c r="I454" s="32">
        <v>958</v>
      </c>
      <c r="J454" s="32" t="s">
        <v>22</v>
      </c>
      <c r="K454" s="32">
        <v>0</v>
      </c>
      <c r="L454" s="38">
        <v>96.43</v>
      </c>
      <c r="M454" t="s">
        <v>1472</v>
      </c>
      <c r="N454" t="s">
        <v>1473</v>
      </c>
      <c r="O454" t="s">
        <v>1474</v>
      </c>
      <c r="P454" s="31">
        <v>380</v>
      </c>
      <c r="Q454" s="31">
        <v>37</v>
      </c>
      <c r="R454" s="31">
        <v>210</v>
      </c>
      <c r="S454" s="31">
        <v>1.66</v>
      </c>
      <c r="T454" s="36" t="s">
        <v>1475</v>
      </c>
      <c r="U454" s="36" t="s">
        <v>13534</v>
      </c>
      <c r="V454" s="31" t="s">
        <v>993</v>
      </c>
      <c r="W454" s="31">
        <v>13</v>
      </c>
    </row>
    <row r="455" spans="1:23" x14ac:dyDescent="0.25">
      <c r="A455">
        <v>2473000</v>
      </c>
      <c r="B455" s="32" t="s">
        <v>19</v>
      </c>
      <c r="C455" s="32">
        <v>10</v>
      </c>
      <c r="D455" s="32">
        <v>84</v>
      </c>
      <c r="E455" s="32" t="s">
        <v>20</v>
      </c>
      <c r="F455" s="32">
        <v>1</v>
      </c>
      <c r="G455" s="32" t="s">
        <v>21</v>
      </c>
      <c r="H455" s="32">
        <v>690</v>
      </c>
      <c r="I455" s="32" t="s">
        <v>22</v>
      </c>
      <c r="J455" s="32" t="s">
        <v>22</v>
      </c>
      <c r="K455" s="32">
        <v>0</v>
      </c>
      <c r="L455" s="38">
        <v>112.09</v>
      </c>
      <c r="M455" t="s">
        <v>1476</v>
      </c>
      <c r="N455" t="s">
        <v>1477</v>
      </c>
      <c r="O455" t="s">
        <v>1478</v>
      </c>
      <c r="P455" s="31">
        <v>611</v>
      </c>
      <c r="Q455" s="31">
        <v>25</v>
      </c>
      <c r="R455" s="31">
        <v>235</v>
      </c>
      <c r="S455" s="31">
        <v>1.98</v>
      </c>
      <c r="T455" s="36" t="s">
        <v>13827</v>
      </c>
      <c r="U455" s="36" t="s">
        <v>13534</v>
      </c>
      <c r="V455" s="31" t="s">
        <v>993</v>
      </c>
      <c r="W455" s="31">
        <v>7</v>
      </c>
    </row>
    <row r="456" spans="1:23" x14ac:dyDescent="0.25">
      <c r="A456">
        <v>2473010</v>
      </c>
      <c r="B456" s="32" t="s">
        <v>19</v>
      </c>
      <c r="C456" s="32">
        <v>10</v>
      </c>
      <c r="D456" s="32">
        <v>84</v>
      </c>
      <c r="E456" s="32" t="s">
        <v>20</v>
      </c>
      <c r="F456" s="32">
        <v>1</v>
      </c>
      <c r="G456" s="32" t="s">
        <v>21</v>
      </c>
      <c r="H456" s="32" t="s">
        <v>22</v>
      </c>
      <c r="I456" s="32">
        <v>958</v>
      </c>
      <c r="J456" s="32" t="s">
        <v>22</v>
      </c>
      <c r="K456" s="32">
        <v>0</v>
      </c>
      <c r="L456" s="38">
        <v>114.23</v>
      </c>
      <c r="M456" t="s">
        <v>1479</v>
      </c>
      <c r="N456" t="s">
        <v>1480</v>
      </c>
      <c r="O456" t="s">
        <v>1481</v>
      </c>
      <c r="P456" s="31">
        <v>600</v>
      </c>
      <c r="Q456" s="31">
        <v>37</v>
      </c>
      <c r="R456" s="31">
        <v>210</v>
      </c>
      <c r="S456" s="31">
        <v>2.34</v>
      </c>
      <c r="T456" s="36" t="s">
        <v>1482</v>
      </c>
      <c r="U456" s="36" t="s">
        <v>13534</v>
      </c>
      <c r="V456" s="31" t="s">
        <v>993</v>
      </c>
      <c r="W456" s="31">
        <v>13</v>
      </c>
    </row>
    <row r="457" spans="1:23" x14ac:dyDescent="0.25">
      <c r="A457">
        <v>2474000</v>
      </c>
      <c r="B457" s="32" t="s">
        <v>19</v>
      </c>
      <c r="C457" s="32">
        <v>10</v>
      </c>
      <c r="D457" s="32">
        <v>84</v>
      </c>
      <c r="E457" s="32" t="s">
        <v>20</v>
      </c>
      <c r="F457" s="32">
        <v>1</v>
      </c>
      <c r="G457" s="32" t="s">
        <v>21</v>
      </c>
      <c r="H457" s="32">
        <v>690</v>
      </c>
      <c r="I457" s="32" t="s">
        <v>22</v>
      </c>
      <c r="J457" s="32" t="s">
        <v>22</v>
      </c>
      <c r="K457" s="32">
        <v>0</v>
      </c>
      <c r="L457" s="38">
        <v>138.56</v>
      </c>
      <c r="M457" t="s">
        <v>1483</v>
      </c>
      <c r="N457" t="s">
        <v>1484</v>
      </c>
      <c r="O457" t="s">
        <v>1485</v>
      </c>
      <c r="P457" s="31">
        <v>771</v>
      </c>
      <c r="Q457" s="31">
        <v>25</v>
      </c>
      <c r="R457" s="31">
        <v>325</v>
      </c>
      <c r="S457" s="31">
        <v>3.5</v>
      </c>
      <c r="T457" s="36" t="s">
        <v>13828</v>
      </c>
      <c r="U457" s="36" t="s">
        <v>13534</v>
      </c>
      <c r="V457" s="31" t="s">
        <v>993</v>
      </c>
      <c r="W457" s="31">
        <v>7</v>
      </c>
    </row>
    <row r="458" spans="1:23" x14ac:dyDescent="0.25">
      <c r="A458">
        <v>2474010</v>
      </c>
      <c r="B458" s="32" t="s">
        <v>19</v>
      </c>
      <c r="C458" s="32">
        <v>10</v>
      </c>
      <c r="D458" s="32">
        <v>84</v>
      </c>
      <c r="E458" s="32" t="s">
        <v>20</v>
      </c>
      <c r="F458" s="32">
        <v>1</v>
      </c>
      <c r="G458" s="32" t="s">
        <v>21</v>
      </c>
      <c r="H458" s="32" t="s">
        <v>22</v>
      </c>
      <c r="I458" s="32">
        <v>958</v>
      </c>
      <c r="J458" s="32" t="s">
        <v>22</v>
      </c>
      <c r="K458" s="32">
        <v>0</v>
      </c>
      <c r="L458" s="38">
        <v>144.12</v>
      </c>
      <c r="M458" t="s">
        <v>1486</v>
      </c>
      <c r="N458" t="s">
        <v>1487</v>
      </c>
      <c r="O458" t="s">
        <v>1488</v>
      </c>
      <c r="P458" s="31">
        <v>760</v>
      </c>
      <c r="Q458" s="31">
        <v>43</v>
      </c>
      <c r="R458" s="31">
        <v>300</v>
      </c>
      <c r="S458" s="31">
        <v>3.94</v>
      </c>
      <c r="T458" s="36" t="s">
        <v>1489</v>
      </c>
      <c r="U458" s="36" t="s">
        <v>13534</v>
      </c>
      <c r="V458" s="31" t="s">
        <v>993</v>
      </c>
      <c r="W458" s="31">
        <v>13</v>
      </c>
    </row>
    <row r="459" spans="1:23" x14ac:dyDescent="0.25">
      <c r="A459">
        <v>2475000</v>
      </c>
      <c r="B459" s="32" t="s">
        <v>19</v>
      </c>
      <c r="C459" s="32">
        <v>10</v>
      </c>
      <c r="D459" s="32">
        <v>84</v>
      </c>
      <c r="E459" s="32" t="s">
        <v>20</v>
      </c>
      <c r="F459" s="32">
        <v>1</v>
      </c>
      <c r="G459" s="32" t="s">
        <v>21</v>
      </c>
      <c r="H459" s="32">
        <v>690</v>
      </c>
      <c r="I459" s="32" t="s">
        <v>22</v>
      </c>
      <c r="J459" s="32" t="s">
        <v>22</v>
      </c>
      <c r="K459" s="32">
        <v>0</v>
      </c>
      <c r="L459" s="38">
        <v>153.16999999999999</v>
      </c>
      <c r="M459" t="s">
        <v>1490</v>
      </c>
      <c r="N459" t="s">
        <v>1491</v>
      </c>
      <c r="O459" t="s">
        <v>1492</v>
      </c>
      <c r="P459" s="31">
        <v>811</v>
      </c>
      <c r="Q459" s="31">
        <v>25</v>
      </c>
      <c r="R459" s="31">
        <v>325</v>
      </c>
      <c r="S459" s="31">
        <v>0</v>
      </c>
      <c r="T459" s="36" t="s">
        <v>13829</v>
      </c>
      <c r="U459" s="36" t="s">
        <v>13534</v>
      </c>
      <c r="V459" s="31" t="s">
        <v>993</v>
      </c>
      <c r="W459" s="31">
        <v>7</v>
      </c>
    </row>
    <row r="460" spans="1:23" x14ac:dyDescent="0.25">
      <c r="A460">
        <v>2475010</v>
      </c>
      <c r="B460" s="32" t="s">
        <v>19</v>
      </c>
      <c r="C460" s="32">
        <v>10</v>
      </c>
      <c r="D460" s="32">
        <v>84</v>
      </c>
      <c r="E460" s="32" t="s">
        <v>20</v>
      </c>
      <c r="F460" s="32">
        <v>1</v>
      </c>
      <c r="G460" s="32" t="s">
        <v>21</v>
      </c>
      <c r="H460" s="32" t="s">
        <v>22</v>
      </c>
      <c r="I460" s="32">
        <v>958</v>
      </c>
      <c r="J460" s="32" t="s">
        <v>22</v>
      </c>
      <c r="K460" s="32">
        <v>0</v>
      </c>
      <c r="L460" s="38">
        <v>159.29</v>
      </c>
      <c r="M460" t="s">
        <v>1493</v>
      </c>
      <c r="N460" t="s">
        <v>1494</v>
      </c>
      <c r="O460" t="s">
        <v>1495</v>
      </c>
      <c r="P460" s="31">
        <v>800</v>
      </c>
      <c r="Q460" s="31">
        <v>43</v>
      </c>
      <c r="R460" s="31">
        <v>300</v>
      </c>
      <c r="S460" s="31">
        <v>4.0199999999999996</v>
      </c>
      <c r="T460" s="36" t="s">
        <v>1496</v>
      </c>
      <c r="U460" s="36" t="s">
        <v>13534</v>
      </c>
      <c r="V460" s="31" t="s">
        <v>993</v>
      </c>
      <c r="W460" s="31">
        <v>13</v>
      </c>
    </row>
    <row r="461" spans="1:23" x14ac:dyDescent="0.25">
      <c r="A461">
        <v>2476010</v>
      </c>
      <c r="B461" s="32" t="s">
        <v>19</v>
      </c>
      <c r="C461" s="32">
        <v>10</v>
      </c>
      <c r="D461" s="32">
        <v>84</v>
      </c>
      <c r="E461" s="32" t="s">
        <v>20</v>
      </c>
      <c r="F461" s="32">
        <v>1</v>
      </c>
      <c r="G461" s="32" t="s">
        <v>21</v>
      </c>
      <c r="H461" s="32" t="s">
        <v>22</v>
      </c>
      <c r="I461" s="32">
        <v>958</v>
      </c>
      <c r="J461" s="32" t="s">
        <v>22</v>
      </c>
      <c r="K461" s="32">
        <v>0</v>
      </c>
      <c r="L461" s="38">
        <v>132.04</v>
      </c>
      <c r="M461" t="s">
        <v>1497</v>
      </c>
      <c r="N461" t="s">
        <v>1498</v>
      </c>
      <c r="O461" t="s">
        <v>1499</v>
      </c>
      <c r="P461" s="31">
        <v>600</v>
      </c>
      <c r="Q461" s="31">
        <v>47</v>
      </c>
      <c r="R461" s="31">
        <v>350</v>
      </c>
      <c r="S461" s="31">
        <v>3.68</v>
      </c>
      <c r="T461" s="36" t="s">
        <v>1500</v>
      </c>
      <c r="U461" s="36" t="s">
        <v>13534</v>
      </c>
      <c r="V461" s="31" t="s">
        <v>993</v>
      </c>
      <c r="W461" s="31">
        <v>13</v>
      </c>
    </row>
    <row r="462" spans="1:23" x14ac:dyDescent="0.25">
      <c r="A462">
        <v>2476100</v>
      </c>
      <c r="B462" s="32" t="s">
        <v>19</v>
      </c>
      <c r="C462" s="32">
        <v>10</v>
      </c>
      <c r="D462" s="32">
        <v>83</v>
      </c>
      <c r="E462" s="32" t="s">
        <v>22</v>
      </c>
      <c r="F462" s="32">
        <v>2</v>
      </c>
      <c r="G462" s="32" t="s">
        <v>354</v>
      </c>
      <c r="H462" s="32" t="s">
        <v>22</v>
      </c>
      <c r="I462" s="32">
        <v>944</v>
      </c>
      <c r="J462" s="32" t="s">
        <v>22</v>
      </c>
      <c r="K462" s="32">
        <v>0</v>
      </c>
      <c r="L462" s="38">
        <v>21.26</v>
      </c>
      <c r="M462" t="s">
        <v>1501</v>
      </c>
      <c r="N462" t="s">
        <v>1502</v>
      </c>
      <c r="O462" t="s">
        <v>1503</v>
      </c>
      <c r="P462" s="31">
        <v>0</v>
      </c>
      <c r="Q462" s="31">
        <v>0</v>
      </c>
      <c r="R462" s="31">
        <v>0</v>
      </c>
      <c r="S462" s="31">
        <v>7.0000000000000007E-2</v>
      </c>
      <c r="T462" s="36" t="s">
        <v>1504</v>
      </c>
      <c r="U462" s="36" t="s">
        <v>13821</v>
      </c>
      <c r="V462" s="31" t="s">
        <v>362</v>
      </c>
      <c r="W462" s="31">
        <v>13</v>
      </c>
    </row>
    <row r="463" spans="1:23" x14ac:dyDescent="0.25">
      <c r="A463">
        <v>2477000</v>
      </c>
      <c r="B463" s="32" t="s">
        <v>19</v>
      </c>
      <c r="C463" s="32">
        <v>10</v>
      </c>
      <c r="D463" s="32">
        <v>84</v>
      </c>
      <c r="E463" s="32" t="s">
        <v>22</v>
      </c>
      <c r="F463" s="32">
        <v>20</v>
      </c>
      <c r="G463" s="32" t="s">
        <v>354</v>
      </c>
      <c r="H463" s="32">
        <v>650</v>
      </c>
      <c r="I463" s="32">
        <v>908</v>
      </c>
      <c r="J463" s="32" t="s">
        <v>22</v>
      </c>
      <c r="K463" s="32">
        <v>0</v>
      </c>
      <c r="L463" s="38">
        <v>46.9</v>
      </c>
      <c r="M463" t="s">
        <v>1505</v>
      </c>
      <c r="N463" t="s">
        <v>1506</v>
      </c>
      <c r="O463" t="s">
        <v>1507</v>
      </c>
      <c r="P463" s="31">
        <v>0</v>
      </c>
      <c r="Q463" s="31">
        <v>0</v>
      </c>
      <c r="R463" s="31">
        <v>0</v>
      </c>
      <c r="S463" s="31">
        <v>0.129</v>
      </c>
      <c r="T463" s="36" t="s">
        <v>13830</v>
      </c>
      <c r="U463" s="36" t="s">
        <v>8458</v>
      </c>
      <c r="V463" s="31" t="s">
        <v>1235</v>
      </c>
      <c r="W463" s="31">
        <v>7</v>
      </c>
    </row>
    <row r="464" spans="1:23" x14ac:dyDescent="0.25">
      <c r="A464">
        <v>2478000</v>
      </c>
      <c r="B464" s="32" t="s">
        <v>19</v>
      </c>
      <c r="C464" s="32">
        <v>10</v>
      </c>
      <c r="D464" s="32">
        <v>84</v>
      </c>
      <c r="E464" s="32" t="s">
        <v>22</v>
      </c>
      <c r="F464" s="32">
        <v>20</v>
      </c>
      <c r="G464" s="32" t="s">
        <v>354</v>
      </c>
      <c r="H464" s="32">
        <v>650</v>
      </c>
      <c r="I464" s="32">
        <v>908</v>
      </c>
      <c r="J464" s="32" t="s">
        <v>22</v>
      </c>
      <c r="K464" s="32">
        <v>0</v>
      </c>
      <c r="L464" s="38">
        <v>45.45</v>
      </c>
      <c r="M464" t="s">
        <v>1508</v>
      </c>
      <c r="N464" t="s">
        <v>1509</v>
      </c>
      <c r="O464" t="s">
        <v>1510</v>
      </c>
      <c r="P464" s="31">
        <v>0</v>
      </c>
      <c r="Q464" s="31">
        <v>0</v>
      </c>
      <c r="R464" s="31">
        <v>0</v>
      </c>
      <c r="S464" s="31">
        <v>8.1000000000000003E-2</v>
      </c>
      <c r="T464" s="36" t="s">
        <v>13831</v>
      </c>
      <c r="U464" s="36" t="s">
        <v>8458</v>
      </c>
      <c r="V464" s="31" t="s">
        <v>1235</v>
      </c>
      <c r="W464" s="31">
        <v>7</v>
      </c>
    </row>
    <row r="465" spans="1:23" x14ac:dyDescent="0.25">
      <c r="A465">
        <v>2479000</v>
      </c>
      <c r="B465" s="32" t="s">
        <v>19</v>
      </c>
      <c r="C465" s="32">
        <v>10</v>
      </c>
      <c r="D465" s="32">
        <v>82</v>
      </c>
      <c r="E465" s="32" t="s">
        <v>22</v>
      </c>
      <c r="F465" s="32">
        <v>5</v>
      </c>
      <c r="G465" s="32" t="s">
        <v>354</v>
      </c>
      <c r="H465" s="32">
        <v>650</v>
      </c>
      <c r="I465" s="32">
        <v>908</v>
      </c>
      <c r="J465" s="32" t="s">
        <v>22</v>
      </c>
      <c r="K465" s="32">
        <v>0</v>
      </c>
      <c r="L465" s="38">
        <v>22.03</v>
      </c>
      <c r="M465" t="s">
        <v>1511</v>
      </c>
      <c r="N465" t="s">
        <v>1512</v>
      </c>
      <c r="O465" t="s">
        <v>1513</v>
      </c>
      <c r="P465" s="31">
        <v>0</v>
      </c>
      <c r="Q465" s="31">
        <v>0</v>
      </c>
      <c r="R465" s="31">
        <v>0</v>
      </c>
      <c r="S465" s="31">
        <v>8.5999999999999993E-2</v>
      </c>
      <c r="T465" s="36" t="s">
        <v>13832</v>
      </c>
      <c r="U465" s="36" t="s">
        <v>8458</v>
      </c>
      <c r="V465" s="31" t="s">
        <v>1235</v>
      </c>
      <c r="W465" s="31">
        <v>7</v>
      </c>
    </row>
    <row r="466" spans="1:23" x14ac:dyDescent="0.25">
      <c r="A466">
        <v>2480000</v>
      </c>
      <c r="B466" s="32" t="s">
        <v>19</v>
      </c>
      <c r="C466" s="32">
        <v>10</v>
      </c>
      <c r="D466" s="32">
        <v>82</v>
      </c>
      <c r="E466" s="32" t="s">
        <v>22</v>
      </c>
      <c r="F466" s="32">
        <v>5</v>
      </c>
      <c r="G466" s="32" t="s">
        <v>354</v>
      </c>
      <c r="H466" s="32">
        <v>650</v>
      </c>
      <c r="I466" s="32">
        <v>908</v>
      </c>
      <c r="J466" s="32" t="s">
        <v>22</v>
      </c>
      <c r="K466" s="32">
        <v>0</v>
      </c>
      <c r="L466" s="38">
        <v>22.03</v>
      </c>
      <c r="M466" t="s">
        <v>1514</v>
      </c>
      <c r="N466" t="s">
        <v>1515</v>
      </c>
      <c r="O466" t="s">
        <v>1516</v>
      </c>
      <c r="P466" s="31">
        <v>0</v>
      </c>
      <c r="Q466" s="31">
        <v>0</v>
      </c>
      <c r="R466" s="31">
        <v>0</v>
      </c>
      <c r="S466" s="31">
        <v>9.8000000000000004E-2</v>
      </c>
      <c r="T466" s="36" t="s">
        <v>13833</v>
      </c>
      <c r="U466" s="36" t="s">
        <v>8458</v>
      </c>
      <c r="V466" s="31" t="s">
        <v>1235</v>
      </c>
      <c r="W466" s="31">
        <v>7</v>
      </c>
    </row>
    <row r="467" spans="1:23" x14ac:dyDescent="0.25">
      <c r="A467">
        <v>2481000</v>
      </c>
      <c r="B467" s="32" t="s">
        <v>19</v>
      </c>
      <c r="C467" s="32">
        <v>10</v>
      </c>
      <c r="D467" s="32">
        <v>82</v>
      </c>
      <c r="E467" s="32" t="s">
        <v>22</v>
      </c>
      <c r="F467" s="32">
        <v>5</v>
      </c>
      <c r="G467" s="32" t="s">
        <v>354</v>
      </c>
      <c r="H467" s="32">
        <v>650</v>
      </c>
      <c r="I467" s="32">
        <v>908</v>
      </c>
      <c r="J467" s="32" t="s">
        <v>22</v>
      </c>
      <c r="K467" s="32">
        <v>0</v>
      </c>
      <c r="L467" s="38">
        <v>22.03</v>
      </c>
      <c r="M467" t="s">
        <v>1517</v>
      </c>
      <c r="N467" t="s">
        <v>1518</v>
      </c>
      <c r="O467" t="s">
        <v>1519</v>
      </c>
      <c r="P467" s="31">
        <v>0</v>
      </c>
      <c r="Q467" s="31">
        <v>0</v>
      </c>
      <c r="R467" s="31">
        <v>0</v>
      </c>
      <c r="S467" s="31">
        <v>0.104</v>
      </c>
      <c r="T467" s="36" t="s">
        <v>13834</v>
      </c>
      <c r="U467" s="36" t="s">
        <v>8458</v>
      </c>
      <c r="V467" s="31" t="s">
        <v>1235</v>
      </c>
      <c r="W467" s="31">
        <v>7</v>
      </c>
    </row>
    <row r="468" spans="1:23" x14ac:dyDescent="0.25">
      <c r="A468">
        <v>2482210</v>
      </c>
      <c r="B468" s="32" t="s">
        <v>19</v>
      </c>
      <c r="C468" s="32">
        <v>10</v>
      </c>
      <c r="D468" s="32">
        <v>90</v>
      </c>
      <c r="E468" s="32" t="s">
        <v>22</v>
      </c>
      <c r="F468" s="32">
        <v>1</v>
      </c>
      <c r="G468" s="32" t="s">
        <v>21</v>
      </c>
      <c r="H468" s="32">
        <v>835</v>
      </c>
      <c r="I468" s="32">
        <v>1117</v>
      </c>
      <c r="J468" s="32" t="s">
        <v>22</v>
      </c>
      <c r="K468" s="32">
        <v>0</v>
      </c>
      <c r="L468" s="38">
        <v>56.19</v>
      </c>
      <c r="M468" t="s">
        <v>1520</v>
      </c>
      <c r="N468" t="s">
        <v>1521</v>
      </c>
      <c r="O468" t="s">
        <v>1522</v>
      </c>
      <c r="P468" s="31">
        <v>0</v>
      </c>
      <c r="Q468" s="31">
        <v>500</v>
      </c>
      <c r="R468" s="31">
        <v>0</v>
      </c>
      <c r="S468" s="31">
        <v>8.6999999999999994E-2</v>
      </c>
      <c r="T468" s="36" t="s">
        <v>13835</v>
      </c>
      <c r="U468" s="36" t="s">
        <v>13836</v>
      </c>
      <c r="V468" s="31" t="s">
        <v>1523</v>
      </c>
      <c r="W468" s="31">
        <v>7</v>
      </c>
    </row>
    <row r="469" spans="1:23" x14ac:dyDescent="0.25">
      <c r="A469">
        <v>2482220</v>
      </c>
      <c r="B469" s="32" t="s">
        <v>19</v>
      </c>
      <c r="C469" s="32">
        <v>10</v>
      </c>
      <c r="D469" s="32">
        <v>90</v>
      </c>
      <c r="E469" s="32" t="s">
        <v>22</v>
      </c>
      <c r="F469" s="32">
        <v>1</v>
      </c>
      <c r="G469" s="32" t="s">
        <v>21</v>
      </c>
      <c r="H469" s="32">
        <v>835</v>
      </c>
      <c r="I469" s="32">
        <v>1117</v>
      </c>
      <c r="J469" s="32" t="s">
        <v>22</v>
      </c>
      <c r="K469" s="32">
        <v>0</v>
      </c>
      <c r="L469" s="38">
        <v>58.55</v>
      </c>
      <c r="M469" t="s">
        <v>1524</v>
      </c>
      <c r="N469" t="s">
        <v>1525</v>
      </c>
      <c r="O469" t="s">
        <v>1526</v>
      </c>
      <c r="P469" s="31">
        <v>0</v>
      </c>
      <c r="Q469" s="31">
        <v>1000</v>
      </c>
      <c r="R469" s="31">
        <v>0</v>
      </c>
      <c r="S469" s="31">
        <v>0.107</v>
      </c>
      <c r="T469" s="36" t="s">
        <v>13837</v>
      </c>
      <c r="U469" s="36" t="s">
        <v>13836</v>
      </c>
      <c r="V469" s="31" t="s">
        <v>1523</v>
      </c>
      <c r="W469" s="31">
        <v>7</v>
      </c>
    </row>
    <row r="470" spans="1:23" x14ac:dyDescent="0.25">
      <c r="A470">
        <v>2482230</v>
      </c>
      <c r="B470" s="32" t="s">
        <v>19</v>
      </c>
      <c r="C470" s="32">
        <v>10</v>
      </c>
      <c r="D470" s="32">
        <v>90</v>
      </c>
      <c r="E470" s="32" t="s">
        <v>22</v>
      </c>
      <c r="F470" s="32">
        <v>1</v>
      </c>
      <c r="G470" s="32" t="s">
        <v>21</v>
      </c>
      <c r="H470" s="32">
        <v>835</v>
      </c>
      <c r="I470" s="32">
        <v>1117</v>
      </c>
      <c r="J470" s="32" t="s">
        <v>22</v>
      </c>
      <c r="K470" s="32">
        <v>0</v>
      </c>
      <c r="L470" s="38">
        <v>61.1</v>
      </c>
      <c r="M470" t="s">
        <v>1527</v>
      </c>
      <c r="N470" t="s">
        <v>1528</v>
      </c>
      <c r="O470" t="s">
        <v>1529</v>
      </c>
      <c r="P470" s="31">
        <v>0</v>
      </c>
      <c r="Q470" s="31">
        <v>2000</v>
      </c>
      <c r="R470" s="31">
        <v>0</v>
      </c>
      <c r="S470" s="31">
        <v>0.14000000000000001</v>
      </c>
      <c r="T470" s="36" t="s">
        <v>13838</v>
      </c>
      <c r="U470" s="36" t="s">
        <v>13836</v>
      </c>
      <c r="V470" s="31" t="s">
        <v>1523</v>
      </c>
      <c r="W470" s="31">
        <v>7</v>
      </c>
    </row>
    <row r="471" spans="1:23" x14ac:dyDescent="0.25">
      <c r="A471">
        <v>2482300</v>
      </c>
      <c r="B471" s="32" t="s">
        <v>19</v>
      </c>
      <c r="C471" s="32">
        <v>10</v>
      </c>
      <c r="D471" s="32">
        <v>90</v>
      </c>
      <c r="E471" s="32" t="s">
        <v>22</v>
      </c>
      <c r="F471" s="32">
        <v>1</v>
      </c>
      <c r="G471" s="32" t="s">
        <v>21</v>
      </c>
      <c r="H471" s="32">
        <v>836</v>
      </c>
      <c r="I471" s="32">
        <v>1118</v>
      </c>
      <c r="J471" s="32" t="s">
        <v>22</v>
      </c>
      <c r="K471" s="32">
        <v>0</v>
      </c>
      <c r="L471" s="38">
        <v>32.590000000000003</v>
      </c>
      <c r="M471" t="s">
        <v>1530</v>
      </c>
      <c r="N471" t="s">
        <v>1531</v>
      </c>
      <c r="O471" t="s">
        <v>1532</v>
      </c>
      <c r="P471" s="31">
        <v>65</v>
      </c>
      <c r="Q471" s="31">
        <v>120</v>
      </c>
      <c r="R471" s="31">
        <v>0</v>
      </c>
      <c r="S471" s="31">
        <v>0</v>
      </c>
      <c r="T471" s="36" t="s">
        <v>13839</v>
      </c>
      <c r="U471" s="36" t="s">
        <v>13836</v>
      </c>
      <c r="V471" s="31" t="s">
        <v>362</v>
      </c>
      <c r="W471" s="31">
        <v>7</v>
      </c>
    </row>
    <row r="472" spans="1:23" x14ac:dyDescent="0.25">
      <c r="A472">
        <v>2482310</v>
      </c>
      <c r="B472" s="32" t="s">
        <v>19</v>
      </c>
      <c r="C472" s="32">
        <v>10</v>
      </c>
      <c r="D472" s="32">
        <v>90</v>
      </c>
      <c r="E472" s="32" t="s">
        <v>22</v>
      </c>
      <c r="F472" s="32">
        <v>1</v>
      </c>
      <c r="G472" s="32" t="s">
        <v>21</v>
      </c>
      <c r="H472" s="32">
        <v>836</v>
      </c>
      <c r="I472" s="32">
        <v>1118</v>
      </c>
      <c r="J472" s="32" t="s">
        <v>22</v>
      </c>
      <c r="K472" s="32">
        <v>0</v>
      </c>
      <c r="L472" s="38">
        <v>49.46</v>
      </c>
      <c r="M472" t="s">
        <v>1533</v>
      </c>
      <c r="N472" t="s">
        <v>1534</v>
      </c>
      <c r="O472" t="s">
        <v>1535</v>
      </c>
      <c r="P472" s="31">
        <v>130</v>
      </c>
      <c r="Q472" s="31">
        <v>120</v>
      </c>
      <c r="R472" s="31">
        <v>0</v>
      </c>
      <c r="S472" s="31">
        <v>0</v>
      </c>
      <c r="T472" s="36" t="s">
        <v>13840</v>
      </c>
      <c r="U472" s="36" t="s">
        <v>13836</v>
      </c>
      <c r="V472" s="31" t="s">
        <v>362</v>
      </c>
      <c r="W472" s="31">
        <v>7</v>
      </c>
    </row>
    <row r="473" spans="1:23" x14ac:dyDescent="0.25">
      <c r="A473">
        <v>2482320</v>
      </c>
      <c r="B473" s="32" t="s">
        <v>19</v>
      </c>
      <c r="C473" s="32">
        <v>10</v>
      </c>
      <c r="D473" s="32">
        <v>90</v>
      </c>
      <c r="E473" s="32" t="s">
        <v>22</v>
      </c>
      <c r="F473" s="32">
        <v>1</v>
      </c>
      <c r="G473" s="32" t="s">
        <v>21</v>
      </c>
      <c r="H473" s="32">
        <v>836</v>
      </c>
      <c r="I473" s="32">
        <v>1118</v>
      </c>
      <c r="J473" s="32" t="s">
        <v>22</v>
      </c>
      <c r="K473" s="32">
        <v>0</v>
      </c>
      <c r="L473" s="38">
        <v>37.35</v>
      </c>
      <c r="M473" t="s">
        <v>1536</v>
      </c>
      <c r="N473" t="s">
        <v>1537</v>
      </c>
      <c r="O473" t="s">
        <v>1538</v>
      </c>
      <c r="P473" s="31">
        <v>65</v>
      </c>
      <c r="Q473" s="31">
        <v>120</v>
      </c>
      <c r="R473" s="31">
        <v>0</v>
      </c>
      <c r="S473" s="31">
        <v>0</v>
      </c>
      <c r="T473" s="36" t="s">
        <v>13841</v>
      </c>
      <c r="U473" s="36" t="s">
        <v>13836</v>
      </c>
      <c r="V473" s="31" t="s">
        <v>362</v>
      </c>
      <c r="W473" s="31">
        <v>7</v>
      </c>
    </row>
    <row r="474" spans="1:23" x14ac:dyDescent="0.25">
      <c r="A474">
        <v>2482330</v>
      </c>
      <c r="B474" s="32" t="s">
        <v>19</v>
      </c>
      <c r="C474" s="32">
        <v>10</v>
      </c>
      <c r="D474" s="32">
        <v>90</v>
      </c>
      <c r="E474" s="32" t="s">
        <v>22</v>
      </c>
      <c r="F474" s="32">
        <v>1</v>
      </c>
      <c r="G474" s="32" t="s">
        <v>21</v>
      </c>
      <c r="H474" s="32">
        <v>836</v>
      </c>
      <c r="I474" s="32">
        <v>1118</v>
      </c>
      <c r="J474" s="32" t="s">
        <v>22</v>
      </c>
      <c r="K474" s="32">
        <v>0</v>
      </c>
      <c r="L474" s="38">
        <v>56.52</v>
      </c>
      <c r="M474" t="s">
        <v>1539</v>
      </c>
      <c r="N474" t="s">
        <v>1540</v>
      </c>
      <c r="O474" t="s">
        <v>1541</v>
      </c>
      <c r="P474" s="31">
        <v>130</v>
      </c>
      <c r="Q474" s="31">
        <v>120</v>
      </c>
      <c r="R474" s="31">
        <v>0</v>
      </c>
      <c r="S474" s="31">
        <v>0</v>
      </c>
      <c r="T474" s="36" t="s">
        <v>13842</v>
      </c>
      <c r="U474" s="36" t="s">
        <v>13836</v>
      </c>
      <c r="V474" s="31" t="s">
        <v>362</v>
      </c>
      <c r="W474" s="31">
        <v>7</v>
      </c>
    </row>
    <row r="475" spans="1:23" x14ac:dyDescent="0.25">
      <c r="A475">
        <v>2482400</v>
      </c>
      <c r="B475" s="32" t="s">
        <v>802</v>
      </c>
      <c r="C475" s="32">
        <v>43</v>
      </c>
      <c r="D475" s="32">
        <v>23</v>
      </c>
      <c r="E475" s="32" t="s">
        <v>22</v>
      </c>
      <c r="F475" s="32">
        <v>1</v>
      </c>
      <c r="G475" s="32" t="s">
        <v>21</v>
      </c>
      <c r="H475" s="32">
        <v>836</v>
      </c>
      <c r="I475" s="32">
        <v>1118</v>
      </c>
      <c r="J475" s="32" t="s">
        <v>22</v>
      </c>
      <c r="K475" s="32">
        <v>0</v>
      </c>
      <c r="L475" s="38">
        <v>26.35</v>
      </c>
      <c r="M475" t="s">
        <v>1542</v>
      </c>
      <c r="N475" t="s">
        <v>1543</v>
      </c>
      <c r="O475" t="s">
        <v>1544</v>
      </c>
      <c r="P475" s="31">
        <v>0</v>
      </c>
      <c r="Q475" s="31">
        <v>0</v>
      </c>
      <c r="R475" s="31">
        <v>0</v>
      </c>
      <c r="S475" s="31">
        <v>7.0999999999999994E-2</v>
      </c>
      <c r="T475" s="36" t="s">
        <v>13843</v>
      </c>
      <c r="U475" s="36" t="s">
        <v>13836</v>
      </c>
      <c r="V475" s="31" t="s">
        <v>362</v>
      </c>
      <c r="W475" s="31">
        <v>7</v>
      </c>
    </row>
    <row r="476" spans="1:23" x14ac:dyDescent="0.25">
      <c r="A476">
        <v>2482410</v>
      </c>
      <c r="B476" s="32" t="s">
        <v>802</v>
      </c>
      <c r="C476" s="32">
        <v>43</v>
      </c>
      <c r="D476" s="32">
        <v>23</v>
      </c>
      <c r="E476" s="32" t="s">
        <v>22</v>
      </c>
      <c r="F476" s="32">
        <v>1</v>
      </c>
      <c r="G476" s="32" t="s">
        <v>21</v>
      </c>
      <c r="H476" s="32">
        <v>836</v>
      </c>
      <c r="I476" s="32">
        <v>1118</v>
      </c>
      <c r="J476" s="32" t="s">
        <v>22</v>
      </c>
      <c r="K476" s="32">
        <v>0</v>
      </c>
      <c r="L476" s="38">
        <v>46.06</v>
      </c>
      <c r="M476" t="s">
        <v>1545</v>
      </c>
      <c r="N476" t="s">
        <v>1546</v>
      </c>
      <c r="O476" t="s">
        <v>1547</v>
      </c>
      <c r="P476" s="31">
        <v>0</v>
      </c>
      <c r="Q476" s="31">
        <v>0</v>
      </c>
      <c r="R476" s="31">
        <v>0</v>
      </c>
      <c r="S476" s="31">
        <v>0.15</v>
      </c>
      <c r="T476" s="36" t="s">
        <v>13844</v>
      </c>
      <c r="U476" s="36" t="s">
        <v>13836</v>
      </c>
      <c r="V476" s="31" t="s">
        <v>362</v>
      </c>
      <c r="W476" s="31">
        <v>7</v>
      </c>
    </row>
    <row r="477" spans="1:23" x14ac:dyDescent="0.25">
      <c r="A477">
        <v>2482500</v>
      </c>
      <c r="B477" s="32" t="s">
        <v>19</v>
      </c>
      <c r="C477" s="32">
        <v>10</v>
      </c>
      <c r="D477" s="32">
        <v>90</v>
      </c>
      <c r="E477" s="32" t="s">
        <v>22</v>
      </c>
      <c r="F477" s="32">
        <v>1</v>
      </c>
      <c r="G477" s="32" t="s">
        <v>21</v>
      </c>
      <c r="H477" s="32">
        <v>836</v>
      </c>
      <c r="I477" s="32">
        <v>1118</v>
      </c>
      <c r="J477" s="32" t="s">
        <v>22</v>
      </c>
      <c r="K477" s="32">
        <v>0</v>
      </c>
      <c r="L477" s="38">
        <v>40.380000000000003</v>
      </c>
      <c r="M477" t="s">
        <v>1548</v>
      </c>
      <c r="N477" t="s">
        <v>1549</v>
      </c>
      <c r="O477" t="s">
        <v>1550</v>
      </c>
      <c r="P477" s="31">
        <v>0</v>
      </c>
      <c r="Q477" s="31">
        <v>0</v>
      </c>
      <c r="R477" s="31">
        <v>0</v>
      </c>
      <c r="S477" s="31">
        <v>6.5000000000000002E-2</v>
      </c>
      <c r="T477" s="36" t="s">
        <v>13845</v>
      </c>
      <c r="U477" s="36" t="s">
        <v>13836</v>
      </c>
      <c r="V477" s="31" t="s">
        <v>362</v>
      </c>
      <c r="W477" s="31">
        <v>7</v>
      </c>
    </row>
    <row r="478" spans="1:23" x14ac:dyDescent="0.25">
      <c r="A478">
        <v>2482510</v>
      </c>
      <c r="B478" s="32" t="s">
        <v>19</v>
      </c>
      <c r="C478" s="32">
        <v>10</v>
      </c>
      <c r="D478" s="32">
        <v>90</v>
      </c>
      <c r="E478" s="32" t="s">
        <v>22</v>
      </c>
      <c r="F478" s="32">
        <v>1</v>
      </c>
      <c r="G478" s="32" t="s">
        <v>21</v>
      </c>
      <c r="H478" s="32">
        <v>836</v>
      </c>
      <c r="I478" s="32">
        <v>1118</v>
      </c>
      <c r="J478" s="32" t="s">
        <v>22</v>
      </c>
      <c r="K478" s="32">
        <v>0</v>
      </c>
      <c r="L478" s="38">
        <v>28.61</v>
      </c>
      <c r="M478" t="s">
        <v>1551</v>
      </c>
      <c r="N478" t="s">
        <v>1552</v>
      </c>
      <c r="O478" t="s">
        <v>1553</v>
      </c>
      <c r="P478" s="31">
        <v>0</v>
      </c>
      <c r="Q478" s="31">
        <v>0</v>
      </c>
      <c r="R478" s="31">
        <v>0</v>
      </c>
      <c r="S478" s="31">
        <v>5.0999999999999997E-2</v>
      </c>
      <c r="T478" s="36" t="s">
        <v>13846</v>
      </c>
      <c r="U478" s="36" t="s">
        <v>13836</v>
      </c>
      <c r="V478" s="31" t="s">
        <v>362</v>
      </c>
      <c r="W478" s="31">
        <v>7</v>
      </c>
    </row>
    <row r="479" spans="1:23" x14ac:dyDescent="0.25">
      <c r="A479">
        <v>2482540</v>
      </c>
      <c r="B479" s="32" t="s">
        <v>19</v>
      </c>
      <c r="C479" s="32">
        <v>10</v>
      </c>
      <c r="D479" s="32">
        <v>90</v>
      </c>
      <c r="E479" s="32" t="s">
        <v>22</v>
      </c>
      <c r="F479" s="32">
        <v>1</v>
      </c>
      <c r="G479" s="32" t="s">
        <v>21</v>
      </c>
      <c r="H479" s="32">
        <v>836</v>
      </c>
      <c r="I479" s="32">
        <v>1118</v>
      </c>
      <c r="J479" s="32" t="s">
        <v>22</v>
      </c>
      <c r="K479" s="32">
        <v>0</v>
      </c>
      <c r="L479" s="38">
        <v>96.66</v>
      </c>
      <c r="M479" t="s">
        <v>1554</v>
      </c>
      <c r="N479" t="s">
        <v>1555</v>
      </c>
      <c r="O479" t="s">
        <v>1556</v>
      </c>
      <c r="P479" s="31">
        <v>0</v>
      </c>
      <c r="Q479" s="31">
        <v>0</v>
      </c>
      <c r="R479" s="31">
        <v>0</v>
      </c>
      <c r="S479" s="31">
        <v>0.12</v>
      </c>
      <c r="T479" s="36" t="s">
        <v>13847</v>
      </c>
      <c r="U479" s="36" t="s">
        <v>13836</v>
      </c>
      <c r="V479" s="31" t="s">
        <v>362</v>
      </c>
      <c r="W479" s="31">
        <v>7</v>
      </c>
    </row>
    <row r="480" spans="1:23" x14ac:dyDescent="0.25">
      <c r="A480">
        <v>2482550</v>
      </c>
      <c r="B480" s="32" t="s">
        <v>19</v>
      </c>
      <c r="C480" s="32">
        <v>10</v>
      </c>
      <c r="D480" s="32">
        <v>90</v>
      </c>
      <c r="E480" s="32" t="s">
        <v>22</v>
      </c>
      <c r="F480" s="32">
        <v>1</v>
      </c>
      <c r="G480" s="32" t="s">
        <v>21</v>
      </c>
      <c r="H480" s="32">
        <v>836</v>
      </c>
      <c r="I480" s="32">
        <v>1118</v>
      </c>
      <c r="J480" s="32" t="s">
        <v>22</v>
      </c>
      <c r="K480" s="32">
        <v>0</v>
      </c>
      <c r="L480" s="38">
        <v>61.59</v>
      </c>
      <c r="M480" t="s">
        <v>1557</v>
      </c>
      <c r="N480" t="s">
        <v>1558</v>
      </c>
      <c r="O480" t="s">
        <v>1559</v>
      </c>
      <c r="P480" s="31">
        <v>0</v>
      </c>
      <c r="Q480" s="31">
        <v>0</v>
      </c>
      <c r="R480" s="31">
        <v>0</v>
      </c>
      <c r="S480" s="31">
        <v>6.7000000000000004E-2</v>
      </c>
      <c r="T480" s="36" t="s">
        <v>13848</v>
      </c>
      <c r="U480" s="36" t="s">
        <v>13836</v>
      </c>
      <c r="V480" s="31" t="s">
        <v>362</v>
      </c>
      <c r="W480" s="31">
        <v>7</v>
      </c>
    </row>
    <row r="481" spans="1:23" x14ac:dyDescent="0.25">
      <c r="A481">
        <v>2482560</v>
      </c>
      <c r="B481" s="32" t="s">
        <v>19</v>
      </c>
      <c r="C481" s="32">
        <v>10</v>
      </c>
      <c r="D481" s="32">
        <v>90</v>
      </c>
      <c r="E481" s="32" t="s">
        <v>22</v>
      </c>
      <c r="F481" s="32">
        <v>1</v>
      </c>
      <c r="G481" s="32" t="s">
        <v>21</v>
      </c>
      <c r="H481" s="32">
        <v>836</v>
      </c>
      <c r="I481" s="32">
        <v>1118</v>
      </c>
      <c r="J481" s="32" t="s">
        <v>22</v>
      </c>
      <c r="K481" s="32">
        <v>0</v>
      </c>
      <c r="L481" s="38">
        <v>61.59</v>
      </c>
      <c r="M481" t="s">
        <v>1560</v>
      </c>
      <c r="N481" t="s">
        <v>1561</v>
      </c>
      <c r="O481" t="s">
        <v>1562</v>
      </c>
      <c r="P481" s="31">
        <v>0</v>
      </c>
      <c r="Q481" s="31">
        <v>0</v>
      </c>
      <c r="R481" s="31">
        <v>0</v>
      </c>
      <c r="S481" s="31">
        <v>0.06</v>
      </c>
      <c r="T481" s="36" t="s">
        <v>13849</v>
      </c>
      <c r="U481" s="36" t="s">
        <v>13836</v>
      </c>
      <c r="V481" s="31" t="s">
        <v>362</v>
      </c>
      <c r="W481" s="31">
        <v>7</v>
      </c>
    </row>
    <row r="482" spans="1:23" x14ac:dyDescent="0.25">
      <c r="A482">
        <v>2482570</v>
      </c>
      <c r="B482" s="32" t="s">
        <v>19</v>
      </c>
      <c r="C482" s="32">
        <v>10</v>
      </c>
      <c r="D482" s="32">
        <v>90</v>
      </c>
      <c r="E482" s="32" t="s">
        <v>22</v>
      </c>
      <c r="F482" s="32">
        <v>1</v>
      </c>
      <c r="G482" s="32" t="s">
        <v>21</v>
      </c>
      <c r="H482" s="32">
        <v>836</v>
      </c>
      <c r="I482" s="32">
        <v>1118</v>
      </c>
      <c r="J482" s="32" t="s">
        <v>22</v>
      </c>
      <c r="K482" s="32">
        <v>0</v>
      </c>
      <c r="L482" s="38">
        <v>100.64</v>
      </c>
      <c r="M482" t="s">
        <v>1563</v>
      </c>
      <c r="N482" t="s">
        <v>1564</v>
      </c>
      <c r="O482" t="s">
        <v>1565</v>
      </c>
      <c r="P482" s="31">
        <v>0</v>
      </c>
      <c r="Q482" s="31">
        <v>0</v>
      </c>
      <c r="R482" s="31">
        <v>0</v>
      </c>
      <c r="S482" s="31">
        <v>9.5000000000000001E-2</v>
      </c>
      <c r="T482" s="36" t="s">
        <v>13850</v>
      </c>
      <c r="U482" s="36" t="s">
        <v>13836</v>
      </c>
      <c r="V482" s="31" t="s">
        <v>362</v>
      </c>
      <c r="W482" s="31">
        <v>7</v>
      </c>
    </row>
    <row r="483" spans="1:23" x14ac:dyDescent="0.25">
      <c r="A483">
        <v>2482590</v>
      </c>
      <c r="B483" s="32" t="s">
        <v>19</v>
      </c>
      <c r="C483" s="32">
        <v>10</v>
      </c>
      <c r="D483" s="32">
        <v>90</v>
      </c>
      <c r="E483" s="32" t="s">
        <v>22</v>
      </c>
      <c r="F483" s="32">
        <v>1</v>
      </c>
      <c r="G483" s="32" t="s">
        <v>21</v>
      </c>
      <c r="H483" s="32">
        <v>836</v>
      </c>
      <c r="I483" s="32">
        <v>1118</v>
      </c>
      <c r="J483" s="32" t="s">
        <v>22</v>
      </c>
      <c r="K483" s="32">
        <v>0</v>
      </c>
      <c r="L483" s="38">
        <v>6.81</v>
      </c>
      <c r="M483" t="s">
        <v>1566</v>
      </c>
      <c r="N483" t="s">
        <v>1567</v>
      </c>
      <c r="O483" t="s">
        <v>1568</v>
      </c>
      <c r="P483" s="31">
        <v>0</v>
      </c>
      <c r="Q483" s="31">
        <v>0</v>
      </c>
      <c r="R483" s="31">
        <v>0</v>
      </c>
      <c r="S483" s="31">
        <v>4.1000000000000002E-2</v>
      </c>
      <c r="T483" s="36" t="s">
        <v>13851</v>
      </c>
      <c r="U483" s="36" t="s">
        <v>13836</v>
      </c>
      <c r="V483" s="31" t="s">
        <v>362</v>
      </c>
      <c r="W483" s="31">
        <v>7</v>
      </c>
    </row>
    <row r="484" spans="1:23" x14ac:dyDescent="0.25">
      <c r="A484">
        <v>2482600</v>
      </c>
      <c r="B484" s="32" t="s">
        <v>19</v>
      </c>
      <c r="C484" s="32">
        <v>10</v>
      </c>
      <c r="D484" s="32">
        <v>90</v>
      </c>
      <c r="E484" s="32" t="s">
        <v>22</v>
      </c>
      <c r="F484" s="32">
        <v>1</v>
      </c>
      <c r="G484" s="32" t="s">
        <v>21</v>
      </c>
      <c r="H484" s="32">
        <v>835</v>
      </c>
      <c r="I484" s="32">
        <v>1117</v>
      </c>
      <c r="J484" s="32" t="s">
        <v>22</v>
      </c>
      <c r="K484" s="32">
        <v>0</v>
      </c>
      <c r="L484" s="38">
        <v>109.16</v>
      </c>
      <c r="M484" t="s">
        <v>1569</v>
      </c>
      <c r="N484" t="s">
        <v>1570</v>
      </c>
      <c r="O484" t="s">
        <v>1571</v>
      </c>
      <c r="P484" s="31">
        <v>131</v>
      </c>
      <c r="Q484" s="31">
        <v>127</v>
      </c>
      <c r="R484" s="31">
        <v>0</v>
      </c>
      <c r="S484" s="31">
        <v>0</v>
      </c>
      <c r="T484" s="36" t="s">
        <v>13852</v>
      </c>
      <c r="U484" s="36" t="s">
        <v>13853</v>
      </c>
      <c r="V484" s="31" t="s">
        <v>362</v>
      </c>
      <c r="W484" s="31">
        <v>7</v>
      </c>
    </row>
    <row r="485" spans="1:23" x14ac:dyDescent="0.25">
      <c r="A485">
        <v>2482700</v>
      </c>
      <c r="B485" s="32" t="s">
        <v>19</v>
      </c>
      <c r="C485" s="32">
        <v>10</v>
      </c>
      <c r="D485" s="32">
        <v>90</v>
      </c>
      <c r="E485" s="32" t="s">
        <v>22</v>
      </c>
      <c r="F485" s="32">
        <v>1</v>
      </c>
      <c r="G485" s="32" t="s">
        <v>21</v>
      </c>
      <c r="H485" s="32">
        <v>835</v>
      </c>
      <c r="I485" s="32">
        <v>1117</v>
      </c>
      <c r="J485" s="32" t="s">
        <v>22</v>
      </c>
      <c r="K485" s="32">
        <v>0</v>
      </c>
      <c r="L485" s="38">
        <v>60.59</v>
      </c>
      <c r="M485" t="s">
        <v>1572</v>
      </c>
      <c r="N485" t="s">
        <v>1573</v>
      </c>
      <c r="O485" t="s">
        <v>1574</v>
      </c>
      <c r="P485" s="31">
        <v>0</v>
      </c>
      <c r="Q485" s="31">
        <v>500</v>
      </c>
      <c r="R485" s="31">
        <v>0</v>
      </c>
      <c r="S485" s="31">
        <v>7.6999999999999999E-2</v>
      </c>
      <c r="T485" s="36" t="s">
        <v>13854</v>
      </c>
      <c r="U485" s="36" t="s">
        <v>13855</v>
      </c>
      <c r="V485" s="31" t="s">
        <v>1523</v>
      </c>
      <c r="W485" s="31">
        <v>7</v>
      </c>
    </row>
    <row r="486" spans="1:23" x14ac:dyDescent="0.25">
      <c r="A486">
        <v>2482710</v>
      </c>
      <c r="B486" s="32" t="s">
        <v>19</v>
      </c>
      <c r="C486" s="32">
        <v>10</v>
      </c>
      <c r="D486" s="32">
        <v>90</v>
      </c>
      <c r="E486" s="32" t="s">
        <v>22</v>
      </c>
      <c r="F486" s="32">
        <v>1</v>
      </c>
      <c r="G486" s="32" t="s">
        <v>21</v>
      </c>
      <c r="H486" s="32">
        <v>835</v>
      </c>
      <c r="I486" s="32">
        <v>1117</v>
      </c>
      <c r="J486" s="32" t="s">
        <v>22</v>
      </c>
      <c r="K486" s="32">
        <v>0</v>
      </c>
      <c r="L486" s="38">
        <v>62.72</v>
      </c>
      <c r="M486" t="s">
        <v>1575</v>
      </c>
      <c r="N486" t="s">
        <v>1576</v>
      </c>
      <c r="O486" t="s">
        <v>1577</v>
      </c>
      <c r="P486" s="31">
        <v>0</v>
      </c>
      <c r="Q486" s="31">
        <v>1000</v>
      </c>
      <c r="R486" s="31">
        <v>0</v>
      </c>
      <c r="S486" s="31">
        <v>9.6000000000000002E-2</v>
      </c>
      <c r="T486" s="36" t="s">
        <v>13856</v>
      </c>
      <c r="U486" s="36" t="s">
        <v>13855</v>
      </c>
      <c r="V486" s="31" t="s">
        <v>1523</v>
      </c>
      <c r="W486" s="31">
        <v>7</v>
      </c>
    </row>
    <row r="487" spans="1:23" x14ac:dyDescent="0.25">
      <c r="A487">
        <v>2482720</v>
      </c>
      <c r="B487" s="32" t="s">
        <v>19</v>
      </c>
      <c r="C487" s="32">
        <v>10</v>
      </c>
      <c r="D487" s="32">
        <v>90</v>
      </c>
      <c r="E487" s="32" t="s">
        <v>22</v>
      </c>
      <c r="F487" s="32">
        <v>1</v>
      </c>
      <c r="G487" s="32" t="s">
        <v>21</v>
      </c>
      <c r="H487" s="32">
        <v>835</v>
      </c>
      <c r="I487" s="32">
        <v>1117</v>
      </c>
      <c r="J487" s="32" t="s">
        <v>22</v>
      </c>
      <c r="K487" s="32">
        <v>0</v>
      </c>
      <c r="L487" s="38">
        <v>65</v>
      </c>
      <c r="M487" t="s">
        <v>1578</v>
      </c>
      <c r="N487" t="s">
        <v>1579</v>
      </c>
      <c r="O487" t="s">
        <v>1580</v>
      </c>
      <c r="P487" s="31">
        <v>0</v>
      </c>
      <c r="Q487" s="31">
        <v>2000</v>
      </c>
      <c r="R487" s="31">
        <v>0</v>
      </c>
      <c r="S487" s="31">
        <v>0.13200000000000001</v>
      </c>
      <c r="T487" s="36" t="s">
        <v>13857</v>
      </c>
      <c r="U487" s="36" t="s">
        <v>13855</v>
      </c>
      <c r="V487" s="31" t="s">
        <v>1523</v>
      </c>
      <c r="W487" s="31">
        <v>7</v>
      </c>
    </row>
    <row r="488" spans="1:23" x14ac:dyDescent="0.25">
      <c r="A488">
        <v>2482730</v>
      </c>
      <c r="B488" s="32" t="s">
        <v>19</v>
      </c>
      <c r="C488" s="32">
        <v>10</v>
      </c>
      <c r="D488" s="32">
        <v>90</v>
      </c>
      <c r="E488" s="32" t="s">
        <v>22</v>
      </c>
      <c r="F488" s="32">
        <v>1</v>
      </c>
      <c r="G488" s="32" t="s">
        <v>21</v>
      </c>
      <c r="H488" s="32">
        <v>835</v>
      </c>
      <c r="I488" s="32">
        <v>1117</v>
      </c>
      <c r="J488" s="32" t="s">
        <v>22</v>
      </c>
      <c r="K488" s="32">
        <v>0</v>
      </c>
      <c r="L488" s="38">
        <v>58.13</v>
      </c>
      <c r="M488" t="s">
        <v>1581</v>
      </c>
      <c r="N488" t="s">
        <v>1582</v>
      </c>
      <c r="O488" t="s">
        <v>1583</v>
      </c>
      <c r="P488" s="31">
        <v>0</v>
      </c>
      <c r="Q488" s="31">
        <v>0</v>
      </c>
      <c r="R488" s="31">
        <v>0</v>
      </c>
      <c r="S488" s="31">
        <v>5.8000000000000003E-2</v>
      </c>
      <c r="T488" s="36" t="s">
        <v>13858</v>
      </c>
      <c r="U488" s="36" t="s">
        <v>13836</v>
      </c>
      <c r="V488" s="31" t="s">
        <v>1584</v>
      </c>
      <c r="W488" s="31">
        <v>7</v>
      </c>
    </row>
    <row r="489" spans="1:23" x14ac:dyDescent="0.25">
      <c r="A489">
        <v>2483000</v>
      </c>
      <c r="B489" s="32" t="s">
        <v>19</v>
      </c>
      <c r="C489" s="32">
        <v>10</v>
      </c>
      <c r="D489" s="32">
        <v>83</v>
      </c>
      <c r="E489" s="32" t="s">
        <v>22</v>
      </c>
      <c r="F489" s="32">
        <v>1</v>
      </c>
      <c r="G489" s="32" t="s">
        <v>21</v>
      </c>
      <c r="H489" s="32">
        <v>680</v>
      </c>
      <c r="I489" s="32">
        <v>941</v>
      </c>
      <c r="J489" s="32" t="s">
        <v>22</v>
      </c>
      <c r="K489" s="32">
        <v>0</v>
      </c>
      <c r="L489" s="38">
        <v>3.3</v>
      </c>
      <c r="M489" t="s">
        <v>1585</v>
      </c>
      <c r="N489" t="s">
        <v>1586</v>
      </c>
      <c r="O489" t="s">
        <v>1587</v>
      </c>
      <c r="P489" s="31">
        <v>0</v>
      </c>
      <c r="Q489" s="31">
        <v>41</v>
      </c>
      <c r="R489" s="31">
        <v>0</v>
      </c>
      <c r="S489" s="31">
        <v>0.03</v>
      </c>
      <c r="T489" s="36" t="s">
        <v>13859</v>
      </c>
      <c r="U489" s="36" t="s">
        <v>13631</v>
      </c>
      <c r="V489" s="31" t="s">
        <v>882</v>
      </c>
      <c r="W489" s="31">
        <v>7</v>
      </c>
    </row>
    <row r="490" spans="1:23" x14ac:dyDescent="0.25">
      <c r="A490">
        <v>2485000</v>
      </c>
      <c r="B490" s="32" t="s">
        <v>19</v>
      </c>
      <c r="C490" s="32">
        <v>10</v>
      </c>
      <c r="D490" s="32">
        <v>83</v>
      </c>
      <c r="E490" s="32" t="s">
        <v>22</v>
      </c>
      <c r="F490" s="32">
        <v>1</v>
      </c>
      <c r="G490" s="32" t="s">
        <v>21</v>
      </c>
      <c r="H490" s="32">
        <v>679</v>
      </c>
      <c r="I490" s="32">
        <v>942</v>
      </c>
      <c r="J490" s="32" t="s">
        <v>22</v>
      </c>
      <c r="K490" s="32">
        <v>0</v>
      </c>
      <c r="L490" s="38">
        <v>16.940000000000001</v>
      </c>
      <c r="M490" t="s">
        <v>1588</v>
      </c>
      <c r="N490" t="s">
        <v>1589</v>
      </c>
      <c r="O490" t="s">
        <v>1590</v>
      </c>
      <c r="P490" s="31">
        <v>0</v>
      </c>
      <c r="Q490" s="31">
        <v>0</v>
      </c>
      <c r="R490" s="31">
        <v>0</v>
      </c>
      <c r="S490" s="31">
        <v>6.9000000000000006E-2</v>
      </c>
      <c r="T490" s="36" t="s">
        <v>13860</v>
      </c>
      <c r="U490" s="36" t="s">
        <v>13560</v>
      </c>
      <c r="V490" s="31" t="s">
        <v>376</v>
      </c>
      <c r="W490" s="31">
        <v>7</v>
      </c>
    </row>
    <row r="491" spans="1:23" x14ac:dyDescent="0.25">
      <c r="A491">
        <v>2485100</v>
      </c>
      <c r="B491" s="32" t="s">
        <v>19</v>
      </c>
      <c r="C491" s="32">
        <v>10</v>
      </c>
      <c r="D491" s="32">
        <v>83</v>
      </c>
      <c r="E491" s="32" t="s">
        <v>22</v>
      </c>
      <c r="F491" s="32">
        <v>1</v>
      </c>
      <c r="G491" s="32" t="s">
        <v>21</v>
      </c>
      <c r="H491" s="32">
        <v>679</v>
      </c>
      <c r="I491" s="32">
        <v>942</v>
      </c>
      <c r="J491" s="32" t="s">
        <v>22</v>
      </c>
      <c r="K491" s="32">
        <v>0</v>
      </c>
      <c r="L491" s="38">
        <v>12.55</v>
      </c>
      <c r="M491" t="s">
        <v>1591</v>
      </c>
      <c r="N491" t="s">
        <v>1592</v>
      </c>
      <c r="O491" t="s">
        <v>1593</v>
      </c>
      <c r="P491" s="31">
        <v>0</v>
      </c>
      <c r="Q491" s="31">
        <v>0</v>
      </c>
      <c r="R491" s="31">
        <v>0</v>
      </c>
      <c r="S491" s="31">
        <v>4.5999999999999999E-2</v>
      </c>
      <c r="T491" s="36" t="s">
        <v>13861</v>
      </c>
      <c r="U491" s="36" t="s">
        <v>13488</v>
      </c>
      <c r="V491" s="31" t="s">
        <v>376</v>
      </c>
      <c r="W491" s="31">
        <v>7</v>
      </c>
    </row>
    <row r="492" spans="1:23" x14ac:dyDescent="0.25">
      <c r="A492">
        <v>2486400</v>
      </c>
      <c r="B492" s="32" t="s">
        <v>1594</v>
      </c>
      <c r="C492" s="32">
        <v>95</v>
      </c>
      <c r="D492" s="32">
        <v>10</v>
      </c>
      <c r="E492" s="32" t="s">
        <v>22</v>
      </c>
      <c r="F492" s="32">
        <v>300</v>
      </c>
      <c r="G492" s="32" t="s">
        <v>354</v>
      </c>
      <c r="H492" s="32" t="s">
        <v>22</v>
      </c>
      <c r="I492" s="32">
        <v>1004</v>
      </c>
      <c r="J492" s="32" t="s">
        <v>22</v>
      </c>
      <c r="K492" s="32">
        <v>0</v>
      </c>
      <c r="L492" s="38">
        <v>62.11</v>
      </c>
      <c r="M492" t="s">
        <v>1595</v>
      </c>
      <c r="N492" t="s">
        <v>1596</v>
      </c>
      <c r="O492" t="s">
        <v>1597</v>
      </c>
      <c r="P492" s="31">
        <v>0</v>
      </c>
      <c r="Q492" s="31">
        <v>0</v>
      </c>
      <c r="R492" s="31">
        <v>0</v>
      </c>
      <c r="S492" s="31">
        <v>4.0000000000000001E-3</v>
      </c>
      <c r="T492" s="36" t="s">
        <v>1598</v>
      </c>
      <c r="U492" s="36" t="s">
        <v>13606</v>
      </c>
      <c r="V492" s="31" t="s">
        <v>1599</v>
      </c>
      <c r="W492" s="31">
        <v>7</v>
      </c>
    </row>
    <row r="493" spans="1:23" x14ac:dyDescent="0.25">
      <c r="A493">
        <v>2486600</v>
      </c>
      <c r="B493" s="32" t="s">
        <v>19</v>
      </c>
      <c r="C493" s="32">
        <v>10</v>
      </c>
      <c r="D493" s="32">
        <v>90</v>
      </c>
      <c r="E493" s="32" t="s">
        <v>22</v>
      </c>
      <c r="F493" s="32">
        <v>300</v>
      </c>
      <c r="G493" s="32" t="s">
        <v>354</v>
      </c>
      <c r="H493" s="32" t="s">
        <v>22</v>
      </c>
      <c r="I493" s="32">
        <v>1004</v>
      </c>
      <c r="J493" s="32" t="s">
        <v>22</v>
      </c>
      <c r="K493" s="32">
        <v>0</v>
      </c>
      <c r="L493" s="38">
        <v>55.97</v>
      </c>
      <c r="M493" t="s">
        <v>1600</v>
      </c>
      <c r="N493" t="s">
        <v>1601</v>
      </c>
      <c r="O493" t="s">
        <v>1602</v>
      </c>
      <c r="P493" s="31">
        <v>0</v>
      </c>
      <c r="Q493" s="31">
        <v>0</v>
      </c>
      <c r="R493" s="31">
        <v>0</v>
      </c>
      <c r="S493" s="31">
        <v>4.0000000000000001E-3</v>
      </c>
      <c r="T493" s="36" t="s">
        <v>1603</v>
      </c>
      <c r="U493" s="36" t="s">
        <v>13606</v>
      </c>
      <c r="V493" s="31" t="s">
        <v>1599</v>
      </c>
      <c r="W493" s="31">
        <v>7</v>
      </c>
    </row>
    <row r="494" spans="1:23" x14ac:dyDescent="0.25">
      <c r="A494">
        <v>2487000</v>
      </c>
      <c r="B494" s="32" t="s">
        <v>19</v>
      </c>
      <c r="C494" s="32">
        <v>10</v>
      </c>
      <c r="D494" s="32">
        <v>90</v>
      </c>
      <c r="E494" s="32" t="s">
        <v>22</v>
      </c>
      <c r="F494" s="32">
        <v>300</v>
      </c>
      <c r="G494" s="32" t="s">
        <v>354</v>
      </c>
      <c r="H494" s="32">
        <v>737</v>
      </c>
      <c r="I494" s="32">
        <v>1004</v>
      </c>
      <c r="J494" s="32" t="s">
        <v>22</v>
      </c>
      <c r="K494" s="32">
        <v>0</v>
      </c>
      <c r="L494" s="38">
        <v>72.239999999999995</v>
      </c>
      <c r="M494" t="s">
        <v>1604</v>
      </c>
      <c r="N494" t="s">
        <v>1605</v>
      </c>
      <c r="O494" t="s">
        <v>1606</v>
      </c>
      <c r="P494" s="31">
        <v>0</v>
      </c>
      <c r="Q494" s="31">
        <v>0</v>
      </c>
      <c r="R494" s="31">
        <v>0</v>
      </c>
      <c r="S494" s="31">
        <v>3.0000000000000001E-3</v>
      </c>
      <c r="T494" s="36" t="s">
        <v>13862</v>
      </c>
      <c r="U494" s="36" t="s">
        <v>13606</v>
      </c>
      <c r="V494" s="31" t="s">
        <v>1607</v>
      </c>
      <c r="W494" s="31">
        <v>7</v>
      </c>
    </row>
    <row r="495" spans="1:23" x14ac:dyDescent="0.25">
      <c r="A495">
        <v>2488000</v>
      </c>
      <c r="B495" s="32" t="s">
        <v>19</v>
      </c>
      <c r="C495" s="32">
        <v>10</v>
      </c>
      <c r="D495" s="32">
        <v>90</v>
      </c>
      <c r="E495" s="32" t="s">
        <v>22</v>
      </c>
      <c r="F495" s="32">
        <v>500</v>
      </c>
      <c r="G495" s="32" t="s">
        <v>354</v>
      </c>
      <c r="H495" s="32" t="s">
        <v>22</v>
      </c>
      <c r="I495" s="32">
        <v>1004</v>
      </c>
      <c r="J495" s="32" t="s">
        <v>22</v>
      </c>
      <c r="K495" s="32">
        <v>0</v>
      </c>
      <c r="L495" s="38">
        <v>83.86</v>
      </c>
      <c r="M495" t="s">
        <v>1608</v>
      </c>
      <c r="N495" t="s">
        <v>1609</v>
      </c>
      <c r="O495" t="s">
        <v>1610</v>
      </c>
      <c r="P495" s="31">
        <v>0</v>
      </c>
      <c r="Q495" s="31">
        <v>5</v>
      </c>
      <c r="R495" s="31">
        <v>12</v>
      </c>
      <c r="S495" s="31">
        <v>2E-3</v>
      </c>
      <c r="T495" s="36" t="s">
        <v>13863</v>
      </c>
      <c r="U495" s="36" t="s">
        <v>13606</v>
      </c>
      <c r="V495" s="31" t="s">
        <v>1611</v>
      </c>
      <c r="W495" s="31">
        <v>7</v>
      </c>
    </row>
    <row r="496" spans="1:23" x14ac:dyDescent="0.25">
      <c r="A496">
        <v>2489000</v>
      </c>
      <c r="B496" s="32" t="s">
        <v>19</v>
      </c>
      <c r="C496" s="32">
        <v>10</v>
      </c>
      <c r="D496" s="32">
        <v>90</v>
      </c>
      <c r="E496" s="32" t="s">
        <v>22</v>
      </c>
      <c r="F496" s="32">
        <v>500</v>
      </c>
      <c r="G496" s="32" t="s">
        <v>354</v>
      </c>
      <c r="H496" s="32" t="s">
        <v>22</v>
      </c>
      <c r="I496" s="32">
        <v>1004</v>
      </c>
      <c r="J496" s="32" t="s">
        <v>22</v>
      </c>
      <c r="K496" s="32">
        <v>0</v>
      </c>
      <c r="L496" s="38">
        <v>83.86</v>
      </c>
      <c r="M496" t="s">
        <v>1612</v>
      </c>
      <c r="N496" t="s">
        <v>1613</v>
      </c>
      <c r="O496" t="s">
        <v>1614</v>
      </c>
      <c r="P496" s="31">
        <v>0</v>
      </c>
      <c r="Q496" s="31">
        <v>5</v>
      </c>
      <c r="R496" s="31">
        <v>12</v>
      </c>
      <c r="S496" s="31">
        <v>3.0000000000000001E-3</v>
      </c>
      <c r="T496" s="36" t="s">
        <v>13864</v>
      </c>
      <c r="U496" s="36" t="s">
        <v>13606</v>
      </c>
      <c r="V496" s="31" t="s">
        <v>1611</v>
      </c>
      <c r="W496" s="31">
        <v>7</v>
      </c>
    </row>
    <row r="497" spans="1:23" x14ac:dyDescent="0.25">
      <c r="A497">
        <v>2489500</v>
      </c>
      <c r="B497" s="32" t="s">
        <v>19</v>
      </c>
      <c r="C497" s="32">
        <v>10</v>
      </c>
      <c r="D497" s="32">
        <v>90</v>
      </c>
      <c r="E497" s="32" t="s">
        <v>22</v>
      </c>
      <c r="F497" s="32">
        <v>500</v>
      </c>
      <c r="G497" s="32" t="s">
        <v>354</v>
      </c>
      <c r="H497" s="32" t="s">
        <v>22</v>
      </c>
      <c r="I497" s="32">
        <v>1004</v>
      </c>
      <c r="J497" s="32" t="s">
        <v>22</v>
      </c>
      <c r="K497" s="32">
        <v>0</v>
      </c>
      <c r="L497" s="38">
        <v>86.58</v>
      </c>
      <c r="M497" t="s">
        <v>1615</v>
      </c>
      <c r="N497" t="s">
        <v>1616</v>
      </c>
      <c r="O497" t="s">
        <v>1617</v>
      </c>
      <c r="P497" s="31">
        <v>0</v>
      </c>
      <c r="Q497" s="31">
        <v>0</v>
      </c>
      <c r="R497" s="31">
        <v>0</v>
      </c>
      <c r="S497" s="31">
        <v>3.0000000000000001E-3</v>
      </c>
      <c r="T497" s="36" t="s">
        <v>13866</v>
      </c>
      <c r="U497" s="36" t="s">
        <v>13606</v>
      </c>
      <c r="V497" s="31" t="s">
        <v>1611</v>
      </c>
      <c r="W497" s="31">
        <v>7</v>
      </c>
    </row>
    <row r="498" spans="1:23" x14ac:dyDescent="0.25">
      <c r="A498">
        <v>2493500</v>
      </c>
      <c r="B498" s="32" t="s">
        <v>19</v>
      </c>
      <c r="C498" s="32">
        <v>10</v>
      </c>
      <c r="D498" s="32">
        <v>83</v>
      </c>
      <c r="E498" s="32" t="s">
        <v>22</v>
      </c>
      <c r="F498" s="32">
        <v>2</v>
      </c>
      <c r="G498" s="32" t="s">
        <v>354</v>
      </c>
      <c r="H498" s="32">
        <v>682</v>
      </c>
      <c r="I498" s="32">
        <v>944</v>
      </c>
      <c r="J498" s="32" t="s">
        <v>22</v>
      </c>
      <c r="K498" s="32">
        <v>0</v>
      </c>
      <c r="L498" s="38">
        <v>56.63</v>
      </c>
      <c r="M498" t="s">
        <v>1618</v>
      </c>
      <c r="N498" t="s">
        <v>1619</v>
      </c>
      <c r="O498" t="s">
        <v>1620</v>
      </c>
      <c r="P498" s="31">
        <v>0</v>
      </c>
      <c r="Q498" s="31">
        <v>0</v>
      </c>
      <c r="R498" s="31">
        <v>0</v>
      </c>
      <c r="S498" s="31">
        <v>9.1999999999999998E-2</v>
      </c>
      <c r="T498" s="36" t="s">
        <v>13867</v>
      </c>
      <c r="U498" s="36" t="s">
        <v>13631</v>
      </c>
      <c r="V498" s="31" t="s">
        <v>376</v>
      </c>
      <c r="W498" s="31">
        <v>7</v>
      </c>
    </row>
    <row r="499" spans="1:23" x14ac:dyDescent="0.25">
      <c r="A499">
        <v>2500100</v>
      </c>
      <c r="B499" s="32" t="s">
        <v>19</v>
      </c>
      <c r="C499" s="32">
        <v>10</v>
      </c>
      <c r="D499" s="32">
        <v>86</v>
      </c>
      <c r="E499" s="32" t="s">
        <v>22</v>
      </c>
      <c r="F499" s="32">
        <v>1</v>
      </c>
      <c r="G499" s="32" t="s">
        <v>21</v>
      </c>
      <c r="H499" s="32">
        <v>751</v>
      </c>
      <c r="I499" s="32">
        <v>1017</v>
      </c>
      <c r="J499" s="32" t="s">
        <v>1621</v>
      </c>
      <c r="K499" s="32">
        <v>0</v>
      </c>
      <c r="L499" s="38">
        <v>70.459999999999994</v>
      </c>
      <c r="M499" t="s">
        <v>1622</v>
      </c>
      <c r="N499" t="s">
        <v>1623</v>
      </c>
      <c r="O499" t="s">
        <v>1624</v>
      </c>
      <c r="P499" s="31">
        <v>262</v>
      </c>
      <c r="Q499" s="31">
        <v>55</v>
      </c>
      <c r="R499" s="31">
        <v>23</v>
      </c>
      <c r="S499" s="31">
        <v>0</v>
      </c>
      <c r="T499" s="36" t="s">
        <v>13868</v>
      </c>
      <c r="U499" s="36" t="s">
        <v>13696</v>
      </c>
      <c r="V499" s="31" t="s">
        <v>1625</v>
      </c>
      <c r="W499" s="31">
        <v>7</v>
      </c>
    </row>
    <row r="500" spans="1:23" x14ac:dyDescent="0.25">
      <c r="A500">
        <v>2500104</v>
      </c>
      <c r="B500" s="32" t="s">
        <v>19</v>
      </c>
      <c r="C500" s="32">
        <v>10</v>
      </c>
      <c r="D500" s="32">
        <v>86</v>
      </c>
      <c r="E500" s="32" t="s">
        <v>22</v>
      </c>
      <c r="F500" s="32">
        <v>1</v>
      </c>
      <c r="G500" s="32" t="s">
        <v>21</v>
      </c>
      <c r="H500" s="32" t="s">
        <v>22</v>
      </c>
      <c r="I500" s="32">
        <v>1017</v>
      </c>
      <c r="J500" s="32" t="s">
        <v>1621</v>
      </c>
      <c r="K500" s="32">
        <v>0</v>
      </c>
      <c r="L500" s="38">
        <v>79.8</v>
      </c>
      <c r="M500" t="s">
        <v>1626</v>
      </c>
      <c r="N500" t="s">
        <v>1627</v>
      </c>
      <c r="O500" t="s">
        <v>1628</v>
      </c>
      <c r="P500" s="31">
        <v>262</v>
      </c>
      <c r="Q500" s="31">
        <v>55</v>
      </c>
      <c r="R500" s="31">
        <v>23</v>
      </c>
      <c r="S500" s="31">
        <v>0</v>
      </c>
      <c r="T500" s="36" t="s">
        <v>1629</v>
      </c>
      <c r="U500" s="36" t="s">
        <v>13696</v>
      </c>
      <c r="V500" s="31" t="s">
        <v>1625</v>
      </c>
      <c r="W500" s="31">
        <v>7</v>
      </c>
    </row>
    <row r="501" spans="1:23" x14ac:dyDescent="0.25">
      <c r="A501">
        <v>2500110</v>
      </c>
      <c r="B501" s="32" t="s">
        <v>19</v>
      </c>
      <c r="C501" s="32">
        <v>10</v>
      </c>
      <c r="D501" s="32">
        <v>86</v>
      </c>
      <c r="E501" s="32" t="s">
        <v>22</v>
      </c>
      <c r="F501" s="32">
        <v>1</v>
      </c>
      <c r="G501" s="32" t="s">
        <v>21</v>
      </c>
      <c r="H501" s="32">
        <v>751</v>
      </c>
      <c r="I501" s="32">
        <v>1017</v>
      </c>
      <c r="J501" s="32" t="s">
        <v>1621</v>
      </c>
      <c r="K501" s="32">
        <v>0</v>
      </c>
      <c r="L501" s="38">
        <v>76.37</v>
      </c>
      <c r="M501" t="s">
        <v>1630</v>
      </c>
      <c r="N501" t="s">
        <v>1631</v>
      </c>
      <c r="O501" t="s">
        <v>1624</v>
      </c>
      <c r="P501" s="31">
        <v>337</v>
      </c>
      <c r="Q501" s="31">
        <v>55</v>
      </c>
      <c r="R501" s="31">
        <v>23</v>
      </c>
      <c r="S501" s="31">
        <v>0.35099999999999998</v>
      </c>
      <c r="T501" s="36" t="s">
        <v>13869</v>
      </c>
      <c r="U501" s="36" t="s">
        <v>13696</v>
      </c>
      <c r="V501" s="31" t="s">
        <v>1625</v>
      </c>
      <c r="W501" s="31">
        <v>7</v>
      </c>
    </row>
    <row r="502" spans="1:23" x14ac:dyDescent="0.25">
      <c r="A502">
        <v>2500114</v>
      </c>
      <c r="B502" s="32" t="s">
        <v>19</v>
      </c>
      <c r="C502" s="32">
        <v>10</v>
      </c>
      <c r="D502" s="32">
        <v>86</v>
      </c>
      <c r="E502" s="32" t="s">
        <v>22</v>
      </c>
      <c r="F502" s="32">
        <v>1</v>
      </c>
      <c r="G502" s="32" t="s">
        <v>21</v>
      </c>
      <c r="H502" s="32" t="s">
        <v>22</v>
      </c>
      <c r="I502" s="32">
        <v>1017</v>
      </c>
      <c r="J502" s="32" t="s">
        <v>1621</v>
      </c>
      <c r="K502" s="32">
        <v>0</v>
      </c>
      <c r="L502" s="38">
        <v>85.69</v>
      </c>
      <c r="M502" t="s">
        <v>1632</v>
      </c>
      <c r="N502" t="s">
        <v>1633</v>
      </c>
      <c r="O502" t="s">
        <v>1634</v>
      </c>
      <c r="P502" s="31">
        <v>337</v>
      </c>
      <c r="Q502" s="31">
        <v>55</v>
      </c>
      <c r="R502" s="31">
        <v>23</v>
      </c>
      <c r="S502" s="31">
        <v>0.36199999999999999</v>
      </c>
      <c r="T502" s="36" t="s">
        <v>1635</v>
      </c>
      <c r="U502" s="36" t="s">
        <v>13696</v>
      </c>
      <c r="V502" s="31" t="s">
        <v>1625</v>
      </c>
      <c r="W502" s="31">
        <v>7</v>
      </c>
    </row>
    <row r="503" spans="1:23" x14ac:dyDescent="0.25">
      <c r="A503">
        <v>2500200</v>
      </c>
      <c r="B503" s="32" t="s">
        <v>19</v>
      </c>
      <c r="C503" s="32">
        <v>10</v>
      </c>
      <c r="D503" s="32">
        <v>86</v>
      </c>
      <c r="E503" s="32" t="s">
        <v>22</v>
      </c>
      <c r="F503" s="32">
        <v>1</v>
      </c>
      <c r="G503" s="32" t="s">
        <v>21</v>
      </c>
      <c r="H503" s="32">
        <v>750</v>
      </c>
      <c r="I503" s="32">
        <v>1015</v>
      </c>
      <c r="J503" s="32" t="s">
        <v>1621</v>
      </c>
      <c r="K503" s="32">
        <v>0</v>
      </c>
      <c r="L503" s="38">
        <v>146.63</v>
      </c>
      <c r="M503" t="s">
        <v>1636</v>
      </c>
      <c r="N503" t="s">
        <v>1637</v>
      </c>
      <c r="O503" t="s">
        <v>1624</v>
      </c>
      <c r="P503" s="31">
        <v>437</v>
      </c>
      <c r="Q503" s="31">
        <v>75</v>
      </c>
      <c r="R503" s="31">
        <v>23</v>
      </c>
      <c r="S503" s="31">
        <v>0.56000000000000005</v>
      </c>
      <c r="T503" s="36" t="s">
        <v>13870</v>
      </c>
      <c r="U503" s="36" t="s">
        <v>13696</v>
      </c>
      <c r="V503" s="31" t="s">
        <v>1625</v>
      </c>
      <c r="W503" s="31">
        <v>7</v>
      </c>
    </row>
    <row r="504" spans="1:23" x14ac:dyDescent="0.25">
      <c r="A504">
        <v>2500210</v>
      </c>
      <c r="B504" s="32" t="s">
        <v>19</v>
      </c>
      <c r="C504" s="32">
        <v>10</v>
      </c>
      <c r="D504" s="32">
        <v>86</v>
      </c>
      <c r="E504" s="32" t="s">
        <v>22</v>
      </c>
      <c r="F504" s="32">
        <v>1</v>
      </c>
      <c r="G504" s="32" t="s">
        <v>21</v>
      </c>
      <c r="H504" s="32">
        <v>750</v>
      </c>
      <c r="I504" s="32">
        <v>1015</v>
      </c>
      <c r="J504" s="32" t="s">
        <v>1621</v>
      </c>
      <c r="K504" s="32">
        <v>0</v>
      </c>
      <c r="L504" s="38">
        <v>151.87</v>
      </c>
      <c r="M504" t="s">
        <v>1638</v>
      </c>
      <c r="N504" t="s">
        <v>1639</v>
      </c>
      <c r="O504" t="s">
        <v>1624</v>
      </c>
      <c r="P504" s="31">
        <v>437</v>
      </c>
      <c r="Q504" s="31">
        <v>80</v>
      </c>
      <c r="R504" s="31">
        <v>44</v>
      </c>
      <c r="S504" s="31">
        <v>0.57999999999999996</v>
      </c>
      <c r="T504" s="36" t="s">
        <v>13871</v>
      </c>
      <c r="U504" s="36" t="s">
        <v>13696</v>
      </c>
      <c r="V504" s="31" t="s">
        <v>1625</v>
      </c>
      <c r="W504" s="31">
        <v>7</v>
      </c>
    </row>
    <row r="505" spans="1:23" x14ac:dyDescent="0.25">
      <c r="A505">
        <v>2500211</v>
      </c>
      <c r="B505" s="32" t="s">
        <v>19</v>
      </c>
      <c r="C505" s="32">
        <v>10</v>
      </c>
      <c r="D505" s="32">
        <v>86</v>
      </c>
      <c r="E505" s="32" t="s">
        <v>22</v>
      </c>
      <c r="F505" s="32">
        <v>1</v>
      </c>
      <c r="G505" s="32" t="s">
        <v>21</v>
      </c>
      <c r="H505" s="32" t="s">
        <v>22</v>
      </c>
      <c r="I505" s="32">
        <v>1015</v>
      </c>
      <c r="J505" s="32" t="s">
        <v>1621</v>
      </c>
      <c r="K505" s="32">
        <v>0</v>
      </c>
      <c r="L505" s="38">
        <v>151.59</v>
      </c>
      <c r="M505" t="s">
        <v>1640</v>
      </c>
      <c r="N505" t="s">
        <v>1641</v>
      </c>
      <c r="O505" t="s">
        <v>1624</v>
      </c>
      <c r="P505" s="31">
        <v>437</v>
      </c>
      <c r="Q505" s="31">
        <v>80</v>
      </c>
      <c r="R505" s="31">
        <v>44</v>
      </c>
      <c r="S505" s="31">
        <v>0.628</v>
      </c>
      <c r="T505" s="36" t="s">
        <v>1642</v>
      </c>
      <c r="U505" s="36" t="s">
        <v>13696</v>
      </c>
      <c r="V505" s="31" t="s">
        <v>1625</v>
      </c>
      <c r="W505" s="31">
        <v>7</v>
      </c>
    </row>
    <row r="506" spans="1:23" x14ac:dyDescent="0.25">
      <c r="A506">
        <v>2500212</v>
      </c>
      <c r="B506" s="32" t="s">
        <v>19</v>
      </c>
      <c r="C506" s="32">
        <v>10</v>
      </c>
      <c r="D506" s="32">
        <v>86</v>
      </c>
      <c r="E506" s="32" t="s">
        <v>22</v>
      </c>
      <c r="F506" s="32">
        <v>1</v>
      </c>
      <c r="G506" s="32" t="s">
        <v>21</v>
      </c>
      <c r="H506" s="32" t="s">
        <v>22</v>
      </c>
      <c r="I506" s="32">
        <v>1016</v>
      </c>
      <c r="J506" s="32" t="s">
        <v>1621</v>
      </c>
      <c r="K506" s="32">
        <v>0</v>
      </c>
      <c r="L506" s="38">
        <v>146.72</v>
      </c>
      <c r="M506" t="s">
        <v>1643</v>
      </c>
      <c r="N506" t="s">
        <v>1644</v>
      </c>
      <c r="O506" t="s">
        <v>1624</v>
      </c>
      <c r="P506" s="31">
        <v>437</v>
      </c>
      <c r="Q506" s="31">
        <v>80</v>
      </c>
      <c r="R506" s="31">
        <v>44</v>
      </c>
      <c r="S506" s="31">
        <v>0.622</v>
      </c>
      <c r="T506" s="36" t="s">
        <v>13872</v>
      </c>
      <c r="U506" s="36" t="s">
        <v>13696</v>
      </c>
      <c r="V506" s="31" t="s">
        <v>1625</v>
      </c>
      <c r="W506" s="31">
        <v>7</v>
      </c>
    </row>
    <row r="507" spans="1:23" x14ac:dyDescent="0.25">
      <c r="A507">
        <v>2500213</v>
      </c>
      <c r="B507" s="32" t="s">
        <v>19</v>
      </c>
      <c r="C507" s="32">
        <v>10</v>
      </c>
      <c r="D507" s="32">
        <v>86</v>
      </c>
      <c r="E507" s="32" t="s">
        <v>22</v>
      </c>
      <c r="F507" s="32">
        <v>1</v>
      </c>
      <c r="G507" s="32" t="s">
        <v>21</v>
      </c>
      <c r="H507" s="32" t="s">
        <v>22</v>
      </c>
      <c r="I507" s="32">
        <v>1016</v>
      </c>
      <c r="J507" s="32" t="s">
        <v>1621</v>
      </c>
      <c r="K507" s="32">
        <v>0</v>
      </c>
      <c r="L507" s="38">
        <v>151.59</v>
      </c>
      <c r="M507" t="s">
        <v>1645</v>
      </c>
      <c r="N507" t="s">
        <v>1646</v>
      </c>
      <c r="O507" t="s">
        <v>1624</v>
      </c>
      <c r="P507" s="31">
        <v>437</v>
      </c>
      <c r="Q507" s="31">
        <v>80</v>
      </c>
      <c r="R507" s="31">
        <v>44</v>
      </c>
      <c r="S507" s="31">
        <v>0.62</v>
      </c>
      <c r="T507" s="36" t="s">
        <v>1647</v>
      </c>
      <c r="U507" s="36" t="s">
        <v>13696</v>
      </c>
      <c r="V507" s="31" t="s">
        <v>1625</v>
      </c>
      <c r="W507" s="31">
        <v>7</v>
      </c>
    </row>
    <row r="508" spans="1:23" x14ac:dyDescent="0.25">
      <c r="A508">
        <v>2500214</v>
      </c>
      <c r="B508" s="32" t="s">
        <v>19</v>
      </c>
      <c r="C508" s="32">
        <v>10</v>
      </c>
      <c r="D508" s="32">
        <v>86</v>
      </c>
      <c r="E508" s="32" t="s">
        <v>22</v>
      </c>
      <c r="F508" s="32">
        <v>1</v>
      </c>
      <c r="G508" s="32" t="s">
        <v>21</v>
      </c>
      <c r="H508" s="32" t="s">
        <v>22</v>
      </c>
      <c r="I508" s="32">
        <v>1016</v>
      </c>
      <c r="J508" s="32" t="s">
        <v>1621</v>
      </c>
      <c r="K508" s="32">
        <v>0</v>
      </c>
      <c r="L508" s="38">
        <v>150.43</v>
      </c>
      <c r="M508" t="s">
        <v>1648</v>
      </c>
      <c r="N508" t="s">
        <v>1649</v>
      </c>
      <c r="O508" t="s">
        <v>1624</v>
      </c>
      <c r="P508" s="31">
        <v>437</v>
      </c>
      <c r="Q508" s="31">
        <v>80</v>
      </c>
      <c r="R508" s="31">
        <v>44</v>
      </c>
      <c r="S508" s="31">
        <v>0.59899999999999998</v>
      </c>
      <c r="T508" s="36" t="s">
        <v>1650</v>
      </c>
      <c r="U508" s="36" t="s">
        <v>13696</v>
      </c>
      <c r="V508" s="31" t="s">
        <v>1625</v>
      </c>
      <c r="W508" s="31">
        <v>7</v>
      </c>
    </row>
    <row r="509" spans="1:23" x14ac:dyDescent="0.25">
      <c r="A509">
        <v>2500220</v>
      </c>
      <c r="B509" s="32" t="s">
        <v>19</v>
      </c>
      <c r="C509" s="32">
        <v>10</v>
      </c>
      <c r="D509" s="32">
        <v>86</v>
      </c>
      <c r="E509" s="32" t="s">
        <v>22</v>
      </c>
      <c r="F509" s="32">
        <v>1</v>
      </c>
      <c r="G509" s="32" t="s">
        <v>21</v>
      </c>
      <c r="H509" s="32">
        <v>751</v>
      </c>
      <c r="I509" s="32">
        <v>1016</v>
      </c>
      <c r="J509" s="32" t="s">
        <v>1621</v>
      </c>
      <c r="K509" s="32">
        <v>0</v>
      </c>
      <c r="L509" s="38">
        <v>146.63</v>
      </c>
      <c r="M509" t="s">
        <v>1651</v>
      </c>
      <c r="N509" t="s">
        <v>1652</v>
      </c>
      <c r="O509" t="s">
        <v>1624</v>
      </c>
      <c r="P509" s="31">
        <v>437</v>
      </c>
      <c r="Q509" s="31">
        <v>75</v>
      </c>
      <c r="R509" s="31">
        <v>23</v>
      </c>
      <c r="S509" s="31">
        <v>0.52</v>
      </c>
      <c r="T509" s="36" t="s">
        <v>13873</v>
      </c>
      <c r="U509" s="36" t="s">
        <v>13696</v>
      </c>
      <c r="V509" s="31" t="s">
        <v>1625</v>
      </c>
      <c r="W509" s="31">
        <v>7</v>
      </c>
    </row>
    <row r="510" spans="1:23" x14ac:dyDescent="0.25">
      <c r="A510">
        <v>2500300</v>
      </c>
      <c r="B510" s="32" t="s">
        <v>19</v>
      </c>
      <c r="C510" s="32">
        <v>10</v>
      </c>
      <c r="D510" s="32">
        <v>86</v>
      </c>
      <c r="E510" s="32" t="s">
        <v>22</v>
      </c>
      <c r="F510" s="32">
        <v>1</v>
      </c>
      <c r="G510" s="32" t="s">
        <v>21</v>
      </c>
      <c r="H510" s="32">
        <v>750</v>
      </c>
      <c r="I510" s="32">
        <v>1014</v>
      </c>
      <c r="J510" s="32" t="s">
        <v>1621</v>
      </c>
      <c r="K510" s="32">
        <v>0</v>
      </c>
      <c r="L510" s="38">
        <v>237.45</v>
      </c>
      <c r="M510" t="s">
        <v>1653</v>
      </c>
      <c r="N510" t="s">
        <v>1654</v>
      </c>
      <c r="O510" t="s">
        <v>1624</v>
      </c>
      <c r="P510" s="31">
        <v>437</v>
      </c>
      <c r="Q510" s="31">
        <v>85</v>
      </c>
      <c r="R510" s="31">
        <v>44</v>
      </c>
      <c r="S510" s="31">
        <v>0.65</v>
      </c>
      <c r="T510" s="36" t="s">
        <v>13874</v>
      </c>
      <c r="U510" s="36" t="s">
        <v>13696</v>
      </c>
      <c r="V510" s="31" t="s">
        <v>1625</v>
      </c>
      <c r="W510" s="31">
        <v>7</v>
      </c>
    </row>
    <row r="511" spans="1:23" x14ac:dyDescent="0.25">
      <c r="A511">
        <v>2500310</v>
      </c>
      <c r="B511" s="32" t="s">
        <v>19</v>
      </c>
      <c r="C511" s="32">
        <v>10</v>
      </c>
      <c r="D511" s="32">
        <v>86</v>
      </c>
      <c r="E511" s="32" t="s">
        <v>22</v>
      </c>
      <c r="F511" s="32">
        <v>1</v>
      </c>
      <c r="G511" s="32" t="s">
        <v>21</v>
      </c>
      <c r="H511" s="32">
        <v>750</v>
      </c>
      <c r="I511" s="32">
        <v>1014</v>
      </c>
      <c r="J511" s="32" t="s">
        <v>1621</v>
      </c>
      <c r="K511" s="32">
        <v>0</v>
      </c>
      <c r="L511" s="38">
        <v>245.42</v>
      </c>
      <c r="M511" t="s">
        <v>1655</v>
      </c>
      <c r="N511" t="s">
        <v>1656</v>
      </c>
      <c r="O511" t="s">
        <v>1624</v>
      </c>
      <c r="P511" s="31">
        <v>437</v>
      </c>
      <c r="Q511" s="31">
        <v>85</v>
      </c>
      <c r="R511" s="31">
        <v>37</v>
      </c>
      <c r="S511" s="31">
        <v>0.69</v>
      </c>
      <c r="T511" s="36" t="s">
        <v>13875</v>
      </c>
      <c r="U511" s="36" t="s">
        <v>13696</v>
      </c>
      <c r="V511" s="31" t="s">
        <v>1625</v>
      </c>
      <c r="W511" s="31">
        <v>7</v>
      </c>
    </row>
    <row r="512" spans="1:23" x14ac:dyDescent="0.25">
      <c r="A512">
        <v>2500311</v>
      </c>
      <c r="B512" s="32" t="s">
        <v>19</v>
      </c>
      <c r="C512" s="32">
        <v>10</v>
      </c>
      <c r="D512" s="32">
        <v>86</v>
      </c>
      <c r="E512" s="32" t="s">
        <v>22</v>
      </c>
      <c r="F512" s="32">
        <v>1</v>
      </c>
      <c r="G512" s="32" t="s">
        <v>21</v>
      </c>
      <c r="H512" s="32" t="s">
        <v>22</v>
      </c>
      <c r="I512" s="32">
        <v>1014</v>
      </c>
      <c r="J512" s="32" t="s">
        <v>1621</v>
      </c>
      <c r="K512" s="32">
        <v>0</v>
      </c>
      <c r="L512" s="38">
        <v>244.95</v>
      </c>
      <c r="M512" t="s">
        <v>1657</v>
      </c>
      <c r="N512" t="s">
        <v>1658</v>
      </c>
      <c r="O512" t="s">
        <v>1624</v>
      </c>
      <c r="P512" s="31">
        <v>437</v>
      </c>
      <c r="Q512" s="31">
        <v>85</v>
      </c>
      <c r="R512" s="31">
        <v>44</v>
      </c>
      <c r="S512" s="31">
        <v>0.70599999999999996</v>
      </c>
      <c r="T512" s="36" t="s">
        <v>1659</v>
      </c>
      <c r="U512" s="36" t="s">
        <v>13696</v>
      </c>
      <c r="V512" s="31" t="s">
        <v>1625</v>
      </c>
      <c r="W512" s="31">
        <v>7</v>
      </c>
    </row>
    <row r="513" spans="1:23" x14ac:dyDescent="0.25">
      <c r="A513">
        <v>2500312</v>
      </c>
      <c r="B513" s="32" t="s">
        <v>19</v>
      </c>
      <c r="C513" s="32">
        <v>10</v>
      </c>
      <c r="D513" s="32">
        <v>86</v>
      </c>
      <c r="E513" s="32" t="s">
        <v>22</v>
      </c>
      <c r="F513" s="32">
        <v>1</v>
      </c>
      <c r="G513" s="32" t="s">
        <v>21</v>
      </c>
      <c r="H513" s="32" t="s">
        <v>22</v>
      </c>
      <c r="I513" s="32">
        <v>1014</v>
      </c>
      <c r="J513" s="32" t="s">
        <v>1621</v>
      </c>
      <c r="K513" s="32">
        <v>0</v>
      </c>
      <c r="L513" s="38">
        <v>237.14</v>
      </c>
      <c r="M513" t="s">
        <v>1660</v>
      </c>
      <c r="N513" t="s">
        <v>1661</v>
      </c>
      <c r="O513" t="s">
        <v>1624</v>
      </c>
      <c r="P513" s="31">
        <v>437</v>
      </c>
      <c r="Q513" s="31">
        <v>85</v>
      </c>
      <c r="R513" s="31">
        <v>37</v>
      </c>
      <c r="S513" s="31">
        <v>0.70699999999999996</v>
      </c>
      <c r="T513" s="36" t="s">
        <v>13876</v>
      </c>
      <c r="U513" s="36" t="s">
        <v>13696</v>
      </c>
      <c r="V513" s="31" t="s">
        <v>1625</v>
      </c>
      <c r="W513" s="31">
        <v>7</v>
      </c>
    </row>
    <row r="514" spans="1:23" x14ac:dyDescent="0.25">
      <c r="A514">
        <v>2500313</v>
      </c>
      <c r="B514" s="32" t="s">
        <v>19</v>
      </c>
      <c r="C514" s="32">
        <v>10</v>
      </c>
      <c r="D514" s="32">
        <v>86</v>
      </c>
      <c r="E514" s="32" t="s">
        <v>22</v>
      </c>
      <c r="F514" s="32">
        <v>1</v>
      </c>
      <c r="G514" s="32" t="s">
        <v>21</v>
      </c>
      <c r="H514" s="32" t="s">
        <v>22</v>
      </c>
      <c r="I514" s="32">
        <v>1014</v>
      </c>
      <c r="J514" s="32" t="s">
        <v>1621</v>
      </c>
      <c r="K514" s="32">
        <v>0</v>
      </c>
      <c r="L514" s="38">
        <v>244.95</v>
      </c>
      <c r="M514" t="s">
        <v>1662</v>
      </c>
      <c r="N514" t="s">
        <v>1663</v>
      </c>
      <c r="O514" t="s">
        <v>1624</v>
      </c>
      <c r="P514" s="31">
        <v>437</v>
      </c>
      <c r="Q514" s="31">
        <v>85</v>
      </c>
      <c r="R514" s="31">
        <v>44</v>
      </c>
      <c r="S514" s="31">
        <v>0.7</v>
      </c>
      <c r="T514" s="36" t="s">
        <v>1664</v>
      </c>
      <c r="U514" s="36" t="s">
        <v>13696</v>
      </c>
      <c r="V514" s="31" t="s">
        <v>1625</v>
      </c>
      <c r="W514" s="31">
        <v>7</v>
      </c>
    </row>
    <row r="515" spans="1:23" x14ac:dyDescent="0.25">
      <c r="A515">
        <v>2500314</v>
      </c>
      <c r="B515" s="32" t="s">
        <v>19</v>
      </c>
      <c r="C515" s="32">
        <v>10</v>
      </c>
      <c r="D515" s="32">
        <v>86</v>
      </c>
      <c r="E515" s="32" t="s">
        <v>22</v>
      </c>
      <c r="F515" s="32">
        <v>1</v>
      </c>
      <c r="G515" s="32" t="s">
        <v>21</v>
      </c>
      <c r="H515" s="32" t="s">
        <v>22</v>
      </c>
      <c r="I515" s="32">
        <v>1015</v>
      </c>
      <c r="J515" s="32" t="s">
        <v>1621</v>
      </c>
      <c r="K515" s="32">
        <v>0</v>
      </c>
      <c r="L515" s="38">
        <v>244.95</v>
      </c>
      <c r="M515" t="s">
        <v>1665</v>
      </c>
      <c r="N515" t="s">
        <v>1666</v>
      </c>
      <c r="O515" t="s">
        <v>1624</v>
      </c>
      <c r="P515" s="31">
        <v>437</v>
      </c>
      <c r="Q515" s="31">
        <v>85</v>
      </c>
      <c r="R515" s="31">
        <v>44</v>
      </c>
      <c r="S515" s="31">
        <v>0.68400000000000005</v>
      </c>
      <c r="T515" s="36" t="s">
        <v>1667</v>
      </c>
      <c r="U515" s="36" t="s">
        <v>13696</v>
      </c>
      <c r="V515" s="31" t="s">
        <v>1625</v>
      </c>
      <c r="W515" s="31">
        <v>7</v>
      </c>
    </row>
    <row r="516" spans="1:23" x14ac:dyDescent="0.25">
      <c r="A516">
        <v>2500320</v>
      </c>
      <c r="B516" s="32" t="s">
        <v>19</v>
      </c>
      <c r="C516" s="32">
        <v>10</v>
      </c>
      <c r="D516" s="32">
        <v>86</v>
      </c>
      <c r="E516" s="32" t="s">
        <v>22</v>
      </c>
      <c r="F516" s="32">
        <v>1</v>
      </c>
      <c r="G516" s="32" t="s">
        <v>21</v>
      </c>
      <c r="H516" s="32" t="s">
        <v>22</v>
      </c>
      <c r="I516" s="32">
        <v>1015</v>
      </c>
      <c r="J516" s="32" t="s">
        <v>1621</v>
      </c>
      <c r="K516" s="32">
        <v>0</v>
      </c>
      <c r="L516" s="38">
        <v>237.33</v>
      </c>
      <c r="M516" t="s">
        <v>1668</v>
      </c>
      <c r="N516" t="s">
        <v>1669</v>
      </c>
      <c r="O516" t="s">
        <v>1624</v>
      </c>
      <c r="P516" s="31">
        <v>437</v>
      </c>
      <c r="Q516" s="31">
        <v>85</v>
      </c>
      <c r="R516" s="31">
        <v>37</v>
      </c>
      <c r="S516" s="31">
        <v>0.65</v>
      </c>
      <c r="T516" s="36" t="s">
        <v>1670</v>
      </c>
      <c r="U516" s="36" t="s">
        <v>13696</v>
      </c>
      <c r="V516" s="31" t="s">
        <v>1625</v>
      </c>
      <c r="W516" s="31">
        <v>7</v>
      </c>
    </row>
    <row r="517" spans="1:23" x14ac:dyDescent="0.25">
      <c r="A517">
        <v>2500400</v>
      </c>
      <c r="B517" s="32" t="s">
        <v>19</v>
      </c>
      <c r="C517" s="32">
        <v>10</v>
      </c>
      <c r="D517" s="32">
        <v>86</v>
      </c>
      <c r="E517" s="32" t="s">
        <v>22</v>
      </c>
      <c r="F517" s="32">
        <v>5</v>
      </c>
      <c r="G517" s="32" t="s">
        <v>354</v>
      </c>
      <c r="H517" s="32">
        <v>752</v>
      </c>
      <c r="I517" s="32">
        <v>1023</v>
      </c>
      <c r="J517" s="32" t="s">
        <v>22</v>
      </c>
      <c r="K517" s="32">
        <v>0</v>
      </c>
      <c r="L517" s="38">
        <v>42.77</v>
      </c>
      <c r="M517" t="s">
        <v>1672</v>
      </c>
      <c r="N517" t="s">
        <v>1673</v>
      </c>
      <c r="O517" t="s">
        <v>1674</v>
      </c>
      <c r="P517" s="31">
        <v>0</v>
      </c>
      <c r="Q517" s="31">
        <v>0</v>
      </c>
      <c r="R517" s="31">
        <v>0</v>
      </c>
      <c r="S517" s="31">
        <v>0.312</v>
      </c>
      <c r="T517" s="36" t="s">
        <v>13877</v>
      </c>
      <c r="U517" s="36" t="s">
        <v>13855</v>
      </c>
      <c r="V517" s="31" t="s">
        <v>1675</v>
      </c>
      <c r="W517" s="31">
        <v>7</v>
      </c>
    </row>
    <row r="518" spans="1:23" x14ac:dyDescent="0.25">
      <c r="A518">
        <v>2500410</v>
      </c>
      <c r="B518" s="32" t="s">
        <v>19</v>
      </c>
      <c r="C518" s="32">
        <v>10</v>
      </c>
      <c r="D518" s="32">
        <v>86</v>
      </c>
      <c r="E518" s="32" t="s">
        <v>22</v>
      </c>
      <c r="F518" s="32">
        <v>5</v>
      </c>
      <c r="G518" s="32" t="s">
        <v>354</v>
      </c>
      <c r="H518" s="32">
        <v>752</v>
      </c>
      <c r="I518" s="32">
        <v>1023</v>
      </c>
      <c r="J518" s="32" t="s">
        <v>22</v>
      </c>
      <c r="K518" s="32">
        <v>0</v>
      </c>
      <c r="L518" s="38">
        <v>51.13</v>
      </c>
      <c r="M518" t="s">
        <v>1676</v>
      </c>
      <c r="N518" t="s">
        <v>1677</v>
      </c>
      <c r="O518" t="s">
        <v>1674</v>
      </c>
      <c r="P518" s="31">
        <v>0</v>
      </c>
      <c r="Q518" s="31">
        <v>0</v>
      </c>
      <c r="R518" s="31">
        <v>0</v>
      </c>
      <c r="S518" s="31">
        <v>0.18</v>
      </c>
      <c r="T518" s="36" t="s">
        <v>13878</v>
      </c>
      <c r="U518" s="36" t="s">
        <v>13855</v>
      </c>
      <c r="V518" s="31" t="s">
        <v>1675</v>
      </c>
      <c r="W518" s="31">
        <v>7</v>
      </c>
    </row>
    <row r="519" spans="1:23" x14ac:dyDescent="0.25">
      <c r="A519">
        <v>2500420</v>
      </c>
      <c r="B519" s="32" t="s">
        <v>19</v>
      </c>
      <c r="C519" s="32">
        <v>10</v>
      </c>
      <c r="D519" s="32">
        <v>86</v>
      </c>
      <c r="E519" s="32" t="s">
        <v>22</v>
      </c>
      <c r="F519" s="32">
        <v>5</v>
      </c>
      <c r="G519" s="32" t="s">
        <v>354</v>
      </c>
      <c r="H519" s="32">
        <v>752</v>
      </c>
      <c r="I519" s="32">
        <v>1023</v>
      </c>
      <c r="J519" s="32" t="s">
        <v>22</v>
      </c>
      <c r="K519" s="32">
        <v>0</v>
      </c>
      <c r="L519" s="38">
        <v>36.26</v>
      </c>
      <c r="M519" t="s">
        <v>1678</v>
      </c>
      <c r="N519" t="s">
        <v>1679</v>
      </c>
      <c r="O519" t="s">
        <v>1674</v>
      </c>
      <c r="P519" s="31">
        <v>0</v>
      </c>
      <c r="Q519" s="31">
        <v>0</v>
      </c>
      <c r="R519" s="31">
        <v>0</v>
      </c>
      <c r="S519" s="31">
        <v>0.252</v>
      </c>
      <c r="T519" s="36" t="s">
        <v>13879</v>
      </c>
      <c r="U519" s="36" t="s">
        <v>13855</v>
      </c>
      <c r="V519" s="31" t="s">
        <v>1675</v>
      </c>
      <c r="W519" s="31">
        <v>7</v>
      </c>
    </row>
    <row r="520" spans="1:23" x14ac:dyDescent="0.25">
      <c r="A520">
        <v>2500430</v>
      </c>
      <c r="B520" s="32" t="s">
        <v>19</v>
      </c>
      <c r="C520" s="32">
        <v>10</v>
      </c>
      <c r="D520" s="32">
        <v>86</v>
      </c>
      <c r="E520" s="32" t="s">
        <v>22</v>
      </c>
      <c r="F520" s="32">
        <v>5</v>
      </c>
      <c r="G520" s="32" t="s">
        <v>354</v>
      </c>
      <c r="H520" s="32">
        <v>752</v>
      </c>
      <c r="I520" s="32">
        <v>1023</v>
      </c>
      <c r="J520" s="32" t="s">
        <v>22</v>
      </c>
      <c r="K520" s="32">
        <v>0</v>
      </c>
      <c r="L520" s="38">
        <v>53.3</v>
      </c>
      <c r="M520" t="s">
        <v>1680</v>
      </c>
      <c r="N520" t="s">
        <v>1681</v>
      </c>
      <c r="O520" t="s">
        <v>1674</v>
      </c>
      <c r="P520" s="31">
        <v>0</v>
      </c>
      <c r="Q520" s="31">
        <v>0</v>
      </c>
      <c r="R520" s="31">
        <v>0</v>
      </c>
      <c r="S520" s="31">
        <v>0.13300000000000001</v>
      </c>
      <c r="T520" s="36" t="s">
        <v>13880</v>
      </c>
      <c r="U520" s="36" t="s">
        <v>13855</v>
      </c>
      <c r="V520" s="31" t="s">
        <v>1675</v>
      </c>
      <c r="W520" s="31">
        <v>7</v>
      </c>
    </row>
    <row r="521" spans="1:23" x14ac:dyDescent="0.25">
      <c r="A521">
        <v>2500435</v>
      </c>
      <c r="B521" s="32" t="s">
        <v>19</v>
      </c>
      <c r="C521" s="32">
        <v>10</v>
      </c>
      <c r="D521" s="32">
        <v>86</v>
      </c>
      <c r="E521" s="32" t="s">
        <v>22</v>
      </c>
      <c r="F521" s="32">
        <v>1</v>
      </c>
      <c r="G521" s="32" t="s">
        <v>21</v>
      </c>
      <c r="H521" s="32" t="s">
        <v>22</v>
      </c>
      <c r="I521" s="32">
        <v>1023</v>
      </c>
      <c r="J521" s="32" t="s">
        <v>22</v>
      </c>
      <c r="K521" s="32">
        <v>0</v>
      </c>
      <c r="L521" s="38">
        <v>13.55</v>
      </c>
      <c r="M521" t="s">
        <v>1682</v>
      </c>
      <c r="N521" t="s">
        <v>1683</v>
      </c>
      <c r="O521" t="s">
        <v>1684</v>
      </c>
      <c r="P521" s="31">
        <v>0</v>
      </c>
      <c r="Q521" s="31">
        <v>0</v>
      </c>
      <c r="R521" s="31">
        <v>0</v>
      </c>
      <c r="S521" s="31">
        <v>7.3999999999999996E-2</v>
      </c>
      <c r="T521" s="36" t="s">
        <v>13881</v>
      </c>
      <c r="U521" s="36" t="s">
        <v>13855</v>
      </c>
      <c r="V521" s="31" t="s">
        <v>1675</v>
      </c>
      <c r="W521" s="31">
        <v>7</v>
      </c>
    </row>
    <row r="522" spans="1:23" x14ac:dyDescent="0.25">
      <c r="A522">
        <v>2500440</v>
      </c>
      <c r="B522" s="32" t="s">
        <v>19</v>
      </c>
      <c r="C522" s="32">
        <v>10</v>
      </c>
      <c r="D522" s="32">
        <v>86</v>
      </c>
      <c r="E522" s="32" t="s">
        <v>22</v>
      </c>
      <c r="F522" s="32">
        <v>5</v>
      </c>
      <c r="G522" s="32" t="s">
        <v>354</v>
      </c>
      <c r="H522" s="32">
        <v>752</v>
      </c>
      <c r="I522" s="32">
        <v>1023</v>
      </c>
      <c r="J522" s="32" t="s">
        <v>22</v>
      </c>
      <c r="K522" s="32">
        <v>0</v>
      </c>
      <c r="L522" s="38">
        <v>56.4</v>
      </c>
      <c r="M522" t="s">
        <v>1685</v>
      </c>
      <c r="N522" t="s">
        <v>1686</v>
      </c>
      <c r="O522" t="s">
        <v>1674</v>
      </c>
      <c r="P522" s="31">
        <v>0</v>
      </c>
      <c r="Q522" s="31">
        <v>0</v>
      </c>
      <c r="R522" s="31">
        <v>0</v>
      </c>
      <c r="S522" s="31">
        <v>6.9000000000000006E-2</v>
      </c>
      <c r="T522" s="36" t="s">
        <v>13882</v>
      </c>
      <c r="U522" s="36" t="s">
        <v>13855</v>
      </c>
      <c r="V522" s="31" t="s">
        <v>1675</v>
      </c>
      <c r="W522" s="31">
        <v>7</v>
      </c>
    </row>
    <row r="523" spans="1:23" x14ac:dyDescent="0.25">
      <c r="A523">
        <v>2500450</v>
      </c>
      <c r="B523" s="32" t="s">
        <v>19</v>
      </c>
      <c r="C523" s="32">
        <v>10</v>
      </c>
      <c r="D523" s="32">
        <v>86</v>
      </c>
      <c r="E523" s="32" t="s">
        <v>22</v>
      </c>
      <c r="F523" s="32">
        <v>5</v>
      </c>
      <c r="G523" s="32" t="s">
        <v>354</v>
      </c>
      <c r="H523" s="32">
        <v>752</v>
      </c>
      <c r="I523" s="32">
        <v>1023</v>
      </c>
      <c r="J523" s="32" t="s">
        <v>22</v>
      </c>
      <c r="K523" s="32">
        <v>0</v>
      </c>
      <c r="L523" s="38">
        <v>41.42</v>
      </c>
      <c r="M523" t="s">
        <v>1687</v>
      </c>
      <c r="N523" t="s">
        <v>1688</v>
      </c>
      <c r="O523" t="s">
        <v>1674</v>
      </c>
      <c r="P523" s="31">
        <v>0</v>
      </c>
      <c r="Q523" s="31">
        <v>0</v>
      </c>
      <c r="R523" s="31">
        <v>0</v>
      </c>
      <c r="S523" s="31">
        <v>9.2999999999999999E-2</v>
      </c>
      <c r="T523" s="36" t="s">
        <v>13883</v>
      </c>
      <c r="U523" s="36" t="s">
        <v>13855</v>
      </c>
      <c r="V523" s="31" t="s">
        <v>1675</v>
      </c>
      <c r="W523" s="31">
        <v>7</v>
      </c>
    </row>
    <row r="524" spans="1:23" x14ac:dyDescent="0.25">
      <c r="A524">
        <v>2500460</v>
      </c>
      <c r="B524" s="32" t="s">
        <v>19</v>
      </c>
      <c r="C524" s="32">
        <v>10</v>
      </c>
      <c r="D524" s="32">
        <v>86</v>
      </c>
      <c r="E524" s="32" t="s">
        <v>22</v>
      </c>
      <c r="F524" s="32">
        <v>1</v>
      </c>
      <c r="G524" s="32" t="s">
        <v>21</v>
      </c>
      <c r="H524" s="32">
        <v>752</v>
      </c>
      <c r="I524" s="32">
        <v>1024</v>
      </c>
      <c r="J524" s="32" t="s">
        <v>22</v>
      </c>
      <c r="K524" s="32">
        <v>0</v>
      </c>
      <c r="L524" s="38">
        <v>40.46</v>
      </c>
      <c r="M524" t="s">
        <v>1689</v>
      </c>
      <c r="N524" t="s">
        <v>1690</v>
      </c>
      <c r="O524" t="s">
        <v>1691</v>
      </c>
      <c r="P524" s="31">
        <v>31</v>
      </c>
      <c r="Q524" s="31">
        <v>78</v>
      </c>
      <c r="R524" s="31">
        <v>30</v>
      </c>
      <c r="S524" s="31">
        <v>0</v>
      </c>
      <c r="T524" s="36" t="s">
        <v>13884</v>
      </c>
      <c r="U524" s="36" t="s">
        <v>13885</v>
      </c>
      <c r="V524" s="31" t="s">
        <v>358</v>
      </c>
      <c r="W524" s="31">
        <v>7</v>
      </c>
    </row>
    <row r="525" spans="1:23" x14ac:dyDescent="0.25">
      <c r="A525">
        <v>2500470</v>
      </c>
      <c r="B525" s="32" t="s">
        <v>19</v>
      </c>
      <c r="C525" s="32">
        <v>10</v>
      </c>
      <c r="D525" s="32">
        <v>86</v>
      </c>
      <c r="E525" s="32" t="s">
        <v>22</v>
      </c>
      <c r="F525" s="32">
        <v>1</v>
      </c>
      <c r="G525" s="32" t="s">
        <v>21</v>
      </c>
      <c r="H525" s="32">
        <v>752</v>
      </c>
      <c r="I525" s="32">
        <v>1024</v>
      </c>
      <c r="J525" s="32" t="s">
        <v>22</v>
      </c>
      <c r="K525" s="32">
        <v>0</v>
      </c>
      <c r="L525" s="38">
        <v>45.88</v>
      </c>
      <c r="M525" t="s">
        <v>1692</v>
      </c>
      <c r="N525" t="s">
        <v>1693</v>
      </c>
      <c r="O525" t="s">
        <v>1691</v>
      </c>
      <c r="P525" s="31">
        <v>31</v>
      </c>
      <c r="Q525" s="31">
        <v>78</v>
      </c>
      <c r="R525" s="31">
        <v>30</v>
      </c>
      <c r="S525" s="31">
        <v>0</v>
      </c>
      <c r="T525" s="36" t="s">
        <v>13886</v>
      </c>
      <c r="U525" s="36" t="s">
        <v>13855</v>
      </c>
      <c r="V525" s="31" t="s">
        <v>358</v>
      </c>
      <c r="W525" s="31">
        <v>7</v>
      </c>
    </row>
    <row r="526" spans="1:23" x14ac:dyDescent="0.25">
      <c r="A526">
        <v>2500490</v>
      </c>
      <c r="B526" s="32" t="s">
        <v>19</v>
      </c>
      <c r="C526" s="32">
        <v>10</v>
      </c>
      <c r="D526" s="32">
        <v>86</v>
      </c>
      <c r="E526" s="32" t="s">
        <v>22</v>
      </c>
      <c r="F526" s="32">
        <v>2</v>
      </c>
      <c r="G526" s="32" t="s">
        <v>354</v>
      </c>
      <c r="H526" s="32" t="s">
        <v>22</v>
      </c>
      <c r="I526" s="32">
        <v>1024</v>
      </c>
      <c r="J526" s="32" t="s">
        <v>22</v>
      </c>
      <c r="K526" s="32">
        <v>0</v>
      </c>
      <c r="L526" s="38">
        <v>12.87</v>
      </c>
      <c r="M526" t="s">
        <v>1694</v>
      </c>
      <c r="N526" t="s">
        <v>1695</v>
      </c>
      <c r="O526" t="s">
        <v>1695</v>
      </c>
      <c r="P526" s="31">
        <v>40</v>
      </c>
      <c r="Q526" s="31">
        <v>40</v>
      </c>
      <c r="R526" s="31">
        <v>2</v>
      </c>
      <c r="S526" s="31">
        <v>0</v>
      </c>
      <c r="T526" s="36" t="s">
        <v>13887</v>
      </c>
      <c r="U526" s="36" t="s">
        <v>13888</v>
      </c>
      <c r="V526" s="31" t="s">
        <v>362</v>
      </c>
      <c r="W526" s="31">
        <v>7</v>
      </c>
    </row>
    <row r="527" spans="1:23" x14ac:dyDescent="0.25">
      <c r="A527">
        <v>2500500</v>
      </c>
      <c r="B527" s="32" t="s">
        <v>19</v>
      </c>
      <c r="C527" s="32">
        <v>10</v>
      </c>
      <c r="D527" s="32">
        <v>86</v>
      </c>
      <c r="E527" s="32" t="s">
        <v>22</v>
      </c>
      <c r="F527" s="32">
        <v>1</v>
      </c>
      <c r="G527" s="32" t="s">
        <v>21</v>
      </c>
      <c r="H527" s="32">
        <v>752</v>
      </c>
      <c r="I527" s="32">
        <v>1023</v>
      </c>
      <c r="J527" s="32" t="s">
        <v>22</v>
      </c>
      <c r="K527" s="32">
        <v>0</v>
      </c>
      <c r="L527" s="38">
        <v>38.06</v>
      </c>
      <c r="M527" t="s">
        <v>1696</v>
      </c>
      <c r="N527" t="s">
        <v>1697</v>
      </c>
      <c r="O527" t="s">
        <v>1674</v>
      </c>
      <c r="P527" s="31">
        <v>0</v>
      </c>
      <c r="Q527" s="31">
        <v>0</v>
      </c>
      <c r="R527" s="31">
        <v>0</v>
      </c>
      <c r="S527" s="31">
        <v>0.35899999999999999</v>
      </c>
      <c r="T527" s="36" t="s">
        <v>13889</v>
      </c>
      <c r="U527" s="36" t="s">
        <v>13855</v>
      </c>
      <c r="V527" s="31" t="s">
        <v>1675</v>
      </c>
      <c r="W527" s="31">
        <v>7</v>
      </c>
    </row>
    <row r="528" spans="1:23" x14ac:dyDescent="0.25">
      <c r="A528">
        <v>2500520</v>
      </c>
      <c r="B528" s="32" t="s">
        <v>19</v>
      </c>
      <c r="C528" s="32">
        <v>10</v>
      </c>
      <c r="D528" s="32">
        <v>86</v>
      </c>
      <c r="E528" s="32" t="s">
        <v>22</v>
      </c>
      <c r="F528" s="32">
        <v>1</v>
      </c>
      <c r="G528" s="32" t="s">
        <v>21</v>
      </c>
      <c r="H528" s="32">
        <v>752</v>
      </c>
      <c r="I528" s="32">
        <v>1023</v>
      </c>
      <c r="J528" s="32" t="s">
        <v>22</v>
      </c>
      <c r="K528" s="32">
        <v>0</v>
      </c>
      <c r="L528" s="38">
        <v>36.119999999999997</v>
      </c>
      <c r="M528" t="s">
        <v>1698</v>
      </c>
      <c r="N528" t="s">
        <v>1699</v>
      </c>
      <c r="O528" t="s">
        <v>1700</v>
      </c>
      <c r="P528" s="31">
        <v>0</v>
      </c>
      <c r="Q528" s="31">
        <v>0</v>
      </c>
      <c r="R528" s="31">
        <v>0</v>
      </c>
      <c r="S528" s="31">
        <v>0.26700000000000002</v>
      </c>
      <c r="T528" s="36" t="s">
        <v>1701</v>
      </c>
      <c r="U528" s="36" t="s">
        <v>13855</v>
      </c>
      <c r="V528" s="31" t="s">
        <v>1675</v>
      </c>
      <c r="W528" s="31">
        <v>7</v>
      </c>
    </row>
    <row r="529" spans="1:23" x14ac:dyDescent="0.25">
      <c r="A529">
        <v>2500530</v>
      </c>
      <c r="B529" s="32" t="s">
        <v>19</v>
      </c>
      <c r="C529" s="32">
        <v>10</v>
      </c>
      <c r="D529" s="32">
        <v>86</v>
      </c>
      <c r="E529" s="32" t="s">
        <v>22</v>
      </c>
      <c r="F529" s="32">
        <v>1</v>
      </c>
      <c r="G529" s="32" t="s">
        <v>21</v>
      </c>
      <c r="H529" s="32">
        <v>752</v>
      </c>
      <c r="I529" s="32">
        <v>1023</v>
      </c>
      <c r="J529" s="32" t="s">
        <v>22</v>
      </c>
      <c r="K529" s="32">
        <v>0</v>
      </c>
      <c r="L529" s="38">
        <v>13.63</v>
      </c>
      <c r="M529" t="s">
        <v>1702</v>
      </c>
      <c r="N529" t="s">
        <v>1703</v>
      </c>
      <c r="O529" t="s">
        <v>1674</v>
      </c>
      <c r="P529" s="31">
        <v>0</v>
      </c>
      <c r="Q529" s="31">
        <v>0</v>
      </c>
      <c r="R529" s="31">
        <v>0</v>
      </c>
      <c r="S529" s="31">
        <v>0.16</v>
      </c>
      <c r="T529" s="36" t="s">
        <v>13890</v>
      </c>
      <c r="U529" s="36" t="s">
        <v>13855</v>
      </c>
      <c r="V529" s="31" t="s">
        <v>1675</v>
      </c>
      <c r="W529" s="31">
        <v>7</v>
      </c>
    </row>
    <row r="530" spans="1:23" x14ac:dyDescent="0.25">
      <c r="A530">
        <v>2500550</v>
      </c>
      <c r="B530" s="32" t="s">
        <v>19</v>
      </c>
      <c r="C530" s="32">
        <v>10</v>
      </c>
      <c r="D530" s="32">
        <v>86</v>
      </c>
      <c r="E530" s="32" t="s">
        <v>22</v>
      </c>
      <c r="F530" s="32">
        <v>1</v>
      </c>
      <c r="G530" s="32" t="s">
        <v>21</v>
      </c>
      <c r="H530" s="32">
        <v>752</v>
      </c>
      <c r="I530" s="32">
        <v>1023</v>
      </c>
      <c r="J530" s="32" t="s">
        <v>22</v>
      </c>
      <c r="K530" s="32">
        <v>0</v>
      </c>
      <c r="L530" s="38">
        <v>12.56</v>
      </c>
      <c r="M530" t="s">
        <v>1704</v>
      </c>
      <c r="N530" t="s">
        <v>1705</v>
      </c>
      <c r="O530" t="s">
        <v>1706</v>
      </c>
      <c r="P530" s="31">
        <v>0</v>
      </c>
      <c r="Q530" s="31">
        <v>0</v>
      </c>
      <c r="R530" s="31">
        <v>0</v>
      </c>
      <c r="S530" s="31">
        <v>0.12</v>
      </c>
      <c r="T530" s="36" t="s">
        <v>1707</v>
      </c>
      <c r="U530" s="36" t="s">
        <v>13855</v>
      </c>
      <c r="V530" s="31" t="s">
        <v>1675</v>
      </c>
      <c r="W530" s="31">
        <v>7</v>
      </c>
    </row>
    <row r="531" spans="1:23" x14ac:dyDescent="0.25">
      <c r="A531">
        <v>2500600</v>
      </c>
      <c r="B531" s="32" t="s">
        <v>19</v>
      </c>
      <c r="C531" s="32">
        <v>10</v>
      </c>
      <c r="D531" s="32">
        <v>86</v>
      </c>
      <c r="E531" s="32" t="s">
        <v>22</v>
      </c>
      <c r="F531" s="32">
        <v>5</v>
      </c>
      <c r="G531" s="32" t="s">
        <v>354</v>
      </c>
      <c r="H531" s="32" t="s">
        <v>22</v>
      </c>
      <c r="I531" s="32">
        <v>1023</v>
      </c>
      <c r="J531" s="32" t="s">
        <v>22</v>
      </c>
      <c r="K531" s="32">
        <v>0</v>
      </c>
      <c r="L531" s="38">
        <v>36.340000000000003</v>
      </c>
      <c r="M531" t="s">
        <v>1708</v>
      </c>
      <c r="N531" t="s">
        <v>1709</v>
      </c>
      <c r="O531" t="s">
        <v>1710</v>
      </c>
      <c r="P531" s="31">
        <v>17.899999999999999</v>
      </c>
      <c r="Q531" s="31">
        <v>14</v>
      </c>
      <c r="R531" s="31">
        <v>63.6</v>
      </c>
      <c r="S531" s="31">
        <v>0</v>
      </c>
      <c r="T531" s="36" t="s">
        <v>1711</v>
      </c>
      <c r="U531" s="36" t="s">
        <v>13836</v>
      </c>
      <c r="V531" s="31" t="s">
        <v>1712</v>
      </c>
      <c r="W531" s="31">
        <v>7</v>
      </c>
    </row>
    <row r="532" spans="1:23" x14ac:dyDescent="0.25">
      <c r="A532">
        <v>2500610</v>
      </c>
      <c r="B532" s="32" t="s">
        <v>19</v>
      </c>
      <c r="C532" s="32">
        <v>10</v>
      </c>
      <c r="D532" s="32">
        <v>86</v>
      </c>
      <c r="E532" s="32" t="s">
        <v>22</v>
      </c>
      <c r="F532" s="32">
        <v>5</v>
      </c>
      <c r="G532" s="32" t="s">
        <v>354</v>
      </c>
      <c r="H532" s="32" t="s">
        <v>22</v>
      </c>
      <c r="I532" s="32">
        <v>1023</v>
      </c>
      <c r="J532" s="32" t="s">
        <v>22</v>
      </c>
      <c r="K532" s="32">
        <v>0</v>
      </c>
      <c r="L532" s="38">
        <v>36.340000000000003</v>
      </c>
      <c r="M532" t="s">
        <v>1713</v>
      </c>
      <c r="N532" t="s">
        <v>1714</v>
      </c>
      <c r="O532" t="s">
        <v>1715</v>
      </c>
      <c r="P532" s="31">
        <v>15.6</v>
      </c>
      <c r="Q532" s="31">
        <v>13.2</v>
      </c>
      <c r="R532" s="31">
        <v>61.6</v>
      </c>
      <c r="S532" s="31">
        <v>0</v>
      </c>
      <c r="T532" s="36" t="s">
        <v>1716</v>
      </c>
      <c r="U532" s="36" t="s">
        <v>13836</v>
      </c>
      <c r="V532" s="31" t="s">
        <v>1712</v>
      </c>
      <c r="W532" s="31">
        <v>7</v>
      </c>
    </row>
    <row r="533" spans="1:23" x14ac:dyDescent="0.25">
      <c r="A533">
        <v>2500620</v>
      </c>
      <c r="B533" s="32" t="s">
        <v>19</v>
      </c>
      <c r="C533" s="32">
        <v>10</v>
      </c>
      <c r="D533" s="32">
        <v>86</v>
      </c>
      <c r="E533" s="32" t="s">
        <v>22</v>
      </c>
      <c r="F533" s="32">
        <v>5</v>
      </c>
      <c r="G533" s="32" t="s">
        <v>354</v>
      </c>
      <c r="H533" s="32" t="s">
        <v>22</v>
      </c>
      <c r="I533" s="32">
        <v>1023</v>
      </c>
      <c r="J533" s="32" t="s">
        <v>22</v>
      </c>
      <c r="K533" s="32">
        <v>0</v>
      </c>
      <c r="L533" s="38">
        <v>36.340000000000003</v>
      </c>
      <c r="M533" t="s">
        <v>1717</v>
      </c>
      <c r="N533" t="s">
        <v>1718</v>
      </c>
      <c r="O533" t="s">
        <v>1719</v>
      </c>
      <c r="P533" s="31">
        <v>15.6</v>
      </c>
      <c r="Q533" s="31">
        <v>13.2</v>
      </c>
      <c r="R533" s="31">
        <v>61.6</v>
      </c>
      <c r="S533" s="31">
        <v>0</v>
      </c>
      <c r="T533" s="36" t="s">
        <v>1720</v>
      </c>
      <c r="U533" s="36" t="s">
        <v>13836</v>
      </c>
      <c r="V533" s="31" t="s">
        <v>1712</v>
      </c>
      <c r="W533" s="31">
        <v>7</v>
      </c>
    </row>
    <row r="534" spans="1:23" x14ac:dyDescent="0.25">
      <c r="A534">
        <v>2500630</v>
      </c>
      <c r="B534" s="32" t="s">
        <v>19</v>
      </c>
      <c r="C534" s="32">
        <v>10</v>
      </c>
      <c r="D534" s="32">
        <v>90</v>
      </c>
      <c r="E534" s="32" t="s">
        <v>22</v>
      </c>
      <c r="F534" s="32">
        <v>5</v>
      </c>
      <c r="G534" s="32" t="s">
        <v>354</v>
      </c>
      <c r="H534" s="32" t="s">
        <v>22</v>
      </c>
      <c r="I534" s="32">
        <v>1023</v>
      </c>
      <c r="J534" s="32" t="s">
        <v>22</v>
      </c>
      <c r="K534" s="32">
        <v>0</v>
      </c>
      <c r="L534" s="38">
        <v>39.31</v>
      </c>
      <c r="M534" t="s">
        <v>1721</v>
      </c>
      <c r="N534" t="s">
        <v>1722</v>
      </c>
      <c r="O534" t="s">
        <v>1723</v>
      </c>
      <c r="P534" s="31">
        <v>17.899999999999999</v>
      </c>
      <c r="Q534" s="31">
        <v>14</v>
      </c>
      <c r="R534" s="31">
        <v>63.6</v>
      </c>
      <c r="S534" s="31">
        <v>0</v>
      </c>
      <c r="T534" s="36" t="s">
        <v>1724</v>
      </c>
      <c r="U534" s="36" t="s">
        <v>13836</v>
      </c>
      <c r="V534" s="31" t="s">
        <v>1712</v>
      </c>
      <c r="W534" s="31">
        <v>7</v>
      </c>
    </row>
    <row r="535" spans="1:23" x14ac:dyDescent="0.25">
      <c r="A535">
        <v>2500640</v>
      </c>
      <c r="B535" s="32" t="s">
        <v>19</v>
      </c>
      <c r="C535" s="32">
        <v>10</v>
      </c>
      <c r="D535" s="32">
        <v>90</v>
      </c>
      <c r="E535" s="32" t="s">
        <v>22</v>
      </c>
      <c r="F535" s="32">
        <v>5</v>
      </c>
      <c r="G535" s="32" t="s">
        <v>354</v>
      </c>
      <c r="H535" s="32" t="s">
        <v>22</v>
      </c>
      <c r="I535" s="32">
        <v>1023</v>
      </c>
      <c r="J535" s="32" t="s">
        <v>22</v>
      </c>
      <c r="K535" s="32">
        <v>0</v>
      </c>
      <c r="L535" s="38">
        <v>39.31</v>
      </c>
      <c r="M535" t="s">
        <v>1725</v>
      </c>
      <c r="N535" t="s">
        <v>1726</v>
      </c>
      <c r="O535" t="s">
        <v>1727</v>
      </c>
      <c r="P535" s="31">
        <v>15.6</v>
      </c>
      <c r="Q535" s="31">
        <v>13.2</v>
      </c>
      <c r="R535" s="31">
        <v>61.6</v>
      </c>
      <c r="S535" s="31">
        <v>0</v>
      </c>
      <c r="T535" s="36" t="s">
        <v>1728</v>
      </c>
      <c r="U535" s="36" t="s">
        <v>13836</v>
      </c>
      <c r="V535" s="31" t="s">
        <v>1712</v>
      </c>
      <c r="W535" s="31">
        <v>7</v>
      </c>
    </row>
    <row r="536" spans="1:23" x14ac:dyDescent="0.25">
      <c r="A536">
        <v>2500650</v>
      </c>
      <c r="B536" s="32" t="s">
        <v>19</v>
      </c>
      <c r="C536" s="32">
        <v>10</v>
      </c>
      <c r="D536" s="32">
        <v>90</v>
      </c>
      <c r="E536" s="32" t="s">
        <v>22</v>
      </c>
      <c r="F536" s="32">
        <v>5</v>
      </c>
      <c r="G536" s="32" t="s">
        <v>354</v>
      </c>
      <c r="H536" s="32" t="s">
        <v>22</v>
      </c>
      <c r="I536" s="32">
        <v>1023</v>
      </c>
      <c r="J536" s="32" t="s">
        <v>22</v>
      </c>
      <c r="K536" s="32">
        <v>0</v>
      </c>
      <c r="L536" s="38">
        <v>39.31</v>
      </c>
      <c r="M536" t="s">
        <v>1729</v>
      </c>
      <c r="N536" t="s">
        <v>1730</v>
      </c>
      <c r="O536" t="s">
        <v>1731</v>
      </c>
      <c r="P536" s="31">
        <v>15.6</v>
      </c>
      <c r="Q536" s="31">
        <v>13.2</v>
      </c>
      <c r="R536" s="31">
        <v>61.6</v>
      </c>
      <c r="S536" s="31">
        <v>0</v>
      </c>
      <c r="T536" s="36" t="s">
        <v>1732</v>
      </c>
      <c r="U536" s="36" t="s">
        <v>13836</v>
      </c>
      <c r="V536" s="31" t="s">
        <v>1712</v>
      </c>
      <c r="W536" s="31">
        <v>7</v>
      </c>
    </row>
    <row r="537" spans="1:23" x14ac:dyDescent="0.25">
      <c r="A537">
        <v>2500660</v>
      </c>
      <c r="B537" s="32" t="s">
        <v>19</v>
      </c>
      <c r="C537" s="32">
        <v>10</v>
      </c>
      <c r="D537" s="32">
        <v>86</v>
      </c>
      <c r="E537" s="32" t="s">
        <v>22</v>
      </c>
      <c r="F537" s="32">
        <v>1</v>
      </c>
      <c r="G537" s="32" t="s">
        <v>21</v>
      </c>
      <c r="H537" s="32" t="s">
        <v>22</v>
      </c>
      <c r="I537" s="32">
        <v>1024</v>
      </c>
      <c r="J537" s="32" t="s">
        <v>22</v>
      </c>
      <c r="K537" s="32">
        <v>0</v>
      </c>
      <c r="L537" s="38">
        <v>13.58</v>
      </c>
      <c r="M537" t="s">
        <v>1733</v>
      </c>
      <c r="N537" t="s">
        <v>1734</v>
      </c>
      <c r="O537" t="s">
        <v>1674</v>
      </c>
      <c r="P537" s="31">
        <v>0</v>
      </c>
      <c r="Q537" s="31">
        <v>0</v>
      </c>
      <c r="R537" s="31">
        <v>0</v>
      </c>
      <c r="S537" s="31">
        <v>0.14699999999999999</v>
      </c>
      <c r="T537" s="36" t="s">
        <v>13891</v>
      </c>
      <c r="U537" s="36" t="s">
        <v>13855</v>
      </c>
      <c r="V537" s="31" t="s">
        <v>1675</v>
      </c>
      <c r="W537" s="31">
        <v>7</v>
      </c>
    </row>
    <row r="538" spans="1:23" x14ac:dyDescent="0.25">
      <c r="A538">
        <v>2500670</v>
      </c>
      <c r="B538" s="32" t="s">
        <v>19</v>
      </c>
      <c r="C538" s="32">
        <v>10</v>
      </c>
      <c r="D538" s="32">
        <v>86</v>
      </c>
      <c r="E538" s="32" t="s">
        <v>22</v>
      </c>
      <c r="F538" s="32">
        <v>1</v>
      </c>
      <c r="G538" s="32" t="s">
        <v>21</v>
      </c>
      <c r="H538" s="32" t="s">
        <v>22</v>
      </c>
      <c r="I538" s="32">
        <v>1024</v>
      </c>
      <c r="J538" s="32" t="s">
        <v>22</v>
      </c>
      <c r="K538" s="32">
        <v>0</v>
      </c>
      <c r="L538" s="38">
        <v>17.45</v>
      </c>
      <c r="M538" t="s">
        <v>1735</v>
      </c>
      <c r="N538" t="s">
        <v>1736</v>
      </c>
      <c r="O538" t="s">
        <v>1674</v>
      </c>
      <c r="P538" s="31">
        <v>0</v>
      </c>
      <c r="Q538" s="31">
        <v>0</v>
      </c>
      <c r="R538" s="31">
        <v>0</v>
      </c>
      <c r="S538" s="31">
        <v>0.14000000000000001</v>
      </c>
      <c r="T538" s="36" t="s">
        <v>13892</v>
      </c>
      <c r="U538" s="36" t="s">
        <v>13855</v>
      </c>
      <c r="V538" s="31" t="s">
        <v>1675</v>
      </c>
      <c r="W538" s="31">
        <v>7</v>
      </c>
    </row>
    <row r="539" spans="1:23" x14ac:dyDescent="0.25">
      <c r="A539">
        <v>2500680</v>
      </c>
      <c r="B539" s="32" t="s">
        <v>19</v>
      </c>
      <c r="C539" s="32">
        <v>10</v>
      </c>
      <c r="D539" s="32">
        <v>86</v>
      </c>
      <c r="E539" s="32" t="s">
        <v>22</v>
      </c>
      <c r="F539" s="32">
        <v>5</v>
      </c>
      <c r="G539" s="32" t="s">
        <v>354</v>
      </c>
      <c r="H539" s="32" t="s">
        <v>22</v>
      </c>
      <c r="I539" s="32">
        <v>1023</v>
      </c>
      <c r="J539" s="32" t="s">
        <v>22</v>
      </c>
      <c r="K539" s="32">
        <v>0</v>
      </c>
      <c r="L539" s="38">
        <v>46.2</v>
      </c>
      <c r="M539" t="s">
        <v>1737</v>
      </c>
      <c r="N539" t="s">
        <v>1738</v>
      </c>
      <c r="O539" t="s">
        <v>1739</v>
      </c>
      <c r="P539" s="31">
        <v>0</v>
      </c>
      <c r="Q539" s="31">
        <v>0</v>
      </c>
      <c r="R539" s="31">
        <v>0</v>
      </c>
      <c r="S539" s="31">
        <v>1.6E-2</v>
      </c>
      <c r="T539" s="36" t="s">
        <v>13893</v>
      </c>
      <c r="U539" s="36" t="s">
        <v>13836</v>
      </c>
      <c r="V539" s="31" t="s">
        <v>362</v>
      </c>
      <c r="W539" s="31">
        <v>7</v>
      </c>
    </row>
    <row r="540" spans="1:23" x14ac:dyDescent="0.25">
      <c r="A540">
        <v>2500710</v>
      </c>
      <c r="B540" s="32" t="s">
        <v>19</v>
      </c>
      <c r="C540" s="32">
        <v>10</v>
      </c>
      <c r="D540" s="32">
        <v>86</v>
      </c>
      <c r="E540" s="32" t="s">
        <v>22</v>
      </c>
      <c r="F540" s="32">
        <v>1</v>
      </c>
      <c r="G540" s="32" t="s">
        <v>21</v>
      </c>
      <c r="H540" s="32" t="s">
        <v>22</v>
      </c>
      <c r="I540" s="32">
        <v>1022</v>
      </c>
      <c r="J540" s="32" t="s">
        <v>22</v>
      </c>
      <c r="K540" s="32">
        <v>0</v>
      </c>
      <c r="L540" s="38">
        <v>46.2</v>
      </c>
      <c r="M540" t="s">
        <v>1740</v>
      </c>
      <c r="N540" t="s">
        <v>1741</v>
      </c>
      <c r="O540" t="s">
        <v>1742</v>
      </c>
      <c r="P540" s="31">
        <v>163</v>
      </c>
      <c r="Q540" s="31">
        <v>68</v>
      </c>
      <c r="R540" s="31">
        <v>43.5</v>
      </c>
      <c r="S540" s="31">
        <v>0</v>
      </c>
      <c r="T540" s="36" t="s">
        <v>13894</v>
      </c>
      <c r="U540" s="36" t="s">
        <v>13853</v>
      </c>
      <c r="V540" s="31" t="s">
        <v>1743</v>
      </c>
      <c r="W540" s="31">
        <v>7</v>
      </c>
    </row>
    <row r="541" spans="1:23" x14ac:dyDescent="0.25">
      <c r="A541">
        <v>2500711</v>
      </c>
      <c r="B541" s="32" t="s">
        <v>19</v>
      </c>
      <c r="C541" s="32">
        <v>10</v>
      </c>
      <c r="D541" s="32">
        <v>86</v>
      </c>
      <c r="E541" s="32" t="s">
        <v>22</v>
      </c>
      <c r="F541" s="32">
        <v>1</v>
      </c>
      <c r="G541" s="32" t="s">
        <v>21</v>
      </c>
      <c r="H541" s="32" t="s">
        <v>22</v>
      </c>
      <c r="I541" s="32">
        <v>1022</v>
      </c>
      <c r="J541" s="32" t="s">
        <v>22</v>
      </c>
      <c r="K541" s="32">
        <v>0</v>
      </c>
      <c r="L541" s="38">
        <v>46.2</v>
      </c>
      <c r="M541" t="s">
        <v>1744</v>
      </c>
      <c r="N541" t="s">
        <v>1745</v>
      </c>
      <c r="O541" t="s">
        <v>1746</v>
      </c>
      <c r="P541" s="31">
        <v>163</v>
      </c>
      <c r="Q541" s="31">
        <v>68</v>
      </c>
      <c r="R541" s="31">
        <v>43.5</v>
      </c>
      <c r="S541" s="31">
        <v>0</v>
      </c>
      <c r="T541" s="36" t="s">
        <v>13895</v>
      </c>
      <c r="U541" s="36" t="s">
        <v>13836</v>
      </c>
      <c r="V541" s="31" t="s">
        <v>1743</v>
      </c>
      <c r="W541" s="31">
        <v>7</v>
      </c>
    </row>
    <row r="542" spans="1:23" x14ac:dyDescent="0.25">
      <c r="A542">
        <v>2500712</v>
      </c>
      <c r="B542" s="32" t="s">
        <v>19</v>
      </c>
      <c r="C542" s="32">
        <v>10</v>
      </c>
      <c r="D542" s="32">
        <v>86</v>
      </c>
      <c r="E542" s="32" t="s">
        <v>22</v>
      </c>
      <c r="F542" s="32">
        <v>1</v>
      </c>
      <c r="G542" s="32" t="s">
        <v>21</v>
      </c>
      <c r="H542" s="32" t="s">
        <v>22</v>
      </c>
      <c r="I542" s="32">
        <v>1022</v>
      </c>
      <c r="J542" s="32" t="s">
        <v>22</v>
      </c>
      <c r="K542" s="32">
        <v>0</v>
      </c>
      <c r="L542" s="38">
        <v>46.2</v>
      </c>
      <c r="M542" t="s">
        <v>1747</v>
      </c>
      <c r="N542" t="s">
        <v>1748</v>
      </c>
      <c r="O542" t="s">
        <v>1749</v>
      </c>
      <c r="P542" s="31">
        <v>163</v>
      </c>
      <c r="Q542" s="31">
        <v>68</v>
      </c>
      <c r="R542" s="31">
        <v>43.5</v>
      </c>
      <c r="S542" s="31">
        <v>0</v>
      </c>
      <c r="T542" s="36" t="s">
        <v>13896</v>
      </c>
      <c r="U542" s="36" t="s">
        <v>13853</v>
      </c>
      <c r="V542" s="31" t="s">
        <v>1743</v>
      </c>
      <c r="W542" s="31">
        <v>7</v>
      </c>
    </row>
    <row r="543" spans="1:23" x14ac:dyDescent="0.25">
      <c r="A543">
        <v>2500713</v>
      </c>
      <c r="B543" s="32" t="s">
        <v>19</v>
      </c>
      <c r="C543" s="32">
        <v>10</v>
      </c>
      <c r="D543" s="32">
        <v>86</v>
      </c>
      <c r="E543" s="32" t="s">
        <v>22</v>
      </c>
      <c r="F543" s="32">
        <v>1</v>
      </c>
      <c r="G543" s="32" t="s">
        <v>21</v>
      </c>
      <c r="H543" s="32" t="s">
        <v>22</v>
      </c>
      <c r="I543" s="32">
        <v>1022</v>
      </c>
      <c r="J543" s="32" t="s">
        <v>22</v>
      </c>
      <c r="K543" s="32">
        <v>0</v>
      </c>
      <c r="L543" s="38">
        <v>55.44</v>
      </c>
      <c r="M543" t="s">
        <v>1750</v>
      </c>
      <c r="N543" t="s">
        <v>1751</v>
      </c>
      <c r="O543" t="s">
        <v>1752</v>
      </c>
      <c r="P543" s="31">
        <v>163</v>
      </c>
      <c r="Q543" s="31">
        <v>68</v>
      </c>
      <c r="R543" s="31">
        <v>43.5</v>
      </c>
      <c r="S543" s="31">
        <v>0</v>
      </c>
      <c r="T543" s="36" t="s">
        <v>13897</v>
      </c>
      <c r="U543" s="36" t="s">
        <v>13836</v>
      </c>
      <c r="V543" s="31" t="s">
        <v>1743</v>
      </c>
      <c r="W543" s="31">
        <v>7</v>
      </c>
    </row>
    <row r="544" spans="1:23" x14ac:dyDescent="0.25">
      <c r="A544">
        <v>2500714</v>
      </c>
      <c r="B544" s="32" t="s">
        <v>19</v>
      </c>
      <c r="C544" s="32">
        <v>10</v>
      </c>
      <c r="D544" s="32">
        <v>86</v>
      </c>
      <c r="E544" s="32" t="s">
        <v>22</v>
      </c>
      <c r="F544" s="32">
        <v>1</v>
      </c>
      <c r="G544" s="32" t="s">
        <v>21</v>
      </c>
      <c r="H544" s="32" t="s">
        <v>22</v>
      </c>
      <c r="I544" s="32">
        <v>1022</v>
      </c>
      <c r="J544" s="32" t="s">
        <v>22</v>
      </c>
      <c r="K544" s="32">
        <v>0</v>
      </c>
      <c r="L544" s="38">
        <v>46.2</v>
      </c>
      <c r="M544" t="s">
        <v>1753</v>
      </c>
      <c r="N544" t="s">
        <v>1754</v>
      </c>
      <c r="O544" t="s">
        <v>1755</v>
      </c>
      <c r="P544" s="31">
        <v>163</v>
      </c>
      <c r="Q544" s="31">
        <v>68</v>
      </c>
      <c r="R544" s="31">
        <v>43.5</v>
      </c>
      <c r="S544" s="31">
        <v>0</v>
      </c>
      <c r="T544" s="36" t="s">
        <v>13898</v>
      </c>
      <c r="U544" s="36" t="s">
        <v>13853</v>
      </c>
      <c r="V544" s="31" t="s">
        <v>1743</v>
      </c>
      <c r="W544" s="31">
        <v>7</v>
      </c>
    </row>
    <row r="545" spans="1:23" x14ac:dyDescent="0.25">
      <c r="A545">
        <v>2500715</v>
      </c>
      <c r="B545" s="32" t="s">
        <v>19</v>
      </c>
      <c r="C545" s="32">
        <v>10</v>
      </c>
      <c r="D545" s="32">
        <v>86</v>
      </c>
      <c r="E545" s="32" t="s">
        <v>22</v>
      </c>
      <c r="F545" s="32">
        <v>1</v>
      </c>
      <c r="G545" s="32" t="s">
        <v>21</v>
      </c>
      <c r="H545" s="32" t="s">
        <v>22</v>
      </c>
      <c r="I545" s="32">
        <v>1022</v>
      </c>
      <c r="J545" s="32" t="s">
        <v>22</v>
      </c>
      <c r="K545" s="32">
        <v>0</v>
      </c>
      <c r="L545" s="38">
        <v>46.2</v>
      </c>
      <c r="M545" t="s">
        <v>1756</v>
      </c>
      <c r="N545" t="s">
        <v>1757</v>
      </c>
      <c r="O545" t="s">
        <v>1758</v>
      </c>
      <c r="P545" s="31">
        <v>163</v>
      </c>
      <c r="Q545" s="31">
        <v>68</v>
      </c>
      <c r="R545" s="31">
        <v>43.5</v>
      </c>
      <c r="S545" s="31">
        <v>0</v>
      </c>
      <c r="T545" s="36" t="s">
        <v>13899</v>
      </c>
      <c r="U545" s="36" t="s">
        <v>13853</v>
      </c>
      <c r="V545" s="31" t="s">
        <v>1743</v>
      </c>
      <c r="W545" s="31">
        <v>7</v>
      </c>
    </row>
    <row r="546" spans="1:23" x14ac:dyDescent="0.25">
      <c r="A546">
        <v>2503020</v>
      </c>
      <c r="B546" s="32" t="s">
        <v>19</v>
      </c>
      <c r="C546" s="32">
        <v>10</v>
      </c>
      <c r="D546" s="32">
        <v>82</v>
      </c>
      <c r="E546" s="32" t="s">
        <v>22</v>
      </c>
      <c r="F546" s="32">
        <v>4</v>
      </c>
      <c r="G546" s="32" t="s">
        <v>354</v>
      </c>
      <c r="H546" s="32" t="s">
        <v>22</v>
      </c>
      <c r="I546" s="32">
        <v>966</v>
      </c>
      <c r="J546" s="32" t="s">
        <v>22</v>
      </c>
      <c r="K546" s="32">
        <v>0</v>
      </c>
      <c r="L546" s="38">
        <v>18.829999999999998</v>
      </c>
      <c r="M546" t="s">
        <v>1759</v>
      </c>
      <c r="N546" t="s">
        <v>1760</v>
      </c>
      <c r="O546" t="s">
        <v>698</v>
      </c>
      <c r="P546" s="31">
        <v>0</v>
      </c>
      <c r="Q546" s="31">
        <v>0</v>
      </c>
      <c r="R546" s="31">
        <v>0</v>
      </c>
      <c r="S546" s="31">
        <v>0.14199999999999999</v>
      </c>
      <c r="T546" s="36" t="s">
        <v>1761</v>
      </c>
      <c r="U546" s="36" t="s">
        <v>13573</v>
      </c>
      <c r="V546" s="31" t="s">
        <v>362</v>
      </c>
      <c r="W546" s="31">
        <v>13</v>
      </c>
    </row>
    <row r="547" spans="1:23" x14ac:dyDescent="0.25">
      <c r="A547">
        <v>2504000</v>
      </c>
      <c r="B547" s="32" t="s">
        <v>19</v>
      </c>
      <c r="C547" s="32">
        <v>10</v>
      </c>
      <c r="D547" s="32">
        <v>90</v>
      </c>
      <c r="E547" s="32" t="s">
        <v>22</v>
      </c>
      <c r="F547" s="32">
        <v>500</v>
      </c>
      <c r="G547" s="32" t="s">
        <v>354</v>
      </c>
      <c r="H547" s="32">
        <v>737</v>
      </c>
      <c r="I547" s="32">
        <v>1004</v>
      </c>
      <c r="J547" s="32" t="s">
        <v>22</v>
      </c>
      <c r="K547" s="32">
        <v>0</v>
      </c>
      <c r="L547" s="38">
        <v>90</v>
      </c>
      <c r="M547" t="s">
        <v>1762</v>
      </c>
      <c r="N547" t="s">
        <v>1763</v>
      </c>
      <c r="O547" t="s">
        <v>1764</v>
      </c>
      <c r="P547" s="31">
        <v>0</v>
      </c>
      <c r="Q547" s="31">
        <v>0</v>
      </c>
      <c r="R547" s="31">
        <v>0</v>
      </c>
      <c r="S547" s="31">
        <v>3.0000000000000001E-3</v>
      </c>
      <c r="T547" s="36" t="s">
        <v>13865</v>
      </c>
      <c r="U547" s="36" t="s">
        <v>13606</v>
      </c>
      <c r="V547" s="31" t="s">
        <v>1611</v>
      </c>
      <c r="W547" s="31">
        <v>7</v>
      </c>
    </row>
    <row r="548" spans="1:23" x14ac:dyDescent="0.25">
      <c r="A548">
        <v>2504500</v>
      </c>
      <c r="B548" s="32" t="s">
        <v>19</v>
      </c>
      <c r="C548" s="32">
        <v>10</v>
      </c>
      <c r="D548" s="32">
        <v>90</v>
      </c>
      <c r="E548" s="32" t="s">
        <v>22</v>
      </c>
      <c r="F548" s="32">
        <v>300</v>
      </c>
      <c r="G548" s="32" t="s">
        <v>354</v>
      </c>
      <c r="H548" s="32">
        <v>737</v>
      </c>
      <c r="I548" s="32">
        <v>1004</v>
      </c>
      <c r="J548" s="32" t="s">
        <v>22</v>
      </c>
      <c r="K548" s="32">
        <v>0</v>
      </c>
      <c r="L548" s="38">
        <v>49.11</v>
      </c>
      <c r="M548" t="s">
        <v>1765</v>
      </c>
      <c r="N548" t="s">
        <v>1766</v>
      </c>
      <c r="O548" t="s">
        <v>1767</v>
      </c>
      <c r="P548" s="31">
        <v>0</v>
      </c>
      <c r="Q548" s="31">
        <v>0</v>
      </c>
      <c r="R548" s="31">
        <v>0</v>
      </c>
      <c r="S548" s="31">
        <v>4.0000000000000001E-3</v>
      </c>
      <c r="T548" s="36" t="s">
        <v>13900</v>
      </c>
      <c r="U548" s="36" t="s">
        <v>13606</v>
      </c>
      <c r="V548" s="31" t="s">
        <v>366</v>
      </c>
      <c r="W548" s="31">
        <v>7</v>
      </c>
    </row>
    <row r="549" spans="1:23" x14ac:dyDescent="0.25">
      <c r="A549">
        <v>2504800</v>
      </c>
      <c r="B549" s="32" t="s">
        <v>19</v>
      </c>
      <c r="C549" s="32">
        <v>10</v>
      </c>
      <c r="D549" s="32">
        <v>90</v>
      </c>
      <c r="E549" s="32" t="s">
        <v>22</v>
      </c>
      <c r="F549" s="32">
        <v>300</v>
      </c>
      <c r="G549" s="32" t="s">
        <v>354</v>
      </c>
      <c r="H549" s="32">
        <v>737</v>
      </c>
      <c r="I549" s="32">
        <v>1004</v>
      </c>
      <c r="J549" s="32" t="s">
        <v>22</v>
      </c>
      <c r="K549" s="32">
        <v>0</v>
      </c>
      <c r="L549" s="38">
        <v>44.93</v>
      </c>
      <c r="M549" t="s">
        <v>1768</v>
      </c>
      <c r="N549" t="s">
        <v>1769</v>
      </c>
      <c r="O549" t="s">
        <v>1770</v>
      </c>
      <c r="P549" s="31">
        <v>0</v>
      </c>
      <c r="Q549" s="31">
        <v>0</v>
      </c>
      <c r="R549" s="31">
        <v>0</v>
      </c>
      <c r="S549" s="31">
        <v>7.0000000000000001E-3</v>
      </c>
      <c r="T549" s="36" t="s">
        <v>13901</v>
      </c>
      <c r="U549" s="36" t="s">
        <v>13606</v>
      </c>
      <c r="V549" s="31" t="s">
        <v>366</v>
      </c>
      <c r="W549" s="31">
        <v>7</v>
      </c>
    </row>
    <row r="550" spans="1:23" x14ac:dyDescent="0.25">
      <c r="A550">
        <v>2505510</v>
      </c>
      <c r="B550" s="32" t="s">
        <v>19</v>
      </c>
      <c r="C550" s="32">
        <v>10</v>
      </c>
      <c r="D550" s="32">
        <v>82</v>
      </c>
      <c r="E550" s="32" t="s">
        <v>22</v>
      </c>
      <c r="F550" s="32">
        <v>4</v>
      </c>
      <c r="G550" s="32" t="s">
        <v>354</v>
      </c>
      <c r="H550" s="32">
        <v>699</v>
      </c>
      <c r="I550" s="32">
        <v>967</v>
      </c>
      <c r="J550" s="32" t="s">
        <v>22</v>
      </c>
      <c r="K550" s="32">
        <v>0</v>
      </c>
      <c r="L550" s="38">
        <v>13.61</v>
      </c>
      <c r="M550" t="s">
        <v>1771</v>
      </c>
      <c r="N550" t="s">
        <v>1772</v>
      </c>
      <c r="O550" t="s">
        <v>1773</v>
      </c>
      <c r="P550" s="31">
        <v>0</v>
      </c>
      <c r="Q550" s="31">
        <v>0</v>
      </c>
      <c r="R550" s="31">
        <v>0</v>
      </c>
      <c r="S550" s="31">
        <v>0.11</v>
      </c>
      <c r="T550" s="36" t="s">
        <v>1774</v>
      </c>
      <c r="U550" s="36" t="s">
        <v>9135</v>
      </c>
      <c r="V550" s="31" t="s">
        <v>362</v>
      </c>
      <c r="W550" s="31">
        <v>7</v>
      </c>
    </row>
    <row r="551" spans="1:23" x14ac:dyDescent="0.25">
      <c r="A551">
        <v>2505510</v>
      </c>
      <c r="B551" s="32" t="s">
        <v>19</v>
      </c>
      <c r="C551" s="32">
        <v>10</v>
      </c>
      <c r="D551" s="32">
        <v>82</v>
      </c>
      <c r="E551" s="32" t="s">
        <v>22</v>
      </c>
      <c r="F551" s="32">
        <v>4</v>
      </c>
      <c r="G551" s="32" t="s">
        <v>354</v>
      </c>
      <c r="H551" s="32" t="s">
        <v>22</v>
      </c>
      <c r="I551" s="32">
        <v>967</v>
      </c>
      <c r="J551" s="32" t="s">
        <v>22</v>
      </c>
      <c r="K551" s="32">
        <v>0</v>
      </c>
      <c r="L551" s="38">
        <v>13.61</v>
      </c>
      <c r="M551" t="s">
        <v>1771</v>
      </c>
      <c r="N551" t="s">
        <v>1772</v>
      </c>
      <c r="O551" t="s">
        <v>1775</v>
      </c>
      <c r="P551" s="31">
        <v>0</v>
      </c>
      <c r="Q551" s="31">
        <v>0</v>
      </c>
      <c r="R551" s="31">
        <v>0</v>
      </c>
      <c r="S551" s="31">
        <v>0.11</v>
      </c>
      <c r="T551" s="36" t="s">
        <v>1774</v>
      </c>
      <c r="U551" s="36" t="s">
        <v>9135</v>
      </c>
      <c r="V551" s="31" t="s">
        <v>362</v>
      </c>
      <c r="W551" s="31">
        <v>7</v>
      </c>
    </row>
    <row r="552" spans="1:23" x14ac:dyDescent="0.25">
      <c r="A552">
        <v>2506120</v>
      </c>
      <c r="B552" s="32" t="s">
        <v>19</v>
      </c>
      <c r="C552" s="32">
        <v>10</v>
      </c>
      <c r="D552" s="32">
        <v>90</v>
      </c>
      <c r="E552" s="32" t="s">
        <v>22</v>
      </c>
      <c r="F552" s="32">
        <v>2</v>
      </c>
      <c r="G552" s="32" t="s">
        <v>354</v>
      </c>
      <c r="H552" s="32" t="s">
        <v>22</v>
      </c>
      <c r="I552" s="32">
        <v>1042</v>
      </c>
      <c r="J552" s="32" t="s">
        <v>22</v>
      </c>
      <c r="K552" s="32">
        <v>0</v>
      </c>
      <c r="L552" s="38">
        <v>19.59</v>
      </c>
      <c r="M552" t="s">
        <v>1776</v>
      </c>
      <c r="N552" t="s">
        <v>1777</v>
      </c>
      <c r="O552" t="s">
        <v>1778</v>
      </c>
      <c r="P552" s="31">
        <v>0</v>
      </c>
      <c r="Q552" s="31">
        <v>0</v>
      </c>
      <c r="R552" s="31">
        <v>0</v>
      </c>
      <c r="S552" s="31">
        <v>8.3000000000000004E-2</v>
      </c>
      <c r="T552" s="36" t="s">
        <v>1779</v>
      </c>
      <c r="U552" s="36" t="s">
        <v>13836</v>
      </c>
      <c r="V552" s="31" t="s">
        <v>1743</v>
      </c>
      <c r="W552" s="31">
        <v>7</v>
      </c>
    </row>
    <row r="553" spans="1:23" x14ac:dyDescent="0.25">
      <c r="A553">
        <v>2508020</v>
      </c>
      <c r="B553" s="32" t="s">
        <v>19</v>
      </c>
      <c r="C553" s="32">
        <v>10</v>
      </c>
      <c r="D553" s="32">
        <v>82</v>
      </c>
      <c r="E553" s="32" t="s">
        <v>22</v>
      </c>
      <c r="F553" s="32">
        <v>4</v>
      </c>
      <c r="G553" s="32" t="s">
        <v>354</v>
      </c>
      <c r="H553" s="32" t="s">
        <v>22</v>
      </c>
      <c r="I553" s="32">
        <v>966</v>
      </c>
      <c r="J553" s="32" t="s">
        <v>22</v>
      </c>
      <c r="K553" s="32">
        <v>0</v>
      </c>
      <c r="L553" s="38">
        <v>17.89</v>
      </c>
      <c r="M553" t="s">
        <v>1759</v>
      </c>
      <c r="N553" t="s">
        <v>1760</v>
      </c>
      <c r="O553" t="s">
        <v>698</v>
      </c>
      <c r="P553" s="31">
        <v>0</v>
      </c>
      <c r="Q553" s="31">
        <v>0</v>
      </c>
      <c r="R553" s="31">
        <v>0</v>
      </c>
      <c r="S553" s="31">
        <v>0.112</v>
      </c>
      <c r="T553" s="36" t="s">
        <v>1780</v>
      </c>
      <c r="U553" s="36" t="s">
        <v>13573</v>
      </c>
      <c r="V553" s="31" t="s">
        <v>362</v>
      </c>
      <c r="W553" s="31">
        <v>13</v>
      </c>
    </row>
    <row r="554" spans="1:23" x14ac:dyDescent="0.25">
      <c r="A554">
        <v>2509010</v>
      </c>
      <c r="B554" s="32" t="s">
        <v>19</v>
      </c>
      <c r="C554" s="32">
        <v>10</v>
      </c>
      <c r="D554" s="32">
        <v>90</v>
      </c>
      <c r="E554" s="32" t="s">
        <v>22</v>
      </c>
      <c r="F554" s="32">
        <v>2</v>
      </c>
      <c r="G554" s="32" t="s">
        <v>354</v>
      </c>
      <c r="H554" s="32" t="s">
        <v>22</v>
      </c>
      <c r="I554" s="32">
        <v>964</v>
      </c>
      <c r="J554" s="32" t="s">
        <v>22</v>
      </c>
      <c r="K554" s="32">
        <v>0</v>
      </c>
      <c r="L554" s="38">
        <v>35.04</v>
      </c>
      <c r="M554" t="s">
        <v>1781</v>
      </c>
      <c r="N554" t="s">
        <v>1782</v>
      </c>
      <c r="O554" t="s">
        <v>1783</v>
      </c>
      <c r="P554" s="31">
        <v>0</v>
      </c>
      <c r="Q554" s="31">
        <v>0</v>
      </c>
      <c r="R554" s="31">
        <v>0</v>
      </c>
      <c r="S554" s="31">
        <v>0.33</v>
      </c>
      <c r="T554" s="36" t="s">
        <v>1784</v>
      </c>
      <c r="U554" s="36" t="s">
        <v>13573</v>
      </c>
      <c r="V554" s="31" t="s">
        <v>1785</v>
      </c>
      <c r="W554" s="31">
        <v>13</v>
      </c>
    </row>
    <row r="555" spans="1:23" x14ac:dyDescent="0.25">
      <c r="A555">
        <v>2510000</v>
      </c>
      <c r="B555" s="32" t="s">
        <v>19</v>
      </c>
      <c r="C555" s="32">
        <v>10</v>
      </c>
      <c r="D555" s="32">
        <v>83</v>
      </c>
      <c r="E555" s="32" t="s">
        <v>22</v>
      </c>
      <c r="F555" s="32">
        <v>1</v>
      </c>
      <c r="G555" s="32" t="s">
        <v>21</v>
      </c>
      <c r="H555" s="32">
        <v>687</v>
      </c>
      <c r="I555" s="32">
        <v>955</v>
      </c>
      <c r="J555" s="32" t="s">
        <v>22</v>
      </c>
      <c r="K555" s="32">
        <v>0</v>
      </c>
      <c r="L555" s="38">
        <v>11.33</v>
      </c>
      <c r="M555" t="s">
        <v>1786</v>
      </c>
      <c r="N555" t="s">
        <v>1787</v>
      </c>
      <c r="O555" t="s">
        <v>1788</v>
      </c>
      <c r="P555" s="31">
        <v>0</v>
      </c>
      <c r="Q555" s="31">
        <v>0</v>
      </c>
      <c r="R555" s="31">
        <v>0</v>
      </c>
      <c r="S555" s="31">
        <v>0.14299999999999999</v>
      </c>
      <c r="T555" s="36" t="s">
        <v>13902</v>
      </c>
      <c r="U555" s="36" t="s">
        <v>13488</v>
      </c>
      <c r="V555" s="31" t="s">
        <v>1415</v>
      </c>
      <c r="W555" s="31">
        <v>7</v>
      </c>
    </row>
    <row r="556" spans="1:23" x14ac:dyDescent="0.25">
      <c r="A556">
        <v>2512000</v>
      </c>
      <c r="B556" s="32" t="s">
        <v>19</v>
      </c>
      <c r="C556" s="32">
        <v>10</v>
      </c>
      <c r="D556" s="32">
        <v>83</v>
      </c>
      <c r="E556" s="32" t="s">
        <v>22</v>
      </c>
      <c r="F556" s="32">
        <v>1</v>
      </c>
      <c r="G556" s="32" t="s">
        <v>21</v>
      </c>
      <c r="H556" s="32">
        <v>687</v>
      </c>
      <c r="I556" s="32">
        <v>955</v>
      </c>
      <c r="J556" s="32" t="s">
        <v>22</v>
      </c>
      <c r="K556" s="32">
        <v>0</v>
      </c>
      <c r="L556" s="38">
        <v>14.63</v>
      </c>
      <c r="M556" t="s">
        <v>1789</v>
      </c>
      <c r="N556" t="s">
        <v>1790</v>
      </c>
      <c r="O556" t="s">
        <v>1791</v>
      </c>
      <c r="P556" s="31">
        <v>0</v>
      </c>
      <c r="Q556" s="31">
        <v>0</v>
      </c>
      <c r="R556" s="31">
        <v>0</v>
      </c>
      <c r="S556" s="31">
        <v>0.19700000000000001</v>
      </c>
      <c r="T556" s="36" t="s">
        <v>13903</v>
      </c>
      <c r="U556" s="36" t="s">
        <v>13488</v>
      </c>
      <c r="V556" s="31" t="s">
        <v>1415</v>
      </c>
      <c r="W556" s="31">
        <v>7</v>
      </c>
    </row>
    <row r="557" spans="1:23" x14ac:dyDescent="0.25">
      <c r="A557">
        <v>2513000</v>
      </c>
      <c r="B557" s="32" t="s">
        <v>19</v>
      </c>
      <c r="C557" s="32">
        <v>10</v>
      </c>
      <c r="D557" s="32">
        <v>83</v>
      </c>
      <c r="E557" s="32" t="s">
        <v>22</v>
      </c>
      <c r="F557" s="32">
        <v>1</v>
      </c>
      <c r="G557" s="32" t="s">
        <v>21</v>
      </c>
      <c r="H557" s="32">
        <v>687</v>
      </c>
      <c r="I557" s="32">
        <v>955</v>
      </c>
      <c r="J557" s="32" t="s">
        <v>22</v>
      </c>
      <c r="K557" s="32">
        <v>0</v>
      </c>
      <c r="L557" s="38">
        <v>11.28</v>
      </c>
      <c r="M557" t="s">
        <v>1792</v>
      </c>
      <c r="N557" t="s">
        <v>1793</v>
      </c>
      <c r="O557" t="s">
        <v>1794</v>
      </c>
      <c r="P557" s="31">
        <v>438</v>
      </c>
      <c r="Q557" s="31">
        <v>287</v>
      </c>
      <c r="R557" s="31">
        <v>45</v>
      </c>
      <c r="S557" s="31">
        <v>0.31</v>
      </c>
      <c r="T557" s="36" t="s">
        <v>13904</v>
      </c>
      <c r="U557" s="36" t="s">
        <v>13488</v>
      </c>
      <c r="V557" s="31" t="s">
        <v>1415</v>
      </c>
      <c r="W557" s="31">
        <v>7</v>
      </c>
    </row>
    <row r="558" spans="1:23" x14ac:dyDescent="0.25">
      <c r="A558">
        <v>2514000</v>
      </c>
      <c r="B558" s="32" t="s">
        <v>19</v>
      </c>
      <c r="C558" s="32">
        <v>10</v>
      </c>
      <c r="D558" s="32">
        <v>83</v>
      </c>
      <c r="E558" s="32" t="s">
        <v>22</v>
      </c>
      <c r="F558" s="32">
        <v>1</v>
      </c>
      <c r="G558" s="32" t="s">
        <v>21</v>
      </c>
      <c r="H558" s="32">
        <v>687</v>
      </c>
      <c r="I558" s="32">
        <v>955</v>
      </c>
      <c r="J558" s="32" t="s">
        <v>22</v>
      </c>
      <c r="K558" s="32">
        <v>0</v>
      </c>
      <c r="L558" s="38">
        <v>9.15</v>
      </c>
      <c r="M558" t="s">
        <v>1795</v>
      </c>
      <c r="N558" t="s">
        <v>1796</v>
      </c>
      <c r="O558" t="s">
        <v>1797</v>
      </c>
      <c r="P558" s="31">
        <v>228</v>
      </c>
      <c r="Q558" s="31">
        <v>256</v>
      </c>
      <c r="R558" s="31">
        <v>18</v>
      </c>
      <c r="S558" s="31">
        <v>0.14000000000000001</v>
      </c>
      <c r="T558" s="36" t="s">
        <v>13905</v>
      </c>
      <c r="U558" s="36" t="s">
        <v>13488</v>
      </c>
      <c r="V558" s="31" t="s">
        <v>1415</v>
      </c>
      <c r="W558" s="31">
        <v>7</v>
      </c>
    </row>
    <row r="559" spans="1:23" x14ac:dyDescent="0.25">
      <c r="A559">
        <v>2515000</v>
      </c>
      <c r="B559" s="32" t="s">
        <v>19</v>
      </c>
      <c r="C559" s="32">
        <v>10</v>
      </c>
      <c r="D559" s="32">
        <v>83</v>
      </c>
      <c r="E559" s="32" t="s">
        <v>22</v>
      </c>
      <c r="F559" s="32">
        <v>1</v>
      </c>
      <c r="G559" s="32" t="s">
        <v>21</v>
      </c>
      <c r="H559" s="32">
        <v>687</v>
      </c>
      <c r="I559" s="32">
        <v>955</v>
      </c>
      <c r="J559" s="32" t="s">
        <v>22</v>
      </c>
      <c r="K559" s="32">
        <v>0</v>
      </c>
      <c r="L559" s="38">
        <v>7.95</v>
      </c>
      <c r="M559" t="s">
        <v>1798</v>
      </c>
      <c r="N559" t="s">
        <v>1799</v>
      </c>
      <c r="O559" t="s">
        <v>1800</v>
      </c>
      <c r="P559" s="31">
        <v>228</v>
      </c>
      <c r="Q559" s="31">
        <v>176</v>
      </c>
      <c r="R559" s="31">
        <v>18</v>
      </c>
      <c r="S559" s="31">
        <v>9.7000000000000003E-2</v>
      </c>
      <c r="T559" s="36" t="s">
        <v>13906</v>
      </c>
      <c r="U559" s="36" t="s">
        <v>13488</v>
      </c>
      <c r="V559" s="31" t="s">
        <v>1415</v>
      </c>
      <c r="W559" s="31">
        <v>7</v>
      </c>
    </row>
    <row r="560" spans="1:23" x14ac:dyDescent="0.25">
      <c r="A560">
        <v>2515200</v>
      </c>
      <c r="B560" s="32" t="s">
        <v>19</v>
      </c>
      <c r="C560" s="32">
        <v>10</v>
      </c>
      <c r="D560" s="32">
        <v>83</v>
      </c>
      <c r="E560" s="32" t="s">
        <v>22</v>
      </c>
      <c r="F560" s="32">
        <v>1</v>
      </c>
      <c r="G560" s="32" t="s">
        <v>21</v>
      </c>
      <c r="H560" s="32" t="s">
        <v>22</v>
      </c>
      <c r="I560" s="32">
        <v>954</v>
      </c>
      <c r="J560" s="32" t="s">
        <v>22</v>
      </c>
      <c r="K560" s="32">
        <v>0</v>
      </c>
      <c r="L560" s="38">
        <v>30.92</v>
      </c>
      <c r="M560" t="s">
        <v>1801</v>
      </c>
      <c r="N560" t="s">
        <v>1802</v>
      </c>
      <c r="O560" t="s">
        <v>1803</v>
      </c>
      <c r="P560" s="31">
        <v>0</v>
      </c>
      <c r="Q560" s="31">
        <v>0</v>
      </c>
      <c r="R560" s="31">
        <v>35</v>
      </c>
      <c r="S560" s="31">
        <v>0.72</v>
      </c>
      <c r="T560" s="36" t="s">
        <v>1804</v>
      </c>
      <c r="U560" s="36" t="s">
        <v>8458</v>
      </c>
      <c r="V560" s="31" t="s">
        <v>1415</v>
      </c>
      <c r="W560" s="31">
        <v>7</v>
      </c>
    </row>
    <row r="561" spans="1:23" x14ac:dyDescent="0.25">
      <c r="A561">
        <v>2515300</v>
      </c>
      <c r="B561" s="32" t="s">
        <v>19</v>
      </c>
      <c r="C561" s="32">
        <v>10</v>
      </c>
      <c r="D561" s="32">
        <v>83</v>
      </c>
      <c r="E561" s="32" t="s">
        <v>22</v>
      </c>
      <c r="F561" s="32">
        <v>1</v>
      </c>
      <c r="G561" s="32" t="s">
        <v>21</v>
      </c>
      <c r="H561" s="32" t="s">
        <v>22</v>
      </c>
      <c r="I561" s="32">
        <v>954</v>
      </c>
      <c r="J561" s="32" t="s">
        <v>22</v>
      </c>
      <c r="K561" s="32">
        <v>0</v>
      </c>
      <c r="L561" s="38">
        <v>34.79</v>
      </c>
      <c r="M561" t="s">
        <v>1805</v>
      </c>
      <c r="N561" t="s">
        <v>1806</v>
      </c>
      <c r="O561" t="s">
        <v>1807</v>
      </c>
      <c r="P561" s="31">
        <v>0</v>
      </c>
      <c r="Q561" s="31">
        <v>0</v>
      </c>
      <c r="R561" s="31">
        <v>35</v>
      </c>
      <c r="S561" s="31">
        <v>0.92</v>
      </c>
      <c r="T561" s="36" t="s">
        <v>1808</v>
      </c>
      <c r="U561" s="36" t="s">
        <v>8458</v>
      </c>
      <c r="V561" s="31" t="s">
        <v>1415</v>
      </c>
      <c r="W561" s="31">
        <v>7</v>
      </c>
    </row>
    <row r="562" spans="1:23" x14ac:dyDescent="0.25">
      <c r="A562">
        <v>2515400</v>
      </c>
      <c r="B562" s="32" t="s">
        <v>19</v>
      </c>
      <c r="C562" s="32">
        <v>10</v>
      </c>
      <c r="D562" s="32">
        <v>83</v>
      </c>
      <c r="E562" s="32" t="s">
        <v>22</v>
      </c>
      <c r="F562" s="32">
        <v>1</v>
      </c>
      <c r="G562" s="32" t="s">
        <v>21</v>
      </c>
      <c r="H562" s="32" t="s">
        <v>22</v>
      </c>
      <c r="I562" s="32">
        <v>954</v>
      </c>
      <c r="J562" s="32" t="s">
        <v>22</v>
      </c>
      <c r="K562" s="32">
        <v>0</v>
      </c>
      <c r="L562" s="38">
        <v>38.86</v>
      </c>
      <c r="M562" t="s">
        <v>1809</v>
      </c>
      <c r="N562" t="s">
        <v>1810</v>
      </c>
      <c r="O562" t="s">
        <v>1811</v>
      </c>
      <c r="P562" s="31">
        <v>0</v>
      </c>
      <c r="Q562" s="31">
        <v>0</v>
      </c>
      <c r="R562" s="31">
        <v>35</v>
      </c>
      <c r="S562" s="31">
        <v>1.1200000000000001</v>
      </c>
      <c r="T562" s="36" t="s">
        <v>1812</v>
      </c>
      <c r="U562" s="36" t="s">
        <v>8458</v>
      </c>
      <c r="V562" s="31" t="s">
        <v>1415</v>
      </c>
      <c r="W562" s="31">
        <v>7</v>
      </c>
    </row>
    <row r="563" spans="1:23" x14ac:dyDescent="0.25">
      <c r="A563">
        <v>2519020</v>
      </c>
      <c r="B563" s="32" t="s">
        <v>19</v>
      </c>
      <c r="C563" s="32">
        <v>10</v>
      </c>
      <c r="D563" s="32">
        <v>83</v>
      </c>
      <c r="E563" s="32" t="s">
        <v>22</v>
      </c>
      <c r="F563" s="32">
        <v>1</v>
      </c>
      <c r="G563" s="32" t="s">
        <v>21</v>
      </c>
      <c r="H563" s="32" t="s">
        <v>22</v>
      </c>
      <c r="I563" s="32" t="s">
        <v>22</v>
      </c>
      <c r="J563" s="32" t="s">
        <v>22</v>
      </c>
      <c r="K563" s="32">
        <v>0</v>
      </c>
      <c r="L563" s="38">
        <v>10.14</v>
      </c>
      <c r="M563" t="s">
        <v>1813</v>
      </c>
      <c r="N563" t="s">
        <v>1815</v>
      </c>
      <c r="O563" t="s">
        <v>1814</v>
      </c>
      <c r="P563" s="31">
        <v>0</v>
      </c>
      <c r="Q563" s="31">
        <v>0</v>
      </c>
      <c r="R563" s="31">
        <v>0</v>
      </c>
      <c r="S563" s="31">
        <v>9.2999999999999999E-2</v>
      </c>
      <c r="T563" s="36" t="s">
        <v>13907</v>
      </c>
      <c r="U563" s="36" t="s">
        <v>9135</v>
      </c>
      <c r="V563" s="31" t="s">
        <v>358</v>
      </c>
      <c r="W563" s="31">
        <v>7</v>
      </c>
    </row>
    <row r="564" spans="1:23" x14ac:dyDescent="0.25">
      <c r="A564">
        <v>2520000</v>
      </c>
      <c r="B564" s="32" t="s">
        <v>19</v>
      </c>
      <c r="C564" s="32">
        <v>10</v>
      </c>
      <c r="D564" s="32">
        <v>83</v>
      </c>
      <c r="E564" s="32" t="s">
        <v>22</v>
      </c>
      <c r="F564" s="32">
        <v>1</v>
      </c>
      <c r="G564" s="32" t="s">
        <v>21</v>
      </c>
      <c r="H564" s="32">
        <v>680</v>
      </c>
      <c r="I564" s="32" t="s">
        <v>22</v>
      </c>
      <c r="J564" s="32" t="s">
        <v>22</v>
      </c>
      <c r="K564" s="32">
        <v>0</v>
      </c>
      <c r="L564" s="38">
        <v>6.81</v>
      </c>
      <c r="M564" t="s">
        <v>1816</v>
      </c>
      <c r="N564" t="s">
        <v>1817</v>
      </c>
      <c r="O564" t="s">
        <v>1818</v>
      </c>
      <c r="P564" s="31">
        <v>0</v>
      </c>
      <c r="Q564" s="31">
        <v>0</v>
      </c>
      <c r="R564" s="31">
        <v>0</v>
      </c>
      <c r="S564" s="31">
        <v>7.9000000000000001E-2</v>
      </c>
      <c r="T564" s="36" t="s">
        <v>13908</v>
      </c>
      <c r="U564" s="36" t="s">
        <v>13821</v>
      </c>
      <c r="V564" s="31" t="s">
        <v>376</v>
      </c>
      <c r="W564" s="31">
        <v>14</v>
      </c>
    </row>
    <row r="565" spans="1:23" x14ac:dyDescent="0.25">
      <c r="A565">
        <v>2521000</v>
      </c>
      <c r="B565" s="32" t="s">
        <v>19</v>
      </c>
      <c r="C565" s="32">
        <v>10</v>
      </c>
      <c r="D565" s="32">
        <v>83</v>
      </c>
      <c r="E565" s="32" t="s">
        <v>22</v>
      </c>
      <c r="F565" s="32">
        <v>1</v>
      </c>
      <c r="G565" s="32" t="s">
        <v>21</v>
      </c>
      <c r="H565" s="32">
        <v>683</v>
      </c>
      <c r="I565" s="32">
        <v>945</v>
      </c>
      <c r="J565" s="32" t="s">
        <v>22</v>
      </c>
      <c r="K565" s="32">
        <v>0</v>
      </c>
      <c r="L565" s="38">
        <v>4.32</v>
      </c>
      <c r="M565" t="s">
        <v>1819</v>
      </c>
      <c r="N565" t="s">
        <v>1820</v>
      </c>
      <c r="O565" t="s">
        <v>1821</v>
      </c>
      <c r="P565" s="31">
        <v>0</v>
      </c>
      <c r="Q565" s="31">
        <v>0</v>
      </c>
      <c r="R565" s="31">
        <v>0</v>
      </c>
      <c r="S565" s="31">
        <v>4.2000000000000003E-2</v>
      </c>
      <c r="T565" s="36" t="s">
        <v>13909</v>
      </c>
      <c r="U565" s="36" t="s">
        <v>13635</v>
      </c>
      <c r="V565" s="31" t="s">
        <v>886</v>
      </c>
      <c r="W565" s="31">
        <v>7</v>
      </c>
    </row>
    <row r="566" spans="1:23" x14ac:dyDescent="0.25">
      <c r="A566">
        <v>2522000</v>
      </c>
      <c r="B566" s="32" t="s">
        <v>19</v>
      </c>
      <c r="C566" s="32">
        <v>10</v>
      </c>
      <c r="D566" s="32">
        <v>83</v>
      </c>
      <c r="E566" s="32" t="s">
        <v>22</v>
      </c>
      <c r="F566" s="32">
        <v>1</v>
      </c>
      <c r="G566" s="32" t="s">
        <v>21</v>
      </c>
      <c r="H566" s="32">
        <v>680</v>
      </c>
      <c r="I566" s="32">
        <v>941</v>
      </c>
      <c r="J566" s="32" t="s">
        <v>22</v>
      </c>
      <c r="K566" s="32">
        <v>0</v>
      </c>
      <c r="L566" s="38">
        <v>3.16</v>
      </c>
      <c r="M566" t="s">
        <v>1822</v>
      </c>
      <c r="N566" t="s">
        <v>1823</v>
      </c>
      <c r="O566" t="s">
        <v>1824</v>
      </c>
      <c r="P566" s="31">
        <v>0</v>
      </c>
      <c r="Q566" s="31">
        <v>0</v>
      </c>
      <c r="R566" s="31">
        <v>0</v>
      </c>
      <c r="S566" s="31">
        <v>0.03</v>
      </c>
      <c r="T566" s="36" t="s">
        <v>13910</v>
      </c>
      <c r="U566" s="36" t="s">
        <v>13631</v>
      </c>
      <c r="V566" s="31" t="s">
        <v>882</v>
      </c>
      <c r="W566" s="31">
        <v>7</v>
      </c>
    </row>
    <row r="567" spans="1:23" x14ac:dyDescent="0.25">
      <c r="A567">
        <v>2523000</v>
      </c>
      <c r="B567" s="32" t="s">
        <v>19</v>
      </c>
      <c r="C567" s="32">
        <v>10</v>
      </c>
      <c r="D567" s="32">
        <v>83</v>
      </c>
      <c r="E567" s="32" t="s">
        <v>22</v>
      </c>
      <c r="F567" s="32">
        <v>1</v>
      </c>
      <c r="G567" s="32" t="s">
        <v>21</v>
      </c>
      <c r="H567" s="32">
        <v>680</v>
      </c>
      <c r="I567" s="32">
        <v>941</v>
      </c>
      <c r="J567" s="32" t="s">
        <v>22</v>
      </c>
      <c r="K567" s="32">
        <v>0</v>
      </c>
      <c r="L567" s="38">
        <v>3.17</v>
      </c>
      <c r="M567" t="s">
        <v>1825</v>
      </c>
      <c r="N567" t="s">
        <v>1826</v>
      </c>
      <c r="O567" t="s">
        <v>1827</v>
      </c>
      <c r="P567" s="31">
        <v>0</v>
      </c>
      <c r="Q567" s="31">
        <v>0</v>
      </c>
      <c r="R567" s="31">
        <v>0</v>
      </c>
      <c r="S567" s="31">
        <v>2.7E-2</v>
      </c>
      <c r="T567" s="36" t="s">
        <v>13911</v>
      </c>
      <c r="U567" s="36" t="s">
        <v>13631</v>
      </c>
      <c r="V567" s="31" t="s">
        <v>882</v>
      </c>
      <c r="W567" s="31">
        <v>7</v>
      </c>
    </row>
    <row r="568" spans="1:23" x14ac:dyDescent="0.25">
      <c r="A568">
        <v>2525000</v>
      </c>
      <c r="B568" s="32" t="s">
        <v>19</v>
      </c>
      <c r="C568" s="32">
        <v>10</v>
      </c>
      <c r="D568" s="32">
        <v>83</v>
      </c>
      <c r="E568" s="32" t="s">
        <v>22</v>
      </c>
      <c r="F568" s="32">
        <v>1</v>
      </c>
      <c r="G568" s="32" t="s">
        <v>21</v>
      </c>
      <c r="H568" s="32">
        <v>681</v>
      </c>
      <c r="I568" s="32">
        <v>943</v>
      </c>
      <c r="J568" s="32" t="s">
        <v>22</v>
      </c>
      <c r="K568" s="32">
        <v>0</v>
      </c>
      <c r="L568" s="38">
        <v>9.39</v>
      </c>
      <c r="M568" t="s">
        <v>1828</v>
      </c>
      <c r="N568" t="s">
        <v>1829</v>
      </c>
      <c r="O568" t="s">
        <v>1830</v>
      </c>
      <c r="P568" s="31">
        <v>0</v>
      </c>
      <c r="Q568" s="31">
        <v>0</v>
      </c>
      <c r="R568" s="31">
        <v>0</v>
      </c>
      <c r="S568" s="31">
        <v>3.6999999999999998E-2</v>
      </c>
      <c r="T568" s="36" t="s">
        <v>13912</v>
      </c>
      <c r="U568" s="36" t="s">
        <v>13821</v>
      </c>
      <c r="V568" s="31" t="s">
        <v>882</v>
      </c>
      <c r="W568" s="31">
        <v>7</v>
      </c>
    </row>
    <row r="569" spans="1:23" x14ac:dyDescent="0.25">
      <c r="A569">
        <v>2526000</v>
      </c>
      <c r="B569" s="32" t="s">
        <v>19</v>
      </c>
      <c r="C569" s="32">
        <v>10</v>
      </c>
      <c r="D569" s="32">
        <v>83</v>
      </c>
      <c r="E569" s="32" t="s">
        <v>22</v>
      </c>
      <c r="F569" s="32">
        <v>1</v>
      </c>
      <c r="G569" s="32" t="s">
        <v>21</v>
      </c>
      <c r="H569" s="32">
        <v>680</v>
      </c>
      <c r="I569" s="32">
        <v>941</v>
      </c>
      <c r="J569" s="32" t="s">
        <v>22</v>
      </c>
      <c r="K569" s="32">
        <v>0</v>
      </c>
      <c r="L569" s="38">
        <v>3.17</v>
      </c>
      <c r="M569" t="s">
        <v>1831</v>
      </c>
      <c r="N569" t="s">
        <v>1832</v>
      </c>
      <c r="O569" t="s">
        <v>1833</v>
      </c>
      <c r="P569" s="31">
        <v>0</v>
      </c>
      <c r="Q569" s="31">
        <v>0</v>
      </c>
      <c r="R569" s="31">
        <v>0</v>
      </c>
      <c r="S569" s="31">
        <v>0.03</v>
      </c>
      <c r="T569" s="36" t="s">
        <v>13913</v>
      </c>
      <c r="U569" s="36" t="s">
        <v>13631</v>
      </c>
      <c r="V569" s="31" t="s">
        <v>882</v>
      </c>
      <c r="W569" s="31">
        <v>7</v>
      </c>
    </row>
    <row r="570" spans="1:23" x14ac:dyDescent="0.25">
      <c r="A570">
        <v>2527000</v>
      </c>
      <c r="B570" s="32" t="s">
        <v>19</v>
      </c>
      <c r="C570" s="32">
        <v>10</v>
      </c>
      <c r="D570" s="32">
        <v>83</v>
      </c>
      <c r="E570" s="32" t="s">
        <v>22</v>
      </c>
      <c r="F570" s="32">
        <v>1</v>
      </c>
      <c r="G570" s="32" t="s">
        <v>21</v>
      </c>
      <c r="H570" s="32">
        <v>680</v>
      </c>
      <c r="I570" s="32">
        <v>941</v>
      </c>
      <c r="J570" s="32" t="s">
        <v>22</v>
      </c>
      <c r="K570" s="32">
        <v>0</v>
      </c>
      <c r="L570" s="38">
        <v>3.17</v>
      </c>
      <c r="M570" t="s">
        <v>1834</v>
      </c>
      <c r="N570" t="s">
        <v>1835</v>
      </c>
      <c r="O570" t="s">
        <v>1836</v>
      </c>
      <c r="P570" s="31">
        <v>0</v>
      </c>
      <c r="Q570" s="31">
        <v>0</v>
      </c>
      <c r="R570" s="31">
        <v>0</v>
      </c>
      <c r="S570" s="31">
        <v>2.5999999999999999E-2</v>
      </c>
      <c r="T570" s="36" t="s">
        <v>13914</v>
      </c>
      <c r="U570" s="36" t="s">
        <v>13631</v>
      </c>
      <c r="V570" s="31" t="s">
        <v>882</v>
      </c>
      <c r="W570" s="31">
        <v>7</v>
      </c>
    </row>
    <row r="571" spans="1:23" x14ac:dyDescent="0.25">
      <c r="A571">
        <v>2528000</v>
      </c>
      <c r="B571" s="32" t="s">
        <v>19</v>
      </c>
      <c r="C571" s="32">
        <v>10</v>
      </c>
      <c r="D571" s="32">
        <v>83</v>
      </c>
      <c r="E571" s="32" t="s">
        <v>22</v>
      </c>
      <c r="F571" s="32">
        <v>1</v>
      </c>
      <c r="G571" s="32" t="s">
        <v>21</v>
      </c>
      <c r="H571" s="32">
        <v>680</v>
      </c>
      <c r="I571" s="32">
        <v>941</v>
      </c>
      <c r="J571" s="32" t="s">
        <v>22</v>
      </c>
      <c r="K571" s="32">
        <v>0</v>
      </c>
      <c r="L571" s="38">
        <v>3.17</v>
      </c>
      <c r="M571" t="s">
        <v>1837</v>
      </c>
      <c r="N571" t="s">
        <v>1838</v>
      </c>
      <c r="O571" t="s">
        <v>1839</v>
      </c>
      <c r="P571" s="31">
        <v>0</v>
      </c>
      <c r="Q571" s="31">
        <v>0</v>
      </c>
      <c r="R571" s="31">
        <v>0</v>
      </c>
      <c r="S571" s="31">
        <v>2.8000000000000001E-2</v>
      </c>
      <c r="T571" s="36" t="s">
        <v>13915</v>
      </c>
      <c r="U571" s="36" t="s">
        <v>13631</v>
      </c>
      <c r="V571" s="31" t="s">
        <v>882</v>
      </c>
      <c r="W571" s="31">
        <v>7</v>
      </c>
    </row>
    <row r="572" spans="1:23" x14ac:dyDescent="0.25">
      <c r="A572">
        <v>2530000</v>
      </c>
      <c r="B572" s="32" t="s">
        <v>19</v>
      </c>
      <c r="C572" s="32">
        <v>10</v>
      </c>
      <c r="D572" s="32">
        <v>83</v>
      </c>
      <c r="E572" s="32" t="s">
        <v>22</v>
      </c>
      <c r="F572" s="32">
        <v>1</v>
      </c>
      <c r="G572" s="32" t="s">
        <v>21</v>
      </c>
      <c r="H572" s="32">
        <v>680</v>
      </c>
      <c r="I572" s="32">
        <v>945</v>
      </c>
      <c r="J572" s="32" t="s">
        <v>22</v>
      </c>
      <c r="K572" s="32">
        <v>0</v>
      </c>
      <c r="L572" s="38">
        <v>12.6</v>
      </c>
      <c r="M572" t="s">
        <v>1840</v>
      </c>
      <c r="N572" t="s">
        <v>1841</v>
      </c>
      <c r="O572" t="s">
        <v>1842</v>
      </c>
      <c r="P572" s="31">
        <v>0</v>
      </c>
      <c r="Q572" s="31">
        <v>0</v>
      </c>
      <c r="R572" s="31">
        <v>0</v>
      </c>
      <c r="S572" s="31">
        <v>8.6999999999999994E-2</v>
      </c>
      <c r="T572" s="36" t="s">
        <v>13916</v>
      </c>
      <c r="U572" s="36" t="s">
        <v>13821</v>
      </c>
      <c r="V572" s="31" t="s">
        <v>376</v>
      </c>
      <c r="W572" s="31">
        <v>7</v>
      </c>
    </row>
    <row r="573" spans="1:23" x14ac:dyDescent="0.25">
      <c r="A573">
        <v>2531000</v>
      </c>
      <c r="B573" s="32" t="s">
        <v>19</v>
      </c>
      <c r="C573" s="32">
        <v>10</v>
      </c>
      <c r="D573" s="32">
        <v>83</v>
      </c>
      <c r="E573" s="32" t="s">
        <v>22</v>
      </c>
      <c r="F573" s="32">
        <v>1</v>
      </c>
      <c r="G573" s="32" t="s">
        <v>21</v>
      </c>
      <c r="H573" s="32">
        <v>683</v>
      </c>
      <c r="I573" s="32">
        <v>945</v>
      </c>
      <c r="J573" s="32" t="s">
        <v>22</v>
      </c>
      <c r="K573" s="32">
        <v>0</v>
      </c>
      <c r="L573" s="38">
        <v>4.3499999999999996</v>
      </c>
      <c r="M573" t="s">
        <v>1843</v>
      </c>
      <c r="N573" t="s">
        <v>1844</v>
      </c>
      <c r="O573" t="s">
        <v>1845</v>
      </c>
      <c r="P573" s="31">
        <v>0</v>
      </c>
      <c r="Q573" s="31">
        <v>0</v>
      </c>
      <c r="R573" s="31">
        <v>0</v>
      </c>
      <c r="S573" s="31">
        <v>4.2000000000000003E-2</v>
      </c>
      <c r="T573" s="36" t="s">
        <v>13917</v>
      </c>
      <c r="U573" s="36" t="s">
        <v>13635</v>
      </c>
      <c r="V573" s="31" t="s">
        <v>886</v>
      </c>
      <c r="W573" s="31">
        <v>7</v>
      </c>
    </row>
    <row r="574" spans="1:23" x14ac:dyDescent="0.25">
      <c r="A574">
        <v>2532000</v>
      </c>
      <c r="B574" s="32" t="s">
        <v>19</v>
      </c>
      <c r="C574" s="32">
        <v>10</v>
      </c>
      <c r="D574" s="32">
        <v>83</v>
      </c>
      <c r="E574" s="32" t="s">
        <v>22</v>
      </c>
      <c r="F574" s="32">
        <v>2</v>
      </c>
      <c r="G574" s="32" t="s">
        <v>354</v>
      </c>
      <c r="H574" s="32">
        <v>683</v>
      </c>
      <c r="I574" s="32">
        <v>945</v>
      </c>
      <c r="J574" s="32" t="s">
        <v>22</v>
      </c>
      <c r="K574" s="32">
        <v>0</v>
      </c>
      <c r="L574" s="38">
        <v>4.6100000000000003</v>
      </c>
      <c r="M574" t="s">
        <v>1846</v>
      </c>
      <c r="N574" t="s">
        <v>1847</v>
      </c>
      <c r="O574" t="s">
        <v>1848</v>
      </c>
      <c r="P574" s="31">
        <v>0</v>
      </c>
      <c r="Q574" s="31">
        <v>0</v>
      </c>
      <c r="R574" s="31">
        <v>0</v>
      </c>
      <c r="S574" s="31">
        <v>6.0000000000000001E-3</v>
      </c>
      <c r="T574" s="36" t="s">
        <v>13918</v>
      </c>
      <c r="U574" s="36" t="s">
        <v>13635</v>
      </c>
      <c r="V574" s="31" t="s">
        <v>886</v>
      </c>
      <c r="W574" s="31">
        <v>7</v>
      </c>
    </row>
    <row r="575" spans="1:23" x14ac:dyDescent="0.25">
      <c r="A575">
        <v>2533000</v>
      </c>
      <c r="B575" s="32" t="s">
        <v>19</v>
      </c>
      <c r="C575" s="32">
        <v>10</v>
      </c>
      <c r="D575" s="32">
        <v>83</v>
      </c>
      <c r="E575" s="32" t="s">
        <v>22</v>
      </c>
      <c r="F575" s="32">
        <v>1</v>
      </c>
      <c r="G575" s="32" t="s">
        <v>21</v>
      </c>
      <c r="H575" s="32">
        <v>679</v>
      </c>
      <c r="I575" s="32">
        <v>942</v>
      </c>
      <c r="J575" s="32" t="s">
        <v>22</v>
      </c>
      <c r="K575" s="32">
        <v>0</v>
      </c>
      <c r="L575" s="38">
        <v>13.51</v>
      </c>
      <c r="M575" t="s">
        <v>1849</v>
      </c>
      <c r="N575" t="s">
        <v>1850</v>
      </c>
      <c r="O575" t="s">
        <v>1851</v>
      </c>
      <c r="P575" s="31">
        <v>50</v>
      </c>
      <c r="Q575" s="31">
        <v>32</v>
      </c>
      <c r="R575" s="31">
        <v>53</v>
      </c>
      <c r="S575" s="31">
        <v>0</v>
      </c>
      <c r="T575" s="36" t="s">
        <v>13919</v>
      </c>
      <c r="U575" s="36" t="s">
        <v>13488</v>
      </c>
      <c r="V575" s="31" t="s">
        <v>376</v>
      </c>
      <c r="W575" s="31">
        <v>7</v>
      </c>
    </row>
    <row r="576" spans="1:23" x14ac:dyDescent="0.25">
      <c r="A576">
        <v>2533100</v>
      </c>
      <c r="B576" s="32" t="s">
        <v>19</v>
      </c>
      <c r="C576" s="32">
        <v>10</v>
      </c>
      <c r="D576" s="32">
        <v>83</v>
      </c>
      <c r="E576" s="32" t="s">
        <v>22</v>
      </c>
      <c r="F576" s="32">
        <v>1</v>
      </c>
      <c r="G576" s="32" t="s">
        <v>21</v>
      </c>
      <c r="H576" s="32" t="s">
        <v>22</v>
      </c>
      <c r="I576" s="32" t="s">
        <v>22</v>
      </c>
      <c r="J576" s="32" t="s">
        <v>22</v>
      </c>
      <c r="K576" s="32">
        <v>0</v>
      </c>
      <c r="L576" s="38">
        <v>18.11</v>
      </c>
      <c r="M576" t="s">
        <v>1852</v>
      </c>
      <c r="N576" t="s">
        <v>1853</v>
      </c>
      <c r="O576" t="s">
        <v>1854</v>
      </c>
      <c r="P576" s="31">
        <v>0</v>
      </c>
      <c r="Q576" s="31">
        <v>0</v>
      </c>
      <c r="R576" s="31">
        <v>0</v>
      </c>
      <c r="S576" s="31">
        <v>6.7000000000000004E-2</v>
      </c>
      <c r="T576" s="36" t="s">
        <v>13920</v>
      </c>
      <c r="U576" s="36" t="s">
        <v>13488</v>
      </c>
      <c r="V576" s="31" t="s">
        <v>376</v>
      </c>
      <c r="W576" s="31">
        <v>7</v>
      </c>
    </row>
    <row r="577" spans="1:23" x14ac:dyDescent="0.25">
      <c r="A577">
        <v>2534500</v>
      </c>
      <c r="B577" s="32" t="s">
        <v>19</v>
      </c>
      <c r="C577" s="32">
        <v>10</v>
      </c>
      <c r="D577" s="32">
        <v>83</v>
      </c>
      <c r="E577" s="32" t="s">
        <v>22</v>
      </c>
      <c r="F577" s="32">
        <v>1</v>
      </c>
      <c r="G577" s="32" t="s">
        <v>21</v>
      </c>
      <c r="H577" s="32">
        <v>681</v>
      </c>
      <c r="I577" s="32" t="s">
        <v>22</v>
      </c>
      <c r="J577" s="32" t="s">
        <v>22</v>
      </c>
      <c r="K577" s="32">
        <v>0</v>
      </c>
      <c r="L577" s="38">
        <v>59.77</v>
      </c>
      <c r="M577" t="s">
        <v>1855</v>
      </c>
      <c r="N577" t="s">
        <v>1856</v>
      </c>
      <c r="O577" t="s">
        <v>1857</v>
      </c>
      <c r="P577" s="31">
        <v>0</v>
      </c>
      <c r="Q577" s="31">
        <v>0</v>
      </c>
      <c r="R577" s="31">
        <v>0</v>
      </c>
      <c r="S577" s="31">
        <v>0.25700000000000001</v>
      </c>
      <c r="T577" s="36" t="s">
        <v>13921</v>
      </c>
      <c r="U577" s="36" t="s">
        <v>13631</v>
      </c>
      <c r="V577" s="31" t="s">
        <v>376</v>
      </c>
      <c r="W577" s="31">
        <v>7</v>
      </c>
    </row>
    <row r="578" spans="1:23" x14ac:dyDescent="0.25">
      <c r="A578">
        <v>2535000</v>
      </c>
      <c r="B578" s="32" t="s">
        <v>19</v>
      </c>
      <c r="C578" s="32">
        <v>10</v>
      </c>
      <c r="D578" s="32">
        <v>83</v>
      </c>
      <c r="E578" s="32" t="s">
        <v>22</v>
      </c>
      <c r="F578" s="32">
        <v>1</v>
      </c>
      <c r="G578" s="32" t="s">
        <v>21</v>
      </c>
      <c r="H578" s="32">
        <v>679</v>
      </c>
      <c r="I578" s="32">
        <v>943</v>
      </c>
      <c r="J578" s="32" t="s">
        <v>22</v>
      </c>
      <c r="K578" s="32">
        <v>0</v>
      </c>
      <c r="L578" s="38">
        <v>35.14</v>
      </c>
      <c r="M578" t="s">
        <v>1858</v>
      </c>
      <c r="N578" t="s">
        <v>1859</v>
      </c>
      <c r="O578" t="s">
        <v>1860</v>
      </c>
      <c r="P578" s="31">
        <v>0</v>
      </c>
      <c r="Q578" s="31">
        <v>0</v>
      </c>
      <c r="R578" s="31">
        <v>0</v>
      </c>
      <c r="S578" s="31">
        <v>0.14000000000000001</v>
      </c>
      <c r="T578" s="36" t="s">
        <v>13922</v>
      </c>
      <c r="U578" s="36" t="s">
        <v>1393</v>
      </c>
      <c r="V578" s="31" t="s">
        <v>376</v>
      </c>
      <c r="W578" s="31">
        <v>7</v>
      </c>
    </row>
    <row r="579" spans="1:23" x14ac:dyDescent="0.25">
      <c r="A579">
        <v>2536000</v>
      </c>
      <c r="B579" s="32" t="s">
        <v>19</v>
      </c>
      <c r="C579" s="32">
        <v>10</v>
      </c>
      <c r="D579" s="32">
        <v>83</v>
      </c>
      <c r="E579" s="32" t="s">
        <v>22</v>
      </c>
      <c r="F579" s="32">
        <v>1</v>
      </c>
      <c r="G579" s="32" t="s">
        <v>21</v>
      </c>
      <c r="H579" s="32">
        <v>679</v>
      </c>
      <c r="I579" s="32">
        <v>943</v>
      </c>
      <c r="J579" s="32" t="s">
        <v>22</v>
      </c>
      <c r="K579" s="32">
        <v>0</v>
      </c>
      <c r="L579" s="38">
        <v>15.66</v>
      </c>
      <c r="M579" t="s">
        <v>1861</v>
      </c>
      <c r="N579" t="s">
        <v>1862</v>
      </c>
      <c r="O579" t="s">
        <v>1863</v>
      </c>
      <c r="P579" s="31">
        <v>0</v>
      </c>
      <c r="Q579" s="31">
        <v>0</v>
      </c>
      <c r="R579" s="31">
        <v>0</v>
      </c>
      <c r="S579" s="31">
        <v>8.5000000000000006E-2</v>
      </c>
      <c r="T579" s="36" t="s">
        <v>13923</v>
      </c>
      <c r="U579" s="36" t="s">
        <v>1393</v>
      </c>
      <c r="V579" s="31" t="s">
        <v>376</v>
      </c>
      <c r="W579" s="31">
        <v>7</v>
      </c>
    </row>
    <row r="580" spans="1:23" x14ac:dyDescent="0.25">
      <c r="A580">
        <v>2537100</v>
      </c>
      <c r="B580" s="32" t="s">
        <v>19</v>
      </c>
      <c r="C580" s="32">
        <v>10</v>
      </c>
      <c r="D580" s="32">
        <v>83</v>
      </c>
      <c r="E580" s="32" t="s">
        <v>22</v>
      </c>
      <c r="F580" s="32">
        <v>1</v>
      </c>
      <c r="G580" s="32" t="s">
        <v>21</v>
      </c>
      <c r="H580" s="32" t="s">
        <v>22</v>
      </c>
      <c r="I580" s="32">
        <v>940</v>
      </c>
      <c r="J580" s="32" t="s">
        <v>22</v>
      </c>
      <c r="K580" s="32">
        <v>0</v>
      </c>
      <c r="L580" s="38">
        <v>43.21</v>
      </c>
      <c r="M580" t="s">
        <v>1864</v>
      </c>
      <c r="N580" t="s">
        <v>1865</v>
      </c>
      <c r="O580" t="s">
        <v>1866</v>
      </c>
      <c r="P580" s="31">
        <v>0</v>
      </c>
      <c r="Q580" s="31">
        <v>0</v>
      </c>
      <c r="R580" s="31">
        <v>0</v>
      </c>
      <c r="S580" s="31">
        <v>0.3</v>
      </c>
      <c r="T580" s="36" t="s">
        <v>1867</v>
      </c>
      <c r="U580" s="36" t="s">
        <v>1393</v>
      </c>
      <c r="V580" s="31" t="s">
        <v>376</v>
      </c>
      <c r="W580" s="31">
        <v>7</v>
      </c>
    </row>
    <row r="581" spans="1:23" x14ac:dyDescent="0.25">
      <c r="A581">
        <v>2537300</v>
      </c>
      <c r="B581" s="32" t="s">
        <v>19</v>
      </c>
      <c r="C581" s="32">
        <v>10</v>
      </c>
      <c r="D581" s="32">
        <v>83</v>
      </c>
      <c r="E581" s="32" t="s">
        <v>22</v>
      </c>
      <c r="F581" s="32">
        <v>1</v>
      </c>
      <c r="G581" s="32" t="s">
        <v>21</v>
      </c>
      <c r="H581" s="32" t="s">
        <v>22</v>
      </c>
      <c r="I581" s="32">
        <v>940</v>
      </c>
      <c r="J581" s="32" t="s">
        <v>22</v>
      </c>
      <c r="K581" s="32">
        <v>0</v>
      </c>
      <c r="L581" s="38">
        <v>46.93</v>
      </c>
      <c r="M581" t="s">
        <v>1868</v>
      </c>
      <c r="N581" t="s">
        <v>1865</v>
      </c>
      <c r="O581" t="s">
        <v>1866</v>
      </c>
      <c r="P581" s="31">
        <v>0</v>
      </c>
      <c r="Q581" s="31">
        <v>0</v>
      </c>
      <c r="R581" s="31">
        <v>0</v>
      </c>
      <c r="S581" s="31">
        <v>0.32400000000000001</v>
      </c>
      <c r="T581" s="36" t="s">
        <v>1869</v>
      </c>
      <c r="U581" s="36" t="s">
        <v>1393</v>
      </c>
      <c r="V581" s="31" t="s">
        <v>376</v>
      </c>
      <c r="W581" s="31">
        <v>7</v>
      </c>
    </row>
    <row r="582" spans="1:23" x14ac:dyDescent="0.25">
      <c r="A582">
        <v>2537400</v>
      </c>
      <c r="B582" s="32" t="s">
        <v>19</v>
      </c>
      <c r="C582" s="32">
        <v>10</v>
      </c>
      <c r="D582" s="32">
        <v>83</v>
      </c>
      <c r="E582" s="32" t="s">
        <v>22</v>
      </c>
      <c r="F582" s="32">
        <v>1</v>
      </c>
      <c r="G582" s="32" t="s">
        <v>21</v>
      </c>
      <c r="H582" s="32" t="s">
        <v>22</v>
      </c>
      <c r="I582" s="32" t="s">
        <v>22</v>
      </c>
      <c r="J582" s="32" t="s">
        <v>22</v>
      </c>
      <c r="K582" s="32">
        <v>0</v>
      </c>
      <c r="L582" s="38">
        <v>59.55</v>
      </c>
      <c r="M582" t="s">
        <v>1870</v>
      </c>
      <c r="N582" t="s">
        <v>1871</v>
      </c>
      <c r="O582" t="s">
        <v>1872</v>
      </c>
      <c r="P582" s="31">
        <v>300</v>
      </c>
      <c r="Q582" s="31">
        <v>0</v>
      </c>
      <c r="R582" s="31">
        <v>0</v>
      </c>
      <c r="S582" s="31">
        <v>0</v>
      </c>
      <c r="T582" s="36" t="s">
        <v>17506</v>
      </c>
      <c r="U582" s="36">
        <v>0</v>
      </c>
      <c r="V582" s="31" t="s">
        <v>376</v>
      </c>
      <c r="W582" s="31">
        <v>7</v>
      </c>
    </row>
    <row r="583" spans="1:23" x14ac:dyDescent="0.25">
      <c r="A583">
        <v>2537500</v>
      </c>
      <c r="B583" s="32" t="s">
        <v>19</v>
      </c>
      <c r="C583" s="32">
        <v>10</v>
      </c>
      <c r="D583" s="32">
        <v>83</v>
      </c>
      <c r="E583" s="32" t="s">
        <v>22</v>
      </c>
      <c r="F583" s="32">
        <v>1</v>
      </c>
      <c r="G583" s="32" t="s">
        <v>21</v>
      </c>
      <c r="H583" s="32" t="s">
        <v>22</v>
      </c>
      <c r="I583" s="32" t="s">
        <v>22</v>
      </c>
      <c r="J583" s="32" t="s">
        <v>22</v>
      </c>
      <c r="K583" s="32">
        <v>0</v>
      </c>
      <c r="L583" s="38">
        <v>60.52</v>
      </c>
      <c r="M583" t="s">
        <v>1873</v>
      </c>
      <c r="N583" t="s">
        <v>1874</v>
      </c>
      <c r="O583" t="s">
        <v>1875</v>
      </c>
      <c r="P583" s="31">
        <v>300</v>
      </c>
      <c r="Q583" s="31">
        <v>0</v>
      </c>
      <c r="R583" s="31">
        <v>0</v>
      </c>
      <c r="S583" s="31">
        <v>0</v>
      </c>
      <c r="T583" s="36" t="s">
        <v>13924</v>
      </c>
      <c r="U583" s="36" t="s">
        <v>1393</v>
      </c>
      <c r="V583" s="31" t="s">
        <v>376</v>
      </c>
      <c r="W583" s="31">
        <v>7</v>
      </c>
    </row>
    <row r="584" spans="1:23" x14ac:dyDescent="0.25">
      <c r="A584">
        <v>2540500</v>
      </c>
      <c r="B584" s="32" t="s">
        <v>19</v>
      </c>
      <c r="C584" s="32">
        <v>10</v>
      </c>
      <c r="D584" s="32">
        <v>83</v>
      </c>
      <c r="E584" s="32" t="s">
        <v>22</v>
      </c>
      <c r="F584" s="32">
        <v>1</v>
      </c>
      <c r="G584" s="32" t="s">
        <v>21</v>
      </c>
      <c r="H584" s="32">
        <v>680</v>
      </c>
      <c r="I584" s="32">
        <v>945</v>
      </c>
      <c r="J584" s="32" t="s">
        <v>22</v>
      </c>
      <c r="K584" s="32">
        <v>0</v>
      </c>
      <c r="L584" s="38">
        <v>35.57</v>
      </c>
      <c r="M584" t="s">
        <v>1876</v>
      </c>
      <c r="N584" t="s">
        <v>1877</v>
      </c>
      <c r="O584" t="s">
        <v>1878</v>
      </c>
      <c r="P584" s="31">
        <v>45</v>
      </c>
      <c r="Q584" s="31">
        <v>32</v>
      </c>
      <c r="R584" s="31">
        <v>45</v>
      </c>
      <c r="S584" s="31">
        <v>0</v>
      </c>
      <c r="T584" s="36" t="s">
        <v>13925</v>
      </c>
      <c r="U584" s="36" t="s">
        <v>13821</v>
      </c>
      <c r="V584" s="31" t="s">
        <v>376</v>
      </c>
      <c r="W584" s="31">
        <v>7</v>
      </c>
    </row>
    <row r="585" spans="1:23" x14ac:dyDescent="0.25">
      <c r="A585">
        <v>2541235</v>
      </c>
      <c r="B585" s="32" t="s">
        <v>1879</v>
      </c>
      <c r="C585" s="32">
        <v>40</v>
      </c>
      <c r="D585" s="32">
        <v>52</v>
      </c>
      <c r="E585" s="32" t="s">
        <v>22</v>
      </c>
      <c r="F585" s="32">
        <v>4</v>
      </c>
      <c r="G585" s="32" t="s">
        <v>354</v>
      </c>
      <c r="H585" s="32">
        <v>460</v>
      </c>
      <c r="I585" s="32">
        <v>539</v>
      </c>
      <c r="J585" s="32" t="s">
        <v>22</v>
      </c>
      <c r="K585" s="32">
        <v>0</v>
      </c>
      <c r="L585" s="38">
        <v>33.840000000000003</v>
      </c>
      <c r="M585" t="s">
        <v>1880</v>
      </c>
      <c r="N585" t="s">
        <v>1881</v>
      </c>
      <c r="O585" t="s">
        <v>1882</v>
      </c>
      <c r="P585" s="31">
        <v>160</v>
      </c>
      <c r="Q585" s="31">
        <v>110</v>
      </c>
      <c r="R585" s="31">
        <v>8</v>
      </c>
      <c r="S585" s="31">
        <v>0</v>
      </c>
      <c r="T585" s="36" t="s">
        <v>13926</v>
      </c>
      <c r="U585" s="36" t="s">
        <v>8458</v>
      </c>
      <c r="V585" s="31" t="s">
        <v>829</v>
      </c>
      <c r="W585" s="31">
        <v>7</v>
      </c>
    </row>
    <row r="586" spans="1:23" x14ac:dyDescent="0.25">
      <c r="A586">
        <v>2542235</v>
      </c>
      <c r="B586" s="32" t="s">
        <v>1879</v>
      </c>
      <c r="C586" s="32">
        <v>40</v>
      </c>
      <c r="D586" s="32">
        <v>52</v>
      </c>
      <c r="E586" s="32" t="s">
        <v>22</v>
      </c>
      <c r="F586" s="32">
        <v>4</v>
      </c>
      <c r="G586" s="32" t="s">
        <v>354</v>
      </c>
      <c r="H586" s="32">
        <v>460</v>
      </c>
      <c r="I586" s="32">
        <v>539</v>
      </c>
      <c r="J586" s="32" t="s">
        <v>22</v>
      </c>
      <c r="K586" s="32">
        <v>0</v>
      </c>
      <c r="L586" s="38">
        <v>33.28</v>
      </c>
      <c r="M586" t="s">
        <v>1883</v>
      </c>
      <c r="N586" t="s">
        <v>1884</v>
      </c>
      <c r="O586" t="s">
        <v>1882</v>
      </c>
      <c r="P586" s="31">
        <v>210</v>
      </c>
      <c r="Q586" s="31">
        <v>100</v>
      </c>
      <c r="R586" s="31">
        <v>8</v>
      </c>
      <c r="S586" s="31">
        <v>0.27200000000000002</v>
      </c>
      <c r="T586" s="36" t="s">
        <v>13927</v>
      </c>
      <c r="U586" s="36" t="s">
        <v>8458</v>
      </c>
      <c r="V586" s="31" t="s">
        <v>829</v>
      </c>
      <c r="W586" s="31">
        <v>7</v>
      </c>
    </row>
    <row r="587" spans="1:23" x14ac:dyDescent="0.25">
      <c r="A587">
        <v>2543235</v>
      </c>
      <c r="B587" s="32" t="s">
        <v>1879</v>
      </c>
      <c r="C587" s="32">
        <v>40</v>
      </c>
      <c r="D587" s="32">
        <v>52</v>
      </c>
      <c r="E587" s="32" t="s">
        <v>22</v>
      </c>
      <c r="F587" s="32">
        <v>4</v>
      </c>
      <c r="G587" s="32" t="s">
        <v>354</v>
      </c>
      <c r="H587" s="32">
        <v>460</v>
      </c>
      <c r="I587" s="32">
        <v>539</v>
      </c>
      <c r="J587" s="32" t="s">
        <v>22</v>
      </c>
      <c r="K587" s="32">
        <v>0</v>
      </c>
      <c r="L587" s="38">
        <v>36.53</v>
      </c>
      <c r="M587" t="s">
        <v>1885</v>
      </c>
      <c r="N587" t="s">
        <v>1886</v>
      </c>
      <c r="O587" t="s">
        <v>1887</v>
      </c>
      <c r="P587" s="31">
        <v>330</v>
      </c>
      <c r="Q587" s="31">
        <v>110</v>
      </c>
      <c r="R587" s="31">
        <v>8</v>
      </c>
      <c r="S587" s="31">
        <v>0.46100000000000002</v>
      </c>
      <c r="T587" s="36" t="s">
        <v>13928</v>
      </c>
      <c r="U587" s="36" t="s">
        <v>8458</v>
      </c>
      <c r="V587" s="31" t="s">
        <v>829</v>
      </c>
      <c r="W587" s="31">
        <v>7</v>
      </c>
    </row>
    <row r="588" spans="1:23" x14ac:dyDescent="0.25">
      <c r="A588">
        <v>2545000</v>
      </c>
      <c r="B588" s="32" t="s">
        <v>19</v>
      </c>
      <c r="C588" s="32">
        <v>10</v>
      </c>
      <c r="D588" s="32">
        <v>83</v>
      </c>
      <c r="E588" s="32" t="s">
        <v>22</v>
      </c>
      <c r="F588" s="32">
        <v>1</v>
      </c>
      <c r="G588" s="32" t="s">
        <v>21</v>
      </c>
      <c r="H588" s="32">
        <v>683</v>
      </c>
      <c r="I588" s="32">
        <v>945</v>
      </c>
      <c r="J588" s="32" t="s">
        <v>22</v>
      </c>
      <c r="K588" s="32">
        <v>0</v>
      </c>
      <c r="L588" s="38">
        <v>4.32</v>
      </c>
      <c r="M588" t="s">
        <v>1888</v>
      </c>
      <c r="N588" t="s">
        <v>1889</v>
      </c>
      <c r="O588" t="s">
        <v>1890</v>
      </c>
      <c r="P588" s="31">
        <v>0</v>
      </c>
      <c r="Q588" s="31">
        <v>0</v>
      </c>
      <c r="R588" s="31">
        <v>0</v>
      </c>
      <c r="S588" s="31">
        <v>5.0999999999999997E-2</v>
      </c>
      <c r="T588" s="36" t="s">
        <v>13929</v>
      </c>
      <c r="U588" s="36" t="s">
        <v>13635</v>
      </c>
      <c r="V588" s="31" t="s">
        <v>886</v>
      </c>
      <c r="W588" s="31">
        <v>7</v>
      </c>
    </row>
    <row r="589" spans="1:23" x14ac:dyDescent="0.25">
      <c r="A589">
        <v>2546000</v>
      </c>
      <c r="B589" s="32" t="s">
        <v>19</v>
      </c>
      <c r="C589" s="32">
        <v>10</v>
      </c>
      <c r="D589" s="32">
        <v>83</v>
      </c>
      <c r="E589" s="32" t="s">
        <v>22</v>
      </c>
      <c r="F589" s="32">
        <v>1</v>
      </c>
      <c r="G589" s="32" t="s">
        <v>21</v>
      </c>
      <c r="H589" s="32">
        <v>683</v>
      </c>
      <c r="I589" s="32">
        <v>945</v>
      </c>
      <c r="J589" s="32" t="s">
        <v>22</v>
      </c>
      <c r="K589" s="32">
        <v>0</v>
      </c>
      <c r="L589" s="38">
        <v>4.32</v>
      </c>
      <c r="M589" t="s">
        <v>1891</v>
      </c>
      <c r="N589" t="s">
        <v>1892</v>
      </c>
      <c r="O589" t="s">
        <v>1893</v>
      </c>
      <c r="P589" s="31">
        <v>0</v>
      </c>
      <c r="Q589" s="31">
        <v>0</v>
      </c>
      <c r="R589" s="31">
        <v>0</v>
      </c>
      <c r="S589" s="31">
        <v>4.9000000000000002E-2</v>
      </c>
      <c r="T589" s="36" t="s">
        <v>13930</v>
      </c>
      <c r="U589" s="36" t="s">
        <v>13635</v>
      </c>
      <c r="V589" s="31" t="s">
        <v>886</v>
      </c>
      <c r="W589" s="31">
        <v>7</v>
      </c>
    </row>
    <row r="590" spans="1:23" x14ac:dyDescent="0.25">
      <c r="A590">
        <v>2547000</v>
      </c>
      <c r="B590" s="32" t="s">
        <v>19</v>
      </c>
      <c r="C590" s="32">
        <v>10</v>
      </c>
      <c r="D590" s="32">
        <v>83</v>
      </c>
      <c r="E590" s="32" t="s">
        <v>22</v>
      </c>
      <c r="F590" s="32">
        <v>1</v>
      </c>
      <c r="G590" s="32" t="s">
        <v>21</v>
      </c>
      <c r="H590" s="32">
        <v>683</v>
      </c>
      <c r="I590" s="32">
        <v>945</v>
      </c>
      <c r="J590" s="32" t="s">
        <v>22</v>
      </c>
      <c r="K590" s="32">
        <v>0</v>
      </c>
      <c r="L590" s="38">
        <v>4.32</v>
      </c>
      <c r="M590" t="s">
        <v>1894</v>
      </c>
      <c r="N590" t="s">
        <v>1895</v>
      </c>
      <c r="O590" t="s">
        <v>1896</v>
      </c>
      <c r="P590" s="31">
        <v>0</v>
      </c>
      <c r="Q590" s="31">
        <v>0</v>
      </c>
      <c r="R590" s="31">
        <v>0</v>
      </c>
      <c r="S590" s="31">
        <v>4.9000000000000002E-2</v>
      </c>
      <c r="T590" s="36" t="s">
        <v>13931</v>
      </c>
      <c r="U590" s="36" t="s">
        <v>13635</v>
      </c>
      <c r="V590" s="31" t="s">
        <v>886</v>
      </c>
      <c r="W590" s="31">
        <v>7</v>
      </c>
    </row>
    <row r="591" spans="1:23" x14ac:dyDescent="0.25">
      <c r="A591">
        <v>2548000</v>
      </c>
      <c r="B591" s="32" t="s">
        <v>19</v>
      </c>
      <c r="C591" s="32">
        <v>10</v>
      </c>
      <c r="D591" s="32">
        <v>83</v>
      </c>
      <c r="E591" s="32" t="s">
        <v>22</v>
      </c>
      <c r="F591" s="32">
        <v>1</v>
      </c>
      <c r="G591" s="32" t="s">
        <v>21</v>
      </c>
      <c r="H591" s="32">
        <v>683</v>
      </c>
      <c r="I591" s="32">
        <v>945</v>
      </c>
      <c r="J591" s="32" t="s">
        <v>22</v>
      </c>
      <c r="K591" s="32">
        <v>0</v>
      </c>
      <c r="L591" s="38">
        <v>4.32</v>
      </c>
      <c r="M591" t="s">
        <v>1897</v>
      </c>
      <c r="N591" t="s">
        <v>1898</v>
      </c>
      <c r="O591" t="s">
        <v>1899</v>
      </c>
      <c r="P591" s="31">
        <v>0</v>
      </c>
      <c r="Q591" s="31">
        <v>0</v>
      </c>
      <c r="R591" s="31">
        <v>0</v>
      </c>
      <c r="S591" s="31">
        <v>4.8000000000000001E-2</v>
      </c>
      <c r="T591" s="36" t="s">
        <v>13932</v>
      </c>
      <c r="U591" s="36" t="s">
        <v>13635</v>
      </c>
      <c r="V591" s="31" t="s">
        <v>886</v>
      </c>
      <c r="W591" s="31">
        <v>7</v>
      </c>
    </row>
    <row r="592" spans="1:23" x14ac:dyDescent="0.25">
      <c r="A592">
        <v>2549000</v>
      </c>
      <c r="B592" s="32" t="s">
        <v>19</v>
      </c>
      <c r="C592" s="32">
        <v>10</v>
      </c>
      <c r="D592" s="32">
        <v>83</v>
      </c>
      <c r="E592" s="32" t="s">
        <v>22</v>
      </c>
      <c r="F592" s="32">
        <v>1</v>
      </c>
      <c r="G592" s="32" t="s">
        <v>21</v>
      </c>
      <c r="H592" s="32">
        <v>683</v>
      </c>
      <c r="I592" s="32">
        <v>945</v>
      </c>
      <c r="J592" s="32" t="s">
        <v>22</v>
      </c>
      <c r="K592" s="32">
        <v>0</v>
      </c>
      <c r="L592" s="38">
        <v>12</v>
      </c>
      <c r="M592" t="s">
        <v>1900</v>
      </c>
      <c r="N592" t="s">
        <v>1901</v>
      </c>
      <c r="O592" t="s">
        <v>1902</v>
      </c>
      <c r="P592" s="31">
        <v>0</v>
      </c>
      <c r="Q592" s="31">
        <v>0</v>
      </c>
      <c r="R592" s="31">
        <v>0</v>
      </c>
      <c r="S592" s="31">
        <v>0.16</v>
      </c>
      <c r="T592" s="36" t="s">
        <v>13933</v>
      </c>
      <c r="U592" s="36" t="s">
        <v>13635</v>
      </c>
      <c r="V592" s="31" t="s">
        <v>886</v>
      </c>
      <c r="W592" s="31">
        <v>7</v>
      </c>
    </row>
    <row r="593" spans="1:23" x14ac:dyDescent="0.25">
      <c r="A593">
        <v>2549500</v>
      </c>
      <c r="B593" s="32" t="s">
        <v>19</v>
      </c>
      <c r="C593" s="32">
        <v>10</v>
      </c>
      <c r="D593" s="32">
        <v>83</v>
      </c>
      <c r="E593" s="32" t="s">
        <v>22</v>
      </c>
      <c r="F593" s="32">
        <v>1</v>
      </c>
      <c r="G593" s="32" t="s">
        <v>21</v>
      </c>
      <c r="H593" s="32">
        <v>683</v>
      </c>
      <c r="I593" s="32">
        <v>945</v>
      </c>
      <c r="J593" s="32" t="s">
        <v>22</v>
      </c>
      <c r="K593" s="32">
        <v>0</v>
      </c>
      <c r="L593" s="38">
        <v>21.49</v>
      </c>
      <c r="M593" t="s">
        <v>1903</v>
      </c>
      <c r="N593" t="s">
        <v>1904</v>
      </c>
      <c r="O593" t="s">
        <v>1905</v>
      </c>
      <c r="P593" s="31">
        <v>0</v>
      </c>
      <c r="Q593" s="31">
        <v>0</v>
      </c>
      <c r="R593" s="31">
        <v>0</v>
      </c>
      <c r="S593" s="31">
        <v>7.4999999999999997E-2</v>
      </c>
      <c r="T593" s="36" t="s">
        <v>13934</v>
      </c>
      <c r="U593" s="36" t="s">
        <v>13635</v>
      </c>
      <c r="V593" s="31" t="s">
        <v>886</v>
      </c>
      <c r="W593" s="31">
        <v>7</v>
      </c>
    </row>
    <row r="594" spans="1:23" x14ac:dyDescent="0.25">
      <c r="A594">
        <v>2549510</v>
      </c>
      <c r="B594" s="32" t="s">
        <v>19</v>
      </c>
      <c r="C594" s="32">
        <v>10</v>
      </c>
      <c r="D594" s="32">
        <v>88</v>
      </c>
      <c r="E594" s="32" t="s">
        <v>22</v>
      </c>
      <c r="F594" s="32">
        <v>1</v>
      </c>
      <c r="G594" s="32" t="s">
        <v>21</v>
      </c>
      <c r="H594" s="32">
        <v>211</v>
      </c>
      <c r="I594" s="32">
        <v>224</v>
      </c>
      <c r="J594" s="32" t="s">
        <v>22</v>
      </c>
      <c r="K594" s="32">
        <v>0</v>
      </c>
      <c r="L594" s="38">
        <v>3.75</v>
      </c>
      <c r="M594" t="s">
        <v>1906</v>
      </c>
      <c r="N594" t="s">
        <v>1907</v>
      </c>
      <c r="O594" t="s">
        <v>1908</v>
      </c>
      <c r="P594" s="31">
        <v>0</v>
      </c>
      <c r="Q594" s="31">
        <v>0</v>
      </c>
      <c r="R594" s="31">
        <v>0</v>
      </c>
      <c r="S594" s="31">
        <v>1.2999999999999999E-2</v>
      </c>
      <c r="T594" s="36" t="s">
        <v>13935</v>
      </c>
      <c r="U594" s="36" t="s">
        <v>13635</v>
      </c>
      <c r="V594" s="31" t="s">
        <v>886</v>
      </c>
      <c r="W594" s="31">
        <v>7</v>
      </c>
    </row>
    <row r="595" spans="1:23" x14ac:dyDescent="0.25">
      <c r="A595">
        <v>2549600</v>
      </c>
      <c r="B595" s="32" t="s">
        <v>19</v>
      </c>
      <c r="C595" s="32">
        <v>10</v>
      </c>
      <c r="D595" s="32">
        <v>88</v>
      </c>
      <c r="E595" s="32" t="s">
        <v>22</v>
      </c>
      <c r="F595" s="32">
        <v>1</v>
      </c>
      <c r="G595" s="32" t="s">
        <v>21</v>
      </c>
      <c r="H595" s="32">
        <v>210</v>
      </c>
      <c r="I595" s="32">
        <v>224</v>
      </c>
      <c r="J595" s="32" t="s">
        <v>22</v>
      </c>
      <c r="K595" s="32">
        <v>0</v>
      </c>
      <c r="L595" s="38">
        <v>4.18</v>
      </c>
      <c r="M595" t="s">
        <v>1909</v>
      </c>
      <c r="N595" t="s">
        <v>1910</v>
      </c>
      <c r="O595" t="s">
        <v>1911</v>
      </c>
      <c r="P595" s="31">
        <v>0</v>
      </c>
      <c r="Q595" s="31">
        <v>0</v>
      </c>
      <c r="R595" s="31">
        <v>0</v>
      </c>
      <c r="S595" s="31">
        <v>0.05</v>
      </c>
      <c r="T595" s="36" t="s">
        <v>13936</v>
      </c>
      <c r="U595" s="36" t="s">
        <v>13635</v>
      </c>
      <c r="V595" s="31" t="s">
        <v>886</v>
      </c>
      <c r="W595" s="31">
        <v>7</v>
      </c>
    </row>
    <row r="596" spans="1:23" x14ac:dyDescent="0.25">
      <c r="A596">
        <v>2559000</v>
      </c>
      <c r="B596" s="32" t="s">
        <v>19</v>
      </c>
      <c r="C596" s="32">
        <v>10</v>
      </c>
      <c r="D596" s="32">
        <v>85</v>
      </c>
      <c r="E596" s="32" t="s">
        <v>22</v>
      </c>
      <c r="F596" s="32">
        <v>10</v>
      </c>
      <c r="G596" s="32" t="s">
        <v>354</v>
      </c>
      <c r="H596" s="32">
        <v>762</v>
      </c>
      <c r="I596" s="32">
        <v>1033</v>
      </c>
      <c r="J596" s="32" t="s">
        <v>22</v>
      </c>
      <c r="K596" s="32">
        <v>0</v>
      </c>
      <c r="L596" s="38">
        <v>14.36</v>
      </c>
      <c r="M596" t="s">
        <v>1912</v>
      </c>
      <c r="N596" t="s">
        <v>1913</v>
      </c>
      <c r="O596" t="s">
        <v>1914</v>
      </c>
      <c r="P596" s="31">
        <v>0</v>
      </c>
      <c r="Q596" s="31">
        <v>8</v>
      </c>
      <c r="R596" s="31">
        <v>0</v>
      </c>
      <c r="S596" s="31">
        <v>2.5999999999999999E-2</v>
      </c>
      <c r="T596" s="36" t="s">
        <v>13937</v>
      </c>
      <c r="U596" s="36" t="s">
        <v>13606</v>
      </c>
      <c r="V596" s="31" t="s">
        <v>362</v>
      </c>
      <c r="W596" s="31">
        <v>7</v>
      </c>
    </row>
    <row r="597" spans="1:23" x14ac:dyDescent="0.25">
      <c r="A597">
        <v>2560400</v>
      </c>
      <c r="B597" s="32" t="s">
        <v>4165</v>
      </c>
      <c r="C597" s="32">
        <v>52</v>
      </c>
      <c r="D597" s="32">
        <v>11</v>
      </c>
      <c r="E597" s="32" t="s">
        <v>22</v>
      </c>
      <c r="F597" s="31">
        <v>1</v>
      </c>
      <c r="G597" s="31" t="s">
        <v>21</v>
      </c>
      <c r="H597" s="32" t="s">
        <v>22</v>
      </c>
      <c r="I597" s="32" t="s">
        <v>22</v>
      </c>
      <c r="J597" s="32" t="s">
        <v>22</v>
      </c>
      <c r="K597" s="32">
        <v>0</v>
      </c>
      <c r="L597" s="38">
        <v>12.91</v>
      </c>
      <c r="M597" t="s">
        <v>13283</v>
      </c>
      <c r="N597" t="s">
        <v>16892</v>
      </c>
      <c r="O597" t="s">
        <v>18546</v>
      </c>
      <c r="P597" s="31">
        <v>0</v>
      </c>
      <c r="Q597" s="31">
        <v>0</v>
      </c>
      <c r="R597" s="31">
        <v>0</v>
      </c>
      <c r="S597" s="31">
        <v>0.128</v>
      </c>
      <c r="T597" s="36" t="s">
        <v>13938</v>
      </c>
      <c r="U597" s="36" t="s">
        <v>8458</v>
      </c>
      <c r="V597" s="31" t="s">
        <v>682</v>
      </c>
      <c r="W597" s="31">
        <v>7</v>
      </c>
    </row>
    <row r="598" spans="1:23" x14ac:dyDescent="0.25">
      <c r="A598">
        <v>2561200</v>
      </c>
      <c r="B598" s="32" t="s">
        <v>19</v>
      </c>
      <c r="C598" s="32">
        <v>10</v>
      </c>
      <c r="D598" s="32">
        <v>81</v>
      </c>
      <c r="E598" s="32" t="s">
        <v>22</v>
      </c>
      <c r="F598" s="32">
        <v>1</v>
      </c>
      <c r="G598" s="32" t="s">
        <v>21</v>
      </c>
      <c r="H598" s="32" t="s">
        <v>22</v>
      </c>
      <c r="I598" s="32">
        <v>1050</v>
      </c>
      <c r="J598" s="32" t="s">
        <v>22</v>
      </c>
      <c r="K598" s="32">
        <v>0</v>
      </c>
      <c r="L598" s="38">
        <v>19.399999999999999</v>
      </c>
      <c r="M598" t="s">
        <v>1915</v>
      </c>
      <c r="N598" t="s">
        <v>1916</v>
      </c>
      <c r="O598" t="s">
        <v>1917</v>
      </c>
      <c r="P598" s="31">
        <v>256</v>
      </c>
      <c r="Q598" s="31">
        <v>0</v>
      </c>
      <c r="R598" s="31">
        <v>149</v>
      </c>
      <c r="S598" s="31">
        <v>0</v>
      </c>
      <c r="T598" s="36" t="s">
        <v>1918</v>
      </c>
      <c r="U598" s="36" t="s">
        <v>13488</v>
      </c>
      <c r="V598" s="31" t="s">
        <v>682</v>
      </c>
      <c r="W598" s="31">
        <v>7</v>
      </c>
    </row>
    <row r="599" spans="1:23" x14ac:dyDescent="0.25">
      <c r="A599">
        <v>2561300</v>
      </c>
      <c r="B599" s="32" t="s">
        <v>19</v>
      </c>
      <c r="C599" s="32">
        <v>10</v>
      </c>
      <c r="D599" s="32">
        <v>81</v>
      </c>
      <c r="E599" s="32" t="s">
        <v>22</v>
      </c>
      <c r="F599" s="32">
        <v>1</v>
      </c>
      <c r="G599" s="32" t="s">
        <v>21</v>
      </c>
      <c r="H599" s="32" t="s">
        <v>22</v>
      </c>
      <c r="I599" s="32">
        <v>1052</v>
      </c>
      <c r="J599" s="32" t="s">
        <v>22</v>
      </c>
      <c r="K599" s="32">
        <v>0</v>
      </c>
      <c r="L599" s="38">
        <v>27.72</v>
      </c>
      <c r="M599" t="s">
        <v>1919</v>
      </c>
      <c r="N599" t="s">
        <v>1920</v>
      </c>
      <c r="O599" t="s">
        <v>1921</v>
      </c>
      <c r="P599" s="31">
        <v>256</v>
      </c>
      <c r="Q599" s="31">
        <v>0</v>
      </c>
      <c r="R599" s="31">
        <v>149</v>
      </c>
      <c r="S599" s="31">
        <v>0</v>
      </c>
      <c r="T599" s="36" t="s">
        <v>1922</v>
      </c>
      <c r="U599" s="36" t="s">
        <v>13488</v>
      </c>
      <c r="V599" s="31" t="s">
        <v>682</v>
      </c>
      <c r="W599" s="31">
        <v>7</v>
      </c>
    </row>
    <row r="600" spans="1:23" x14ac:dyDescent="0.25">
      <c r="A600">
        <v>2561400</v>
      </c>
      <c r="B600" s="32" t="s">
        <v>4165</v>
      </c>
      <c r="C600" s="32">
        <v>52</v>
      </c>
      <c r="D600" s="32">
        <v>11</v>
      </c>
      <c r="E600" s="32" t="s">
        <v>22</v>
      </c>
      <c r="F600" s="31">
        <v>1</v>
      </c>
      <c r="G600" s="31" t="s">
        <v>21</v>
      </c>
      <c r="H600" s="32" t="s">
        <v>22</v>
      </c>
      <c r="I600" s="32" t="s">
        <v>22</v>
      </c>
      <c r="J600" s="32" t="s">
        <v>22</v>
      </c>
      <c r="K600" s="32">
        <v>0</v>
      </c>
      <c r="L600" s="38">
        <v>15.86</v>
      </c>
      <c r="M600" t="s">
        <v>13284</v>
      </c>
      <c r="N600" t="s">
        <v>16893</v>
      </c>
      <c r="O600" t="s">
        <v>18547</v>
      </c>
      <c r="P600" s="31">
        <v>0</v>
      </c>
      <c r="Q600" s="31">
        <v>0</v>
      </c>
      <c r="R600" s="31">
        <v>0</v>
      </c>
      <c r="S600" s="31">
        <v>0.31900000000000001</v>
      </c>
      <c r="T600" s="36" t="s">
        <v>13939</v>
      </c>
      <c r="U600" s="36" t="s">
        <v>8458</v>
      </c>
      <c r="V600" s="31" t="s">
        <v>682</v>
      </c>
      <c r="W600" s="31">
        <v>7</v>
      </c>
    </row>
    <row r="601" spans="1:23" x14ac:dyDescent="0.25">
      <c r="A601">
        <v>2562200</v>
      </c>
      <c r="B601" s="32" t="s">
        <v>19</v>
      </c>
      <c r="C601" s="32">
        <v>10</v>
      </c>
      <c r="D601" s="32">
        <v>81</v>
      </c>
      <c r="E601" s="32" t="s">
        <v>22</v>
      </c>
      <c r="F601" s="32">
        <v>1</v>
      </c>
      <c r="G601" s="32" t="s">
        <v>21</v>
      </c>
      <c r="H601" s="32" t="s">
        <v>22</v>
      </c>
      <c r="I601" s="32">
        <v>1050</v>
      </c>
      <c r="J601" s="32" t="s">
        <v>22</v>
      </c>
      <c r="K601" s="32">
        <v>0</v>
      </c>
      <c r="L601" s="38">
        <v>22.18</v>
      </c>
      <c r="M601" t="s">
        <v>1923</v>
      </c>
      <c r="N601" t="s">
        <v>1916</v>
      </c>
      <c r="O601" t="s">
        <v>1917</v>
      </c>
      <c r="P601" s="31">
        <v>339</v>
      </c>
      <c r="Q601" s="31">
        <v>0</v>
      </c>
      <c r="R601" s="31">
        <v>149</v>
      </c>
      <c r="S601" s="31">
        <v>0.33200000000000002</v>
      </c>
      <c r="T601" s="36" t="s">
        <v>1924</v>
      </c>
      <c r="U601" s="36" t="s">
        <v>13488</v>
      </c>
      <c r="V601" s="31" t="s">
        <v>682</v>
      </c>
      <c r="W601" s="31">
        <v>7</v>
      </c>
    </row>
    <row r="602" spans="1:23" x14ac:dyDescent="0.25">
      <c r="A602">
        <v>2562300</v>
      </c>
      <c r="B602" s="32" t="s">
        <v>19</v>
      </c>
      <c r="C602" s="32">
        <v>10</v>
      </c>
      <c r="D602" s="32">
        <v>81</v>
      </c>
      <c r="E602" s="32" t="s">
        <v>22</v>
      </c>
      <c r="F602" s="32">
        <v>1</v>
      </c>
      <c r="G602" s="32" t="s">
        <v>21</v>
      </c>
      <c r="H602" s="32" t="s">
        <v>22</v>
      </c>
      <c r="I602" s="32">
        <v>1052</v>
      </c>
      <c r="J602" s="32" t="s">
        <v>22</v>
      </c>
      <c r="K602" s="32">
        <v>0</v>
      </c>
      <c r="L602" s="38">
        <v>32.35</v>
      </c>
      <c r="M602" t="s">
        <v>1925</v>
      </c>
      <c r="N602" t="s">
        <v>1926</v>
      </c>
      <c r="O602" t="s">
        <v>1921</v>
      </c>
      <c r="P602" s="31">
        <v>339</v>
      </c>
      <c r="Q602" s="31">
        <v>0</v>
      </c>
      <c r="R602" s="31">
        <v>149</v>
      </c>
      <c r="S602" s="31">
        <v>0.5</v>
      </c>
      <c r="T602" s="36" t="s">
        <v>1927</v>
      </c>
      <c r="U602" s="36" t="s">
        <v>13488</v>
      </c>
      <c r="V602" s="31" t="s">
        <v>682</v>
      </c>
      <c r="W602" s="31">
        <v>7</v>
      </c>
    </row>
    <row r="603" spans="1:23" x14ac:dyDescent="0.25">
      <c r="A603">
        <v>2562400</v>
      </c>
      <c r="B603" s="32" t="s">
        <v>4165</v>
      </c>
      <c r="C603" s="32">
        <v>52</v>
      </c>
      <c r="D603" s="32">
        <v>11</v>
      </c>
      <c r="E603" s="32" t="s">
        <v>22</v>
      </c>
      <c r="F603" s="31">
        <v>1</v>
      </c>
      <c r="G603" s="31" t="s">
        <v>21</v>
      </c>
      <c r="H603" s="32" t="s">
        <v>22</v>
      </c>
      <c r="I603" s="32" t="s">
        <v>22</v>
      </c>
      <c r="J603" s="32" t="s">
        <v>22</v>
      </c>
      <c r="K603" s="32">
        <v>0</v>
      </c>
      <c r="L603" s="38">
        <v>21.87</v>
      </c>
      <c r="M603" t="s">
        <v>13285</v>
      </c>
      <c r="N603" t="s">
        <v>16894</v>
      </c>
      <c r="O603" t="s">
        <v>18548</v>
      </c>
      <c r="P603" s="31">
        <v>0</v>
      </c>
      <c r="Q603" s="31">
        <v>0</v>
      </c>
      <c r="R603" s="31">
        <v>0</v>
      </c>
      <c r="S603" s="31">
        <v>0.58799999999999997</v>
      </c>
      <c r="T603" s="36" t="s">
        <v>13940</v>
      </c>
      <c r="U603" s="36" t="s">
        <v>8458</v>
      </c>
      <c r="V603" s="31" t="s">
        <v>682</v>
      </c>
      <c r="W603" s="31">
        <v>7</v>
      </c>
    </row>
    <row r="604" spans="1:23" x14ac:dyDescent="0.25">
      <c r="A604">
        <v>2563150</v>
      </c>
      <c r="B604" s="32" t="s">
        <v>4165</v>
      </c>
      <c r="C604" s="32">
        <v>52</v>
      </c>
      <c r="D604" s="32">
        <v>11</v>
      </c>
      <c r="E604" s="32" t="s">
        <v>22</v>
      </c>
      <c r="F604" s="31">
        <v>1</v>
      </c>
      <c r="G604" s="31" t="s">
        <v>21</v>
      </c>
      <c r="H604" s="32" t="s">
        <v>22</v>
      </c>
      <c r="I604" s="32" t="s">
        <v>22</v>
      </c>
      <c r="J604" s="32" t="s">
        <v>22</v>
      </c>
      <c r="K604" s="32">
        <v>0</v>
      </c>
      <c r="L604" s="38">
        <v>22.43</v>
      </c>
      <c r="M604" t="s">
        <v>13286</v>
      </c>
      <c r="N604" t="s">
        <v>16895</v>
      </c>
      <c r="O604" t="s">
        <v>18549</v>
      </c>
      <c r="P604" s="31">
        <v>534</v>
      </c>
      <c r="Q604" s="31">
        <v>0</v>
      </c>
      <c r="R604" s="31">
        <v>149</v>
      </c>
      <c r="S604" s="31">
        <v>0.93600000000000005</v>
      </c>
      <c r="T604" s="36" t="s">
        <v>13941</v>
      </c>
      <c r="U604" s="36" t="s">
        <v>8458</v>
      </c>
      <c r="V604" s="31" t="s">
        <v>682</v>
      </c>
      <c r="W604" s="31">
        <v>7</v>
      </c>
    </row>
    <row r="605" spans="1:23" x14ac:dyDescent="0.25">
      <c r="A605">
        <v>2563200</v>
      </c>
      <c r="B605" s="32" t="s">
        <v>19</v>
      </c>
      <c r="C605" s="32">
        <v>10</v>
      </c>
      <c r="D605" s="32">
        <v>81</v>
      </c>
      <c r="E605" s="32" t="s">
        <v>22</v>
      </c>
      <c r="F605" s="32">
        <v>1</v>
      </c>
      <c r="G605" s="32" t="s">
        <v>21</v>
      </c>
      <c r="H605" s="32" t="s">
        <v>22</v>
      </c>
      <c r="I605" s="32">
        <v>1050</v>
      </c>
      <c r="J605" s="32" t="s">
        <v>22</v>
      </c>
      <c r="K605" s="32">
        <v>0</v>
      </c>
      <c r="L605" s="38">
        <v>23.99</v>
      </c>
      <c r="M605" t="s">
        <v>1928</v>
      </c>
      <c r="N605" t="s">
        <v>1916</v>
      </c>
      <c r="O605" t="s">
        <v>1917</v>
      </c>
      <c r="P605" s="31">
        <v>447</v>
      </c>
      <c r="Q605" s="31">
        <v>0</v>
      </c>
      <c r="R605" s="31">
        <v>149</v>
      </c>
      <c r="S605" s="31">
        <v>0.48</v>
      </c>
      <c r="T605" s="36" t="s">
        <v>1929</v>
      </c>
      <c r="U605" s="36" t="s">
        <v>13488</v>
      </c>
      <c r="V605" s="31" t="s">
        <v>682</v>
      </c>
      <c r="W605" s="31">
        <v>7</v>
      </c>
    </row>
    <row r="606" spans="1:23" x14ac:dyDescent="0.25">
      <c r="A606">
        <v>2563300</v>
      </c>
      <c r="B606" s="32" t="s">
        <v>19</v>
      </c>
      <c r="C606" s="32">
        <v>10</v>
      </c>
      <c r="D606" s="32">
        <v>81</v>
      </c>
      <c r="E606" s="32" t="s">
        <v>22</v>
      </c>
      <c r="F606" s="32">
        <v>1</v>
      </c>
      <c r="G606" s="32" t="s">
        <v>21</v>
      </c>
      <c r="H606" s="32" t="s">
        <v>22</v>
      </c>
      <c r="I606" s="32">
        <v>1052</v>
      </c>
      <c r="J606" s="32" t="s">
        <v>22</v>
      </c>
      <c r="K606" s="32">
        <v>0</v>
      </c>
      <c r="L606" s="38">
        <v>40.67</v>
      </c>
      <c r="M606" t="s">
        <v>1930</v>
      </c>
      <c r="N606" t="s">
        <v>1931</v>
      </c>
      <c r="O606" t="s">
        <v>1921</v>
      </c>
      <c r="P606" s="31">
        <v>447</v>
      </c>
      <c r="Q606" s="31">
        <v>0</v>
      </c>
      <c r="R606" s="31">
        <v>149</v>
      </c>
      <c r="S606" s="31">
        <v>0.63</v>
      </c>
      <c r="T606" s="36" t="s">
        <v>1932</v>
      </c>
      <c r="U606" s="36" t="s">
        <v>13488</v>
      </c>
      <c r="V606" s="31" t="s">
        <v>682</v>
      </c>
      <c r="W606" s="31">
        <v>7</v>
      </c>
    </row>
    <row r="607" spans="1:23" x14ac:dyDescent="0.25">
      <c r="A607">
        <v>2564000</v>
      </c>
      <c r="B607" s="32" t="s">
        <v>19</v>
      </c>
      <c r="C607" s="32">
        <v>10</v>
      </c>
      <c r="D607" s="32">
        <v>85</v>
      </c>
      <c r="E607" s="32" t="s">
        <v>22</v>
      </c>
      <c r="F607" s="32">
        <v>5</v>
      </c>
      <c r="G607" s="32" t="s">
        <v>354</v>
      </c>
      <c r="H607" s="32">
        <v>762</v>
      </c>
      <c r="I607" s="32">
        <v>1033</v>
      </c>
      <c r="J607" s="32" t="s">
        <v>22</v>
      </c>
      <c r="K607" s="32">
        <v>0</v>
      </c>
      <c r="L607" s="38">
        <v>10.45</v>
      </c>
      <c r="M607" t="s">
        <v>1933</v>
      </c>
      <c r="N607" t="s">
        <v>1934</v>
      </c>
      <c r="O607" t="s">
        <v>1935</v>
      </c>
      <c r="P607" s="31">
        <v>170</v>
      </c>
      <c r="Q607" s="31">
        <v>0</v>
      </c>
      <c r="R607" s="31">
        <v>0</v>
      </c>
      <c r="S607" s="31">
        <v>0</v>
      </c>
      <c r="T607" s="36" t="s">
        <v>13942</v>
      </c>
      <c r="U607" s="36" t="s">
        <v>13855</v>
      </c>
      <c r="V607" s="31" t="s">
        <v>1305</v>
      </c>
      <c r="W607" s="31">
        <v>7</v>
      </c>
    </row>
    <row r="608" spans="1:23" x14ac:dyDescent="0.25">
      <c r="A608">
        <v>2564200</v>
      </c>
      <c r="B608" s="32" t="s">
        <v>19</v>
      </c>
      <c r="C608" s="32">
        <v>10</v>
      </c>
      <c r="D608" s="32">
        <v>81</v>
      </c>
      <c r="E608" s="32" t="s">
        <v>22</v>
      </c>
      <c r="F608" s="32">
        <v>1</v>
      </c>
      <c r="G608" s="32" t="s">
        <v>21</v>
      </c>
      <c r="H608" s="32" t="s">
        <v>22</v>
      </c>
      <c r="I608" s="32">
        <v>1050</v>
      </c>
      <c r="J608" s="32" t="s">
        <v>22</v>
      </c>
      <c r="K608" s="32">
        <v>0</v>
      </c>
      <c r="L608" s="38">
        <v>25.88</v>
      </c>
      <c r="M608" t="s">
        <v>1936</v>
      </c>
      <c r="N608" t="s">
        <v>1916</v>
      </c>
      <c r="O608" t="s">
        <v>1917</v>
      </c>
      <c r="P608" s="31">
        <v>534</v>
      </c>
      <c r="Q608" s="31">
        <v>0</v>
      </c>
      <c r="R608" s="31">
        <v>149</v>
      </c>
      <c r="S608" s="31">
        <v>0.57299999999999995</v>
      </c>
      <c r="T608" s="36" t="s">
        <v>1937</v>
      </c>
      <c r="U608" s="36" t="s">
        <v>13488</v>
      </c>
      <c r="V608" s="31" t="s">
        <v>682</v>
      </c>
      <c r="W608" s="31">
        <v>7</v>
      </c>
    </row>
    <row r="609" spans="1:23" x14ac:dyDescent="0.25">
      <c r="A609">
        <v>2564300</v>
      </c>
      <c r="B609" s="32" t="s">
        <v>19</v>
      </c>
      <c r="C609" s="32">
        <v>10</v>
      </c>
      <c r="D609" s="32">
        <v>81</v>
      </c>
      <c r="E609" s="32" t="s">
        <v>22</v>
      </c>
      <c r="F609" s="32">
        <v>1</v>
      </c>
      <c r="G609" s="32" t="s">
        <v>21</v>
      </c>
      <c r="H609" s="32" t="s">
        <v>22</v>
      </c>
      <c r="I609" s="32">
        <v>1052</v>
      </c>
      <c r="J609" s="32" t="s">
        <v>22</v>
      </c>
      <c r="K609" s="32">
        <v>0</v>
      </c>
      <c r="L609" s="38">
        <v>44.36</v>
      </c>
      <c r="M609" t="s">
        <v>1938</v>
      </c>
      <c r="N609" t="s">
        <v>1939</v>
      </c>
      <c r="O609" t="s">
        <v>1921</v>
      </c>
      <c r="P609" s="31">
        <v>534</v>
      </c>
      <c r="Q609" s="31">
        <v>0</v>
      </c>
      <c r="R609" s="31">
        <v>149</v>
      </c>
      <c r="S609" s="31">
        <v>0.71499999999999997</v>
      </c>
      <c r="T609" s="36" t="s">
        <v>1940</v>
      </c>
      <c r="U609" s="36" t="s">
        <v>13488</v>
      </c>
      <c r="V609" s="31" t="s">
        <v>682</v>
      </c>
      <c r="W609" s="31">
        <v>7</v>
      </c>
    </row>
    <row r="610" spans="1:23" x14ac:dyDescent="0.25">
      <c r="A610">
        <v>2565000</v>
      </c>
      <c r="B610" s="32" t="s">
        <v>19</v>
      </c>
      <c r="C610" s="32">
        <v>10</v>
      </c>
      <c r="D610" s="32">
        <v>85</v>
      </c>
      <c r="E610" s="32" t="s">
        <v>22</v>
      </c>
      <c r="F610" s="32">
        <v>5</v>
      </c>
      <c r="G610" s="32" t="s">
        <v>354</v>
      </c>
      <c r="H610" s="32">
        <v>762</v>
      </c>
      <c r="I610" s="32">
        <v>1033</v>
      </c>
      <c r="J610" s="32" t="s">
        <v>22</v>
      </c>
      <c r="K610" s="32">
        <v>0</v>
      </c>
      <c r="L610" s="38">
        <v>23.36</v>
      </c>
      <c r="M610" t="s">
        <v>1941</v>
      </c>
      <c r="N610" t="s">
        <v>1942</v>
      </c>
      <c r="O610" t="s">
        <v>1943</v>
      </c>
      <c r="P610" s="31">
        <v>170</v>
      </c>
      <c r="Q610" s="31">
        <v>0</v>
      </c>
      <c r="R610" s="31">
        <v>0</v>
      </c>
      <c r="S610" s="31">
        <v>0</v>
      </c>
      <c r="T610" s="36" t="s">
        <v>13943</v>
      </c>
      <c r="U610" s="36" t="s">
        <v>13855</v>
      </c>
      <c r="V610" s="31" t="s">
        <v>1305</v>
      </c>
      <c r="W610" s="31">
        <v>7</v>
      </c>
    </row>
    <row r="611" spans="1:23" x14ac:dyDescent="0.25">
      <c r="A611">
        <v>2565050</v>
      </c>
      <c r="B611" s="32" t="s">
        <v>19</v>
      </c>
      <c r="C611" s="32">
        <v>10</v>
      </c>
      <c r="D611" s="32">
        <v>85</v>
      </c>
      <c r="E611" s="32" t="s">
        <v>22</v>
      </c>
      <c r="F611" s="32">
        <v>5</v>
      </c>
      <c r="G611" s="32" t="s">
        <v>354</v>
      </c>
      <c r="H611" s="32" t="s">
        <v>22</v>
      </c>
      <c r="I611" s="32">
        <v>1033</v>
      </c>
      <c r="J611" s="32" t="s">
        <v>22</v>
      </c>
      <c r="K611" s="32">
        <v>0</v>
      </c>
      <c r="L611" s="38">
        <v>24.21</v>
      </c>
      <c r="M611" t="s">
        <v>1944</v>
      </c>
      <c r="N611" t="s">
        <v>1945</v>
      </c>
      <c r="O611" t="s">
        <v>1946</v>
      </c>
      <c r="P611" s="31">
        <v>0</v>
      </c>
      <c r="Q611" s="31">
        <v>0</v>
      </c>
      <c r="R611" s="31">
        <v>0</v>
      </c>
      <c r="S611" s="31">
        <v>4.8000000000000001E-2</v>
      </c>
      <c r="T611" s="36" t="s">
        <v>13944</v>
      </c>
      <c r="U611" s="36" t="s">
        <v>13855</v>
      </c>
      <c r="V611" s="31" t="s">
        <v>1305</v>
      </c>
      <c r="W611" s="31">
        <v>7</v>
      </c>
    </row>
    <row r="612" spans="1:23" x14ac:dyDescent="0.25">
      <c r="A612">
        <v>2565100</v>
      </c>
      <c r="B612" s="32" t="s">
        <v>19</v>
      </c>
      <c r="C612" s="32">
        <v>10</v>
      </c>
      <c r="D612" s="32">
        <v>85</v>
      </c>
      <c r="E612" s="32" t="s">
        <v>22</v>
      </c>
      <c r="F612" s="32">
        <v>5</v>
      </c>
      <c r="G612" s="32" t="s">
        <v>354</v>
      </c>
      <c r="H612" s="32">
        <v>762</v>
      </c>
      <c r="I612" s="32">
        <v>1033</v>
      </c>
      <c r="J612" s="32" t="s">
        <v>22</v>
      </c>
      <c r="K612" s="32">
        <v>0</v>
      </c>
      <c r="L612" s="38">
        <v>25.45</v>
      </c>
      <c r="M612" t="s">
        <v>1947</v>
      </c>
      <c r="N612" t="s">
        <v>1948</v>
      </c>
      <c r="O612" t="s">
        <v>1949</v>
      </c>
      <c r="P612" s="31">
        <v>170</v>
      </c>
      <c r="Q612" s="31">
        <v>0</v>
      </c>
      <c r="R612" s="31">
        <v>0</v>
      </c>
      <c r="S612" s="31">
        <v>0</v>
      </c>
      <c r="T612" s="36" t="s">
        <v>13945</v>
      </c>
      <c r="U612" s="36" t="s">
        <v>13855</v>
      </c>
      <c r="V612" s="31" t="s">
        <v>1305</v>
      </c>
      <c r="W612" s="31">
        <v>7</v>
      </c>
    </row>
    <row r="613" spans="1:23" x14ac:dyDescent="0.25">
      <c r="A613">
        <v>2565110</v>
      </c>
      <c r="B613" s="32" t="s">
        <v>19</v>
      </c>
      <c r="C613" s="32">
        <v>10</v>
      </c>
      <c r="D613" s="32">
        <v>85</v>
      </c>
      <c r="E613" s="32" t="s">
        <v>22</v>
      </c>
      <c r="F613" s="32">
        <v>5</v>
      </c>
      <c r="G613" s="32" t="s">
        <v>354</v>
      </c>
      <c r="H613" s="32">
        <v>762</v>
      </c>
      <c r="I613" s="32">
        <v>1033</v>
      </c>
      <c r="J613" s="32" t="s">
        <v>22</v>
      </c>
      <c r="K613" s="32">
        <v>0</v>
      </c>
      <c r="L613" s="38">
        <v>25.71</v>
      </c>
      <c r="M613" t="s">
        <v>1950</v>
      </c>
      <c r="N613" t="s">
        <v>1951</v>
      </c>
      <c r="O613" t="s">
        <v>1952</v>
      </c>
      <c r="P613" s="31">
        <v>200</v>
      </c>
      <c r="Q613" s="31">
        <v>0</v>
      </c>
      <c r="R613" s="31">
        <v>0</v>
      </c>
      <c r="S613" s="31">
        <v>4.1000000000000002E-2</v>
      </c>
      <c r="T613" s="36" t="s">
        <v>13946</v>
      </c>
      <c r="U613" s="36" t="s">
        <v>13855</v>
      </c>
      <c r="V613" s="31" t="s">
        <v>1305</v>
      </c>
      <c r="W613" s="31">
        <v>7</v>
      </c>
    </row>
    <row r="614" spans="1:23" x14ac:dyDescent="0.25">
      <c r="A614">
        <v>2565120</v>
      </c>
      <c r="B614" s="32" t="s">
        <v>19</v>
      </c>
      <c r="C614" s="32">
        <v>10</v>
      </c>
      <c r="D614" s="32">
        <v>85</v>
      </c>
      <c r="E614" s="32" t="s">
        <v>22</v>
      </c>
      <c r="F614" s="32">
        <v>5</v>
      </c>
      <c r="G614" s="32" t="s">
        <v>354</v>
      </c>
      <c r="H614" s="32">
        <v>762</v>
      </c>
      <c r="I614" s="32">
        <v>1033</v>
      </c>
      <c r="J614" s="32" t="s">
        <v>22</v>
      </c>
      <c r="K614" s="32">
        <v>0</v>
      </c>
      <c r="L614" s="38">
        <v>26.07</v>
      </c>
      <c r="M614" t="s">
        <v>1953</v>
      </c>
      <c r="N614" t="s">
        <v>1954</v>
      </c>
      <c r="O614" t="s">
        <v>1955</v>
      </c>
      <c r="P614" s="31">
        <v>300</v>
      </c>
      <c r="Q614" s="31">
        <v>0</v>
      </c>
      <c r="R614" s="31">
        <v>0</v>
      </c>
      <c r="S614" s="31">
        <v>0</v>
      </c>
      <c r="T614" s="36" t="s">
        <v>13947</v>
      </c>
      <c r="U614" s="36" t="s">
        <v>13855</v>
      </c>
      <c r="V614" s="31" t="s">
        <v>1305</v>
      </c>
      <c r="W614" s="31">
        <v>7</v>
      </c>
    </row>
    <row r="615" spans="1:23" x14ac:dyDescent="0.25">
      <c r="A615">
        <v>2565200</v>
      </c>
      <c r="B615" s="32" t="s">
        <v>19</v>
      </c>
      <c r="C615" s="32">
        <v>10</v>
      </c>
      <c r="D615" s="32">
        <v>81</v>
      </c>
      <c r="E615" s="32" t="s">
        <v>22</v>
      </c>
      <c r="F615" s="32">
        <v>1</v>
      </c>
      <c r="G615" s="32" t="s">
        <v>21</v>
      </c>
      <c r="H615" s="32" t="s">
        <v>22</v>
      </c>
      <c r="I615" s="32">
        <v>1050</v>
      </c>
      <c r="J615" s="32" t="s">
        <v>22</v>
      </c>
      <c r="K615" s="32">
        <v>0</v>
      </c>
      <c r="L615" s="38">
        <v>24.96</v>
      </c>
      <c r="M615" t="s">
        <v>1956</v>
      </c>
      <c r="N615" t="s">
        <v>1916</v>
      </c>
      <c r="O615" t="s">
        <v>1917</v>
      </c>
      <c r="P615" s="31">
        <v>301</v>
      </c>
      <c r="Q615" s="31">
        <v>0</v>
      </c>
      <c r="R615" s="31">
        <v>221</v>
      </c>
      <c r="S615" s="31">
        <v>0.41799999999999998</v>
      </c>
      <c r="T615" s="36" t="s">
        <v>1957</v>
      </c>
      <c r="U615" s="36" t="s">
        <v>13488</v>
      </c>
      <c r="V615" s="31" t="s">
        <v>682</v>
      </c>
      <c r="W615" s="31">
        <v>7</v>
      </c>
    </row>
    <row r="616" spans="1:23" x14ac:dyDescent="0.25">
      <c r="A616">
        <v>2565300</v>
      </c>
      <c r="B616" s="32" t="s">
        <v>19</v>
      </c>
      <c r="C616" s="32">
        <v>10</v>
      </c>
      <c r="D616" s="32">
        <v>81</v>
      </c>
      <c r="E616" s="32" t="s">
        <v>22</v>
      </c>
      <c r="F616" s="32">
        <v>1</v>
      </c>
      <c r="G616" s="32" t="s">
        <v>21</v>
      </c>
      <c r="H616" s="32" t="s">
        <v>22</v>
      </c>
      <c r="I616" s="32">
        <v>1052</v>
      </c>
      <c r="J616" s="32" t="s">
        <v>22</v>
      </c>
      <c r="K616" s="32">
        <v>0</v>
      </c>
      <c r="L616" s="38">
        <v>36.950000000000003</v>
      </c>
      <c r="M616" t="s">
        <v>1958</v>
      </c>
      <c r="N616" t="s">
        <v>1959</v>
      </c>
      <c r="O616" t="s">
        <v>1921</v>
      </c>
      <c r="P616" s="31">
        <v>301</v>
      </c>
      <c r="Q616" s="31">
        <v>0</v>
      </c>
      <c r="R616" s="31">
        <v>221</v>
      </c>
      <c r="S616" s="31">
        <v>0.56200000000000006</v>
      </c>
      <c r="T616" s="36" t="s">
        <v>1960</v>
      </c>
      <c r="U616" s="36" t="s">
        <v>13488</v>
      </c>
      <c r="V616" s="31" t="s">
        <v>682</v>
      </c>
      <c r="W616" s="31">
        <v>7</v>
      </c>
    </row>
    <row r="617" spans="1:23" x14ac:dyDescent="0.25">
      <c r="A617">
        <v>2565450</v>
      </c>
      <c r="B617" s="32" t="s">
        <v>19</v>
      </c>
      <c r="C617" s="32">
        <v>10</v>
      </c>
      <c r="D617" s="32">
        <v>81</v>
      </c>
      <c r="E617" s="32" t="s">
        <v>22</v>
      </c>
      <c r="F617" s="32">
        <v>1</v>
      </c>
      <c r="G617" s="32" t="s">
        <v>21</v>
      </c>
      <c r="H617" s="32" t="s">
        <v>22</v>
      </c>
      <c r="I617" s="32" t="s">
        <v>22</v>
      </c>
      <c r="J617" s="32" t="s">
        <v>22</v>
      </c>
      <c r="K617" s="32">
        <v>0</v>
      </c>
      <c r="L617" s="38">
        <v>47.66</v>
      </c>
      <c r="M617" t="s">
        <v>1961</v>
      </c>
      <c r="N617" t="s">
        <v>1962</v>
      </c>
      <c r="O617" t="s">
        <v>1963</v>
      </c>
      <c r="P617" s="31">
        <v>0</v>
      </c>
      <c r="Q617" s="31">
        <v>0</v>
      </c>
      <c r="R617" s="31">
        <v>0</v>
      </c>
      <c r="S617" s="31">
        <v>1.02</v>
      </c>
      <c r="T617" s="36" t="s">
        <v>17507</v>
      </c>
      <c r="U617" s="36">
        <v>0</v>
      </c>
      <c r="V617" s="31" t="s">
        <v>682</v>
      </c>
      <c r="W617" s="37" t="s">
        <v>22</v>
      </c>
    </row>
    <row r="618" spans="1:23" x14ac:dyDescent="0.25">
      <c r="A618">
        <v>2566000</v>
      </c>
      <c r="B618" s="32" t="s">
        <v>19</v>
      </c>
      <c r="C618" s="32">
        <v>10</v>
      </c>
      <c r="D618" s="32">
        <v>85</v>
      </c>
      <c r="E618" s="32" t="s">
        <v>22</v>
      </c>
      <c r="F618" s="32">
        <v>5</v>
      </c>
      <c r="G618" s="32" t="s">
        <v>354</v>
      </c>
      <c r="H618" s="32">
        <v>762</v>
      </c>
      <c r="I618" s="32">
        <v>1033</v>
      </c>
      <c r="J618" s="32" t="s">
        <v>22</v>
      </c>
      <c r="K618" s="32">
        <v>0</v>
      </c>
      <c r="L618" s="38">
        <v>29.34</v>
      </c>
      <c r="M618" t="s">
        <v>1964</v>
      </c>
      <c r="N618" t="s">
        <v>1965</v>
      </c>
      <c r="O618" t="s">
        <v>1966</v>
      </c>
      <c r="P618" s="31">
        <v>170</v>
      </c>
      <c r="Q618" s="31">
        <v>0</v>
      </c>
      <c r="R618" s="31">
        <v>0</v>
      </c>
      <c r="S618" s="31">
        <v>0</v>
      </c>
      <c r="T618" s="36" t="s">
        <v>13948</v>
      </c>
      <c r="U618" s="36" t="s">
        <v>13855</v>
      </c>
      <c r="V618" s="31" t="s">
        <v>1305</v>
      </c>
      <c r="W618" s="31">
        <v>7</v>
      </c>
    </row>
    <row r="619" spans="1:23" x14ac:dyDescent="0.25">
      <c r="A619">
        <v>2566200</v>
      </c>
      <c r="B619" s="32" t="s">
        <v>19</v>
      </c>
      <c r="C619" s="32">
        <v>10</v>
      </c>
      <c r="D619" s="32">
        <v>81</v>
      </c>
      <c r="E619" s="32" t="s">
        <v>22</v>
      </c>
      <c r="F619" s="32">
        <v>1</v>
      </c>
      <c r="G619" s="32" t="s">
        <v>21</v>
      </c>
      <c r="H619" s="32" t="s">
        <v>22</v>
      </c>
      <c r="I619" s="32">
        <v>1050</v>
      </c>
      <c r="J619" s="32" t="s">
        <v>22</v>
      </c>
      <c r="K619" s="32">
        <v>0</v>
      </c>
      <c r="L619" s="38">
        <v>27.72</v>
      </c>
      <c r="M619" t="s">
        <v>1967</v>
      </c>
      <c r="N619" t="s">
        <v>1916</v>
      </c>
      <c r="O619" t="s">
        <v>1917</v>
      </c>
      <c r="P619" s="31">
        <v>401</v>
      </c>
      <c r="Q619" s="31">
        <v>0</v>
      </c>
      <c r="R619" s="31">
        <v>221</v>
      </c>
      <c r="S619" s="31">
        <v>0.56000000000000005</v>
      </c>
      <c r="T619" s="36" t="s">
        <v>1968</v>
      </c>
      <c r="U619" s="36" t="s">
        <v>13488</v>
      </c>
      <c r="V619" s="31" t="s">
        <v>682</v>
      </c>
      <c r="W619" s="31">
        <v>7</v>
      </c>
    </row>
    <row r="620" spans="1:23" x14ac:dyDescent="0.25">
      <c r="A620">
        <v>2566300</v>
      </c>
      <c r="B620" s="32" t="s">
        <v>19</v>
      </c>
      <c r="C620" s="32">
        <v>10</v>
      </c>
      <c r="D620" s="32">
        <v>81</v>
      </c>
      <c r="E620" s="32" t="s">
        <v>22</v>
      </c>
      <c r="F620" s="32">
        <v>1</v>
      </c>
      <c r="G620" s="32" t="s">
        <v>21</v>
      </c>
      <c r="H620" s="32" t="s">
        <v>22</v>
      </c>
      <c r="I620" s="32">
        <v>1052</v>
      </c>
      <c r="J620" s="32" t="s">
        <v>22</v>
      </c>
      <c r="K620" s="32">
        <v>0</v>
      </c>
      <c r="L620" s="38">
        <v>46.2</v>
      </c>
      <c r="M620" t="s">
        <v>1969</v>
      </c>
      <c r="N620" t="s">
        <v>1970</v>
      </c>
      <c r="O620" t="s">
        <v>1921</v>
      </c>
      <c r="P620" s="31">
        <v>401</v>
      </c>
      <c r="Q620" s="31">
        <v>0</v>
      </c>
      <c r="R620" s="31">
        <v>221</v>
      </c>
      <c r="S620" s="31">
        <v>0.76</v>
      </c>
      <c r="T620" s="36" t="s">
        <v>1971</v>
      </c>
      <c r="U620" s="36" t="s">
        <v>13488</v>
      </c>
      <c r="V620" s="31" t="s">
        <v>682</v>
      </c>
      <c r="W620" s="31">
        <v>7</v>
      </c>
    </row>
    <row r="621" spans="1:23" x14ac:dyDescent="0.25">
      <c r="A621">
        <v>2566450</v>
      </c>
      <c r="B621" s="32" t="s">
        <v>19</v>
      </c>
      <c r="C621" s="32">
        <v>10</v>
      </c>
      <c r="D621" s="32">
        <v>81</v>
      </c>
      <c r="E621" s="32" t="s">
        <v>22</v>
      </c>
      <c r="F621" s="32">
        <v>1</v>
      </c>
      <c r="G621" s="32" t="s">
        <v>21</v>
      </c>
      <c r="H621" s="32" t="s">
        <v>22</v>
      </c>
      <c r="I621" s="32" t="s">
        <v>22</v>
      </c>
      <c r="J621" s="32" t="s">
        <v>22</v>
      </c>
      <c r="K621" s="32">
        <v>0</v>
      </c>
      <c r="L621" s="38">
        <v>51.44</v>
      </c>
      <c r="M621" t="s">
        <v>1972</v>
      </c>
      <c r="N621" t="s">
        <v>1973</v>
      </c>
      <c r="O621" t="s">
        <v>1974</v>
      </c>
      <c r="P621" s="31">
        <v>401</v>
      </c>
      <c r="Q621" s="31">
        <v>0</v>
      </c>
      <c r="R621" s="31">
        <v>221</v>
      </c>
      <c r="S621" s="31">
        <v>1.36</v>
      </c>
      <c r="T621" s="36" t="s">
        <v>17508</v>
      </c>
      <c r="U621" s="36">
        <v>0</v>
      </c>
      <c r="V621" s="31" t="s">
        <v>682</v>
      </c>
      <c r="W621" s="31">
        <v>14</v>
      </c>
    </row>
    <row r="622" spans="1:23" x14ac:dyDescent="0.25">
      <c r="A622">
        <v>2567000</v>
      </c>
      <c r="B622" s="32" t="s">
        <v>19</v>
      </c>
      <c r="C622" s="32">
        <v>10</v>
      </c>
      <c r="D622" s="32">
        <v>85</v>
      </c>
      <c r="E622" s="32" t="s">
        <v>22</v>
      </c>
      <c r="F622" s="32">
        <v>5</v>
      </c>
      <c r="G622" s="32" t="s">
        <v>354</v>
      </c>
      <c r="H622" s="32">
        <v>762</v>
      </c>
      <c r="I622" s="32">
        <v>1033</v>
      </c>
      <c r="J622" s="32" t="s">
        <v>22</v>
      </c>
      <c r="K622" s="32">
        <v>0</v>
      </c>
      <c r="L622" s="38">
        <v>11.43</v>
      </c>
      <c r="M622" t="s">
        <v>1975</v>
      </c>
      <c r="N622" t="s">
        <v>1976</v>
      </c>
      <c r="O622" t="s">
        <v>1977</v>
      </c>
      <c r="P622" s="31">
        <v>300</v>
      </c>
      <c r="Q622" s="31">
        <v>0</v>
      </c>
      <c r="R622" s="31">
        <v>0</v>
      </c>
      <c r="S622" s="31">
        <v>0</v>
      </c>
      <c r="T622" s="36" t="s">
        <v>13949</v>
      </c>
      <c r="U622" s="36" t="s">
        <v>13855</v>
      </c>
      <c r="V622" s="31" t="s">
        <v>1305</v>
      </c>
      <c r="W622" s="31">
        <v>7</v>
      </c>
    </row>
    <row r="623" spans="1:23" x14ac:dyDescent="0.25">
      <c r="A623">
        <v>2567200</v>
      </c>
      <c r="B623" s="32" t="s">
        <v>19</v>
      </c>
      <c r="C623" s="32">
        <v>10</v>
      </c>
      <c r="D623" s="32">
        <v>81</v>
      </c>
      <c r="E623" s="32" t="s">
        <v>22</v>
      </c>
      <c r="F623" s="32">
        <v>1</v>
      </c>
      <c r="G623" s="32" t="s">
        <v>21</v>
      </c>
      <c r="H623" s="32" t="s">
        <v>22</v>
      </c>
      <c r="I623" s="32">
        <v>1050</v>
      </c>
      <c r="J623" s="32" t="s">
        <v>22</v>
      </c>
      <c r="K623" s="32">
        <v>0</v>
      </c>
      <c r="L623" s="38">
        <v>31.43</v>
      </c>
      <c r="M623" t="s">
        <v>1978</v>
      </c>
      <c r="N623" t="s">
        <v>1916</v>
      </c>
      <c r="O623" t="s">
        <v>1917</v>
      </c>
      <c r="P623" s="31">
        <v>436</v>
      </c>
      <c r="Q623" s="31">
        <v>0</v>
      </c>
      <c r="R623" s="31">
        <v>221</v>
      </c>
      <c r="S623" s="31">
        <v>0.60099999999999998</v>
      </c>
      <c r="T623" s="36" t="s">
        <v>1979</v>
      </c>
      <c r="U623" s="36" t="s">
        <v>13488</v>
      </c>
      <c r="V623" s="31" t="s">
        <v>682</v>
      </c>
      <c r="W623" s="31">
        <v>7</v>
      </c>
    </row>
    <row r="624" spans="1:23" x14ac:dyDescent="0.25">
      <c r="A624">
        <v>2567300</v>
      </c>
      <c r="B624" s="32" t="s">
        <v>19</v>
      </c>
      <c r="C624" s="32">
        <v>10</v>
      </c>
      <c r="D624" s="32">
        <v>81</v>
      </c>
      <c r="E624" s="32" t="s">
        <v>22</v>
      </c>
      <c r="F624" s="32">
        <v>1</v>
      </c>
      <c r="G624" s="32" t="s">
        <v>21</v>
      </c>
      <c r="H624" s="32" t="s">
        <v>22</v>
      </c>
      <c r="I624" s="32">
        <v>1052</v>
      </c>
      <c r="J624" s="32" t="s">
        <v>22</v>
      </c>
      <c r="K624" s="32">
        <v>0</v>
      </c>
      <c r="L624" s="38">
        <v>48.05</v>
      </c>
      <c r="M624" t="s">
        <v>1980</v>
      </c>
      <c r="N624" t="s">
        <v>1981</v>
      </c>
      <c r="O624" t="s">
        <v>1921</v>
      </c>
      <c r="P624" s="31">
        <v>436</v>
      </c>
      <c r="Q624" s="31">
        <v>0</v>
      </c>
      <c r="R624" s="31">
        <v>221</v>
      </c>
      <c r="S624" s="31">
        <v>0.82</v>
      </c>
      <c r="T624" s="36" t="s">
        <v>1982</v>
      </c>
      <c r="U624" s="36" t="s">
        <v>13488</v>
      </c>
      <c r="V624" s="31" t="s">
        <v>682</v>
      </c>
      <c r="W624" s="31">
        <v>7</v>
      </c>
    </row>
    <row r="625" spans="1:23" x14ac:dyDescent="0.25">
      <c r="A625">
        <v>2567400</v>
      </c>
      <c r="B625" s="32" t="s">
        <v>19</v>
      </c>
      <c r="C625" s="32">
        <v>10</v>
      </c>
      <c r="D625" s="32">
        <v>81</v>
      </c>
      <c r="E625" s="32" t="s">
        <v>22</v>
      </c>
      <c r="F625" s="32">
        <v>1</v>
      </c>
      <c r="G625" s="32" t="s">
        <v>21</v>
      </c>
      <c r="H625" s="32" t="s">
        <v>22</v>
      </c>
      <c r="I625" s="32">
        <v>1054</v>
      </c>
      <c r="J625" s="32" t="s">
        <v>22</v>
      </c>
      <c r="K625" s="32">
        <v>0</v>
      </c>
      <c r="L625" s="38">
        <v>64.67</v>
      </c>
      <c r="M625" t="s">
        <v>1983</v>
      </c>
      <c r="N625" t="s">
        <v>1962</v>
      </c>
      <c r="O625" t="s">
        <v>1984</v>
      </c>
      <c r="P625" s="31">
        <v>436</v>
      </c>
      <c r="Q625" s="31">
        <v>0</v>
      </c>
      <c r="R625" s="31">
        <v>221</v>
      </c>
      <c r="S625" s="31">
        <v>2.0339999999999998</v>
      </c>
      <c r="T625" s="36" t="s">
        <v>1985</v>
      </c>
      <c r="U625" s="36" t="s">
        <v>13534</v>
      </c>
      <c r="V625" s="31" t="s">
        <v>682</v>
      </c>
      <c r="W625" s="31">
        <v>7</v>
      </c>
    </row>
    <row r="626" spans="1:23" x14ac:dyDescent="0.25">
      <c r="A626">
        <v>2567450</v>
      </c>
      <c r="B626" s="32" t="s">
        <v>19</v>
      </c>
      <c r="C626" s="32">
        <v>10</v>
      </c>
      <c r="D626" s="32">
        <v>81</v>
      </c>
      <c r="E626" s="32" t="s">
        <v>22</v>
      </c>
      <c r="F626" s="32">
        <v>1</v>
      </c>
      <c r="G626" s="32" t="s">
        <v>21</v>
      </c>
      <c r="H626" s="32" t="s">
        <v>22</v>
      </c>
      <c r="I626" s="32" t="s">
        <v>22</v>
      </c>
      <c r="J626" s="32" t="s">
        <v>22</v>
      </c>
      <c r="K626" s="32">
        <v>0</v>
      </c>
      <c r="L626" s="38">
        <v>64.19</v>
      </c>
      <c r="M626" t="s">
        <v>1983</v>
      </c>
      <c r="N626" t="s">
        <v>1962</v>
      </c>
      <c r="O626" t="s">
        <v>1984</v>
      </c>
      <c r="P626" s="31">
        <v>0</v>
      </c>
      <c r="Q626" s="31">
        <v>0</v>
      </c>
      <c r="R626" s="31">
        <v>0</v>
      </c>
      <c r="S626" s="31">
        <v>1.46</v>
      </c>
      <c r="T626" s="36" t="s">
        <v>17509</v>
      </c>
      <c r="U626" s="36">
        <v>0</v>
      </c>
      <c r="V626" s="31" t="s">
        <v>682</v>
      </c>
      <c r="W626" s="37" t="s">
        <v>22</v>
      </c>
    </row>
    <row r="627" spans="1:23" x14ac:dyDescent="0.25">
      <c r="A627">
        <v>2568000</v>
      </c>
      <c r="B627" s="32" t="s">
        <v>19</v>
      </c>
      <c r="C627" s="32">
        <v>10</v>
      </c>
      <c r="D627" s="32">
        <v>85</v>
      </c>
      <c r="E627" s="32" t="s">
        <v>22</v>
      </c>
      <c r="F627" s="32">
        <v>5</v>
      </c>
      <c r="G627" s="32" t="s">
        <v>354</v>
      </c>
      <c r="H627" s="32">
        <v>762</v>
      </c>
      <c r="I627" s="32">
        <v>1033</v>
      </c>
      <c r="J627" s="32" t="s">
        <v>22</v>
      </c>
      <c r="K627" s="32">
        <v>0</v>
      </c>
      <c r="L627" s="38">
        <v>29.34</v>
      </c>
      <c r="M627" t="s">
        <v>1986</v>
      </c>
      <c r="N627" t="s">
        <v>1987</v>
      </c>
      <c r="O627" t="s">
        <v>1988</v>
      </c>
      <c r="P627" s="31">
        <v>300</v>
      </c>
      <c r="Q627" s="31">
        <v>0</v>
      </c>
      <c r="R627" s="31">
        <v>0</v>
      </c>
      <c r="S627" s="31">
        <v>0</v>
      </c>
      <c r="T627" s="36" t="s">
        <v>13950</v>
      </c>
      <c r="U627" s="36" t="s">
        <v>13855</v>
      </c>
      <c r="V627" s="31" t="s">
        <v>1305</v>
      </c>
      <c r="W627" s="31">
        <v>7</v>
      </c>
    </row>
    <row r="628" spans="1:23" x14ac:dyDescent="0.25">
      <c r="A628">
        <v>2569000</v>
      </c>
      <c r="B628" s="32" t="s">
        <v>19</v>
      </c>
      <c r="C628" s="32">
        <v>10</v>
      </c>
      <c r="D628" s="32">
        <v>85</v>
      </c>
      <c r="E628" s="32" t="s">
        <v>22</v>
      </c>
      <c r="F628" s="32">
        <v>5</v>
      </c>
      <c r="G628" s="32" t="s">
        <v>354</v>
      </c>
      <c r="H628" s="32">
        <v>762</v>
      </c>
      <c r="I628" s="32">
        <v>1033</v>
      </c>
      <c r="J628" s="32" t="s">
        <v>22</v>
      </c>
      <c r="K628" s="32">
        <v>0</v>
      </c>
      <c r="L628" s="38">
        <v>39.36</v>
      </c>
      <c r="M628" t="s">
        <v>1989</v>
      </c>
      <c r="N628" t="s">
        <v>1990</v>
      </c>
      <c r="O628" t="s">
        <v>1991</v>
      </c>
      <c r="P628" s="31">
        <v>300</v>
      </c>
      <c r="Q628" s="31">
        <v>0</v>
      </c>
      <c r="R628" s="31">
        <v>0</v>
      </c>
      <c r="S628" s="31">
        <v>0</v>
      </c>
      <c r="T628" s="36" t="s">
        <v>13951</v>
      </c>
      <c r="U628" s="36" t="s">
        <v>13855</v>
      </c>
      <c r="V628" s="31" t="s">
        <v>1305</v>
      </c>
      <c r="W628" s="31">
        <v>7</v>
      </c>
    </row>
    <row r="629" spans="1:23" x14ac:dyDescent="0.25">
      <c r="A629">
        <v>2570000</v>
      </c>
      <c r="B629" s="32" t="s">
        <v>19</v>
      </c>
      <c r="C629" s="32">
        <v>10</v>
      </c>
      <c r="D629" s="32">
        <v>85</v>
      </c>
      <c r="E629" s="32" t="s">
        <v>22</v>
      </c>
      <c r="F629" s="32">
        <v>10</v>
      </c>
      <c r="G629" s="32" t="s">
        <v>354</v>
      </c>
      <c r="H629" s="32">
        <v>762</v>
      </c>
      <c r="I629" s="32">
        <v>1033</v>
      </c>
      <c r="J629" s="32" t="s">
        <v>22</v>
      </c>
      <c r="K629" s="32">
        <v>0</v>
      </c>
      <c r="L629" s="38">
        <v>11.28</v>
      </c>
      <c r="M629" t="s">
        <v>1992</v>
      </c>
      <c r="N629" t="s">
        <v>1993</v>
      </c>
      <c r="O629" t="s">
        <v>1994</v>
      </c>
      <c r="P629" s="31">
        <v>0</v>
      </c>
      <c r="Q629" s="31">
        <v>6</v>
      </c>
      <c r="R629" s="31">
        <v>0</v>
      </c>
      <c r="S629" s="31">
        <v>1.2999999999999999E-2</v>
      </c>
      <c r="T629" s="36" t="s">
        <v>13952</v>
      </c>
      <c r="U629" s="36" t="s">
        <v>13573</v>
      </c>
      <c r="V629" s="31" t="s">
        <v>362</v>
      </c>
      <c r="W629" s="31">
        <v>7</v>
      </c>
    </row>
    <row r="630" spans="1:23" x14ac:dyDescent="0.25">
      <c r="A630">
        <v>2570500</v>
      </c>
      <c r="B630" s="32" t="s">
        <v>19</v>
      </c>
      <c r="C630" s="32">
        <v>10</v>
      </c>
      <c r="D630" s="32">
        <v>85</v>
      </c>
      <c r="E630" s="32" t="s">
        <v>22</v>
      </c>
      <c r="F630" s="32">
        <v>1</v>
      </c>
      <c r="G630" s="32" t="s">
        <v>21</v>
      </c>
      <c r="H630" s="32">
        <v>763</v>
      </c>
      <c r="I630" s="32">
        <v>1034</v>
      </c>
      <c r="J630" s="32" t="s">
        <v>22</v>
      </c>
      <c r="K630" s="32">
        <v>0</v>
      </c>
      <c r="L630" s="38">
        <v>19.53</v>
      </c>
      <c r="M630" t="s">
        <v>1995</v>
      </c>
      <c r="N630" t="s">
        <v>1996</v>
      </c>
      <c r="O630" t="s">
        <v>1997</v>
      </c>
      <c r="P630" s="31">
        <v>0</v>
      </c>
      <c r="Q630" s="31">
        <v>0</v>
      </c>
      <c r="R630" s="31">
        <v>0</v>
      </c>
      <c r="S630" s="31">
        <v>5.2999999999999999E-2</v>
      </c>
      <c r="T630" s="36" t="s">
        <v>13953</v>
      </c>
      <c r="U630" s="36" t="s">
        <v>8458</v>
      </c>
      <c r="V630" s="31" t="s">
        <v>1998</v>
      </c>
      <c r="W630" s="31">
        <v>7</v>
      </c>
    </row>
    <row r="631" spans="1:23" x14ac:dyDescent="0.25">
      <c r="A631">
        <v>2571000</v>
      </c>
      <c r="B631" s="32" t="s">
        <v>19</v>
      </c>
      <c r="C631" s="32">
        <v>10</v>
      </c>
      <c r="D631" s="32">
        <v>83</v>
      </c>
      <c r="E631" s="32" t="s">
        <v>22</v>
      </c>
      <c r="F631" s="32">
        <v>1</v>
      </c>
      <c r="G631" s="32" t="s">
        <v>21</v>
      </c>
      <c r="H631" s="32">
        <v>681</v>
      </c>
      <c r="I631" s="32">
        <v>943</v>
      </c>
      <c r="J631" s="32" t="s">
        <v>22</v>
      </c>
      <c r="K631" s="32">
        <v>0</v>
      </c>
      <c r="L631" s="38">
        <v>10.74</v>
      </c>
      <c r="M631" t="s">
        <v>1999</v>
      </c>
      <c r="N631" t="s">
        <v>2000</v>
      </c>
      <c r="O631" t="s">
        <v>2001</v>
      </c>
      <c r="P631" s="31">
        <v>0</v>
      </c>
      <c r="Q631" s="31">
        <v>0</v>
      </c>
      <c r="R631" s="31">
        <v>0</v>
      </c>
      <c r="S631" s="31">
        <v>3.7999999999999999E-2</v>
      </c>
      <c r="T631" s="36" t="s">
        <v>13954</v>
      </c>
      <c r="U631" s="36" t="s">
        <v>13821</v>
      </c>
      <c r="V631" s="31" t="s">
        <v>882</v>
      </c>
      <c r="W631" s="31">
        <v>7</v>
      </c>
    </row>
    <row r="632" spans="1:23" x14ac:dyDescent="0.25">
      <c r="A632">
        <v>2571100</v>
      </c>
      <c r="B632" s="32" t="s">
        <v>19</v>
      </c>
      <c r="C632" s="32">
        <v>10</v>
      </c>
      <c r="D632" s="32">
        <v>81</v>
      </c>
      <c r="E632" s="32" t="s">
        <v>22</v>
      </c>
      <c r="F632" s="32">
        <v>1</v>
      </c>
      <c r="G632" s="32" t="s">
        <v>21</v>
      </c>
      <c r="H632" s="32" t="s">
        <v>22</v>
      </c>
      <c r="I632" s="32">
        <v>1053</v>
      </c>
      <c r="J632" s="32" t="s">
        <v>22</v>
      </c>
      <c r="K632" s="32">
        <v>0</v>
      </c>
      <c r="L632" s="38">
        <v>20.32</v>
      </c>
      <c r="M632" t="s">
        <v>2002</v>
      </c>
      <c r="N632" t="s">
        <v>2003</v>
      </c>
      <c r="O632" t="s">
        <v>2004</v>
      </c>
      <c r="P632" s="31">
        <v>256</v>
      </c>
      <c r="Q632" s="31">
        <v>0</v>
      </c>
      <c r="R632" s="31">
        <v>149</v>
      </c>
      <c r="S632" s="31">
        <v>0</v>
      </c>
      <c r="T632" s="36" t="s">
        <v>2005</v>
      </c>
      <c r="U632" s="36" t="s">
        <v>8458</v>
      </c>
      <c r="V632" s="31" t="s">
        <v>682</v>
      </c>
      <c r="W632" s="31">
        <v>7</v>
      </c>
    </row>
    <row r="633" spans="1:23" x14ac:dyDescent="0.25">
      <c r="A633">
        <v>2572000</v>
      </c>
      <c r="B633" s="32" t="s">
        <v>19</v>
      </c>
      <c r="C633" s="32">
        <v>10</v>
      </c>
      <c r="D633" s="32">
        <v>83</v>
      </c>
      <c r="E633" s="32" t="s">
        <v>22</v>
      </c>
      <c r="F633" s="32">
        <v>1</v>
      </c>
      <c r="G633" s="32" t="s">
        <v>21</v>
      </c>
      <c r="H633" s="32">
        <v>679</v>
      </c>
      <c r="I633" s="32">
        <v>943</v>
      </c>
      <c r="J633" s="32" t="s">
        <v>22</v>
      </c>
      <c r="K633" s="32">
        <v>0</v>
      </c>
      <c r="L633" s="38">
        <v>19.25</v>
      </c>
      <c r="M633" t="s">
        <v>2006</v>
      </c>
      <c r="N633" t="s">
        <v>2007</v>
      </c>
      <c r="O633" t="s">
        <v>2008</v>
      </c>
      <c r="P633" s="31">
        <v>0</v>
      </c>
      <c r="Q633" s="31">
        <v>0</v>
      </c>
      <c r="R633" s="31">
        <v>0</v>
      </c>
      <c r="S633" s="31">
        <v>8.3000000000000004E-2</v>
      </c>
      <c r="T633" s="36" t="s">
        <v>13955</v>
      </c>
      <c r="U633" s="36" t="s">
        <v>1393</v>
      </c>
      <c r="V633" s="31" t="s">
        <v>376</v>
      </c>
      <c r="W633" s="31">
        <v>7</v>
      </c>
    </row>
    <row r="634" spans="1:23" x14ac:dyDescent="0.25">
      <c r="A634">
        <v>2572100</v>
      </c>
      <c r="B634" s="32" t="s">
        <v>19</v>
      </c>
      <c r="C634" s="32">
        <v>10</v>
      </c>
      <c r="D634" s="32">
        <v>81</v>
      </c>
      <c r="E634" s="32" t="s">
        <v>22</v>
      </c>
      <c r="F634" s="32">
        <v>1</v>
      </c>
      <c r="G634" s="32" t="s">
        <v>21</v>
      </c>
      <c r="H634" s="32" t="s">
        <v>22</v>
      </c>
      <c r="I634" s="32">
        <v>1053</v>
      </c>
      <c r="J634" s="32" t="s">
        <v>22</v>
      </c>
      <c r="K634" s="32">
        <v>0</v>
      </c>
      <c r="L634" s="38">
        <v>21.26</v>
      </c>
      <c r="M634" t="s">
        <v>2009</v>
      </c>
      <c r="N634" t="s">
        <v>2010</v>
      </c>
      <c r="O634" t="s">
        <v>2004</v>
      </c>
      <c r="P634" s="31">
        <v>339</v>
      </c>
      <c r="Q634" s="31">
        <v>0</v>
      </c>
      <c r="R634" s="31">
        <v>149</v>
      </c>
      <c r="S634" s="31">
        <v>0.60499999999999998</v>
      </c>
      <c r="T634" s="36" t="s">
        <v>2011</v>
      </c>
      <c r="U634" s="36" t="s">
        <v>8458</v>
      </c>
      <c r="V634" s="31" t="s">
        <v>682</v>
      </c>
      <c r="W634" s="31">
        <v>7</v>
      </c>
    </row>
    <row r="635" spans="1:23" x14ac:dyDescent="0.25">
      <c r="A635">
        <v>2573000</v>
      </c>
      <c r="B635" s="32" t="s">
        <v>19</v>
      </c>
      <c r="C635" s="32">
        <v>10</v>
      </c>
      <c r="D635" s="32">
        <v>90</v>
      </c>
      <c r="E635" s="32" t="s">
        <v>22</v>
      </c>
      <c r="F635" s="32">
        <v>1</v>
      </c>
      <c r="G635" s="32" t="s">
        <v>21</v>
      </c>
      <c r="H635" s="32">
        <v>770</v>
      </c>
      <c r="I635" s="32">
        <v>1045</v>
      </c>
      <c r="J635" s="32" t="s">
        <v>22</v>
      </c>
      <c r="K635" s="32">
        <v>0</v>
      </c>
      <c r="L635" s="38">
        <v>22.5</v>
      </c>
      <c r="M635" t="s">
        <v>2012</v>
      </c>
      <c r="N635" t="s">
        <v>2013</v>
      </c>
      <c r="O635" t="s">
        <v>2014</v>
      </c>
      <c r="P635" s="31">
        <v>3000</v>
      </c>
      <c r="Q635" s="31">
        <v>30</v>
      </c>
      <c r="R635" s="31">
        <v>30</v>
      </c>
      <c r="S635" s="31">
        <v>0.13300000000000001</v>
      </c>
      <c r="T635" s="36" t="s">
        <v>13956</v>
      </c>
      <c r="U635" s="36" t="s">
        <v>13614</v>
      </c>
      <c r="V635" s="31" t="s">
        <v>362</v>
      </c>
      <c r="W635" s="31">
        <v>7</v>
      </c>
    </row>
    <row r="636" spans="1:23" x14ac:dyDescent="0.25">
      <c r="A636">
        <v>2573100</v>
      </c>
      <c r="B636" s="32" t="s">
        <v>19</v>
      </c>
      <c r="C636" s="32">
        <v>10</v>
      </c>
      <c r="D636" s="32">
        <v>81</v>
      </c>
      <c r="E636" s="32" t="s">
        <v>22</v>
      </c>
      <c r="F636" s="32">
        <v>1</v>
      </c>
      <c r="G636" s="32" t="s">
        <v>21</v>
      </c>
      <c r="H636" s="32" t="s">
        <v>22</v>
      </c>
      <c r="I636" s="32">
        <v>1053</v>
      </c>
      <c r="J636" s="32" t="s">
        <v>22</v>
      </c>
      <c r="K636" s="32">
        <v>0</v>
      </c>
      <c r="L636" s="38">
        <v>21.7</v>
      </c>
      <c r="M636" t="s">
        <v>2015</v>
      </c>
      <c r="N636" t="s">
        <v>2016</v>
      </c>
      <c r="O636" t="s">
        <v>2004</v>
      </c>
      <c r="P636" s="31">
        <v>447</v>
      </c>
      <c r="Q636" s="31">
        <v>0</v>
      </c>
      <c r="R636" s="31">
        <v>149</v>
      </c>
      <c r="S636" s="31">
        <v>0.82</v>
      </c>
      <c r="T636" s="36" t="s">
        <v>2017</v>
      </c>
      <c r="U636" s="36" t="s">
        <v>8458</v>
      </c>
      <c r="V636" s="31" t="s">
        <v>682</v>
      </c>
      <c r="W636" s="31">
        <v>7</v>
      </c>
    </row>
    <row r="637" spans="1:23" x14ac:dyDescent="0.25">
      <c r="A637">
        <v>2574100</v>
      </c>
      <c r="B637" s="32" t="s">
        <v>19</v>
      </c>
      <c r="C637" s="32">
        <v>10</v>
      </c>
      <c r="D637" s="32">
        <v>81</v>
      </c>
      <c r="E637" s="32" t="s">
        <v>22</v>
      </c>
      <c r="F637" s="32">
        <v>1</v>
      </c>
      <c r="G637" s="32" t="s">
        <v>21</v>
      </c>
      <c r="H637" s="32" t="s">
        <v>22</v>
      </c>
      <c r="I637" s="32">
        <v>1053</v>
      </c>
      <c r="J637" s="32" t="s">
        <v>22</v>
      </c>
      <c r="K637" s="32">
        <v>0</v>
      </c>
      <c r="L637" s="38">
        <v>22.18</v>
      </c>
      <c r="M637" t="s">
        <v>2018</v>
      </c>
      <c r="N637" t="s">
        <v>2019</v>
      </c>
      <c r="O637" t="s">
        <v>2004</v>
      </c>
      <c r="P637" s="31">
        <v>534</v>
      </c>
      <c r="Q637" s="31">
        <v>0</v>
      </c>
      <c r="R637" s="31">
        <v>149</v>
      </c>
      <c r="S637" s="31">
        <v>0.98</v>
      </c>
      <c r="T637" s="36" t="s">
        <v>2020</v>
      </c>
      <c r="U637" s="36" t="s">
        <v>8458</v>
      </c>
      <c r="V637" s="31" t="s">
        <v>682</v>
      </c>
      <c r="W637" s="31">
        <v>7</v>
      </c>
    </row>
    <row r="638" spans="1:23" x14ac:dyDescent="0.25">
      <c r="A638">
        <v>2575000</v>
      </c>
      <c r="B638" s="32" t="s">
        <v>19</v>
      </c>
      <c r="C638" s="32">
        <v>10</v>
      </c>
      <c r="D638" s="32">
        <v>83</v>
      </c>
      <c r="E638" s="32" t="s">
        <v>22</v>
      </c>
      <c r="F638" s="32">
        <v>1</v>
      </c>
      <c r="G638" s="32" t="s">
        <v>21</v>
      </c>
      <c r="H638" s="32">
        <v>679</v>
      </c>
      <c r="I638" s="32">
        <v>943</v>
      </c>
      <c r="J638" s="32" t="s">
        <v>22</v>
      </c>
      <c r="K638" s="32">
        <v>0</v>
      </c>
      <c r="L638" s="38">
        <v>34.729999999999997</v>
      </c>
      <c r="M638" t="s">
        <v>2021</v>
      </c>
      <c r="N638" t="s">
        <v>2022</v>
      </c>
      <c r="O638" t="s">
        <v>2023</v>
      </c>
      <c r="P638" s="31">
        <v>0</v>
      </c>
      <c r="Q638" s="31">
        <v>0</v>
      </c>
      <c r="R638" s="31">
        <v>0</v>
      </c>
      <c r="S638" s="31">
        <v>0.109</v>
      </c>
      <c r="T638" s="36" t="s">
        <v>13957</v>
      </c>
      <c r="U638" s="36" t="s">
        <v>1393</v>
      </c>
      <c r="V638" s="31" t="s">
        <v>376</v>
      </c>
      <c r="W638" s="31">
        <v>7</v>
      </c>
    </row>
    <row r="639" spans="1:23" x14ac:dyDescent="0.25">
      <c r="A639">
        <v>2575100</v>
      </c>
      <c r="B639" s="32" t="s">
        <v>19</v>
      </c>
      <c r="C639" s="32">
        <v>10</v>
      </c>
      <c r="D639" s="32">
        <v>81</v>
      </c>
      <c r="E639" s="32" t="s">
        <v>22</v>
      </c>
      <c r="F639" s="32">
        <v>1</v>
      </c>
      <c r="G639" s="32" t="s">
        <v>21</v>
      </c>
      <c r="H639" s="32" t="s">
        <v>22</v>
      </c>
      <c r="I639" s="32">
        <v>1053</v>
      </c>
      <c r="J639" s="32" t="s">
        <v>22</v>
      </c>
      <c r="K639" s="32">
        <v>0</v>
      </c>
      <c r="L639" s="38">
        <v>21.7</v>
      </c>
      <c r="M639" t="s">
        <v>2024</v>
      </c>
      <c r="N639" t="s">
        <v>2025</v>
      </c>
      <c r="O639" t="s">
        <v>2004</v>
      </c>
      <c r="P639" s="31">
        <v>301</v>
      </c>
      <c r="Q639" s="31">
        <v>0</v>
      </c>
      <c r="R639" s="31">
        <v>221</v>
      </c>
      <c r="S639" s="31">
        <v>0.80600000000000005</v>
      </c>
      <c r="T639" s="36" t="s">
        <v>2026</v>
      </c>
      <c r="U639" s="36" t="s">
        <v>8458</v>
      </c>
      <c r="V639" s="31" t="s">
        <v>682</v>
      </c>
      <c r="W639" s="31">
        <v>7</v>
      </c>
    </row>
    <row r="640" spans="1:23" x14ac:dyDescent="0.25">
      <c r="A640">
        <v>2576000</v>
      </c>
      <c r="B640" s="32" t="s">
        <v>19</v>
      </c>
      <c r="C640" s="32">
        <v>10</v>
      </c>
      <c r="D640" s="32">
        <v>83</v>
      </c>
      <c r="E640" s="32" t="s">
        <v>22</v>
      </c>
      <c r="F640" s="32">
        <v>1</v>
      </c>
      <c r="G640" s="32" t="s">
        <v>21</v>
      </c>
      <c r="H640" s="32">
        <v>679</v>
      </c>
      <c r="I640" s="32">
        <v>942</v>
      </c>
      <c r="J640" s="32" t="s">
        <v>22</v>
      </c>
      <c r="K640" s="32">
        <v>0</v>
      </c>
      <c r="L640" s="38">
        <v>19.36</v>
      </c>
      <c r="M640" t="s">
        <v>2027</v>
      </c>
      <c r="N640" t="s">
        <v>2028</v>
      </c>
      <c r="O640" t="s">
        <v>2029</v>
      </c>
      <c r="P640" s="31">
        <v>0</v>
      </c>
      <c r="Q640" s="31">
        <v>0</v>
      </c>
      <c r="R640" s="31">
        <v>0</v>
      </c>
      <c r="S640" s="31">
        <v>6.4000000000000001E-2</v>
      </c>
      <c r="T640" s="36" t="s">
        <v>13958</v>
      </c>
      <c r="U640" s="36" t="s">
        <v>13560</v>
      </c>
      <c r="V640" s="31" t="s">
        <v>376</v>
      </c>
      <c r="W640" s="31">
        <v>7</v>
      </c>
    </row>
    <row r="641" spans="1:23" x14ac:dyDescent="0.25">
      <c r="A641">
        <v>2576100</v>
      </c>
      <c r="B641" s="32" t="s">
        <v>19</v>
      </c>
      <c r="C641" s="32">
        <v>10</v>
      </c>
      <c r="D641" s="32">
        <v>81</v>
      </c>
      <c r="E641" s="32" t="s">
        <v>22</v>
      </c>
      <c r="F641" s="32">
        <v>1</v>
      </c>
      <c r="G641" s="32" t="s">
        <v>21</v>
      </c>
      <c r="H641" s="32" t="s">
        <v>22</v>
      </c>
      <c r="I641" s="32">
        <v>1053</v>
      </c>
      <c r="J641" s="32" t="s">
        <v>22</v>
      </c>
      <c r="K641" s="32">
        <v>0</v>
      </c>
      <c r="L641" s="38">
        <v>22.18</v>
      </c>
      <c r="M641" t="s">
        <v>2030</v>
      </c>
      <c r="N641" t="s">
        <v>2031</v>
      </c>
      <c r="O641" t="s">
        <v>2004</v>
      </c>
      <c r="P641" s="31">
        <v>401</v>
      </c>
      <c r="Q641" s="31">
        <v>0</v>
      </c>
      <c r="R641" s="31">
        <v>221</v>
      </c>
      <c r="S641" s="31">
        <v>1.073</v>
      </c>
      <c r="T641" s="36" t="s">
        <v>2032</v>
      </c>
      <c r="U641" s="36" t="s">
        <v>8458</v>
      </c>
      <c r="V641" s="31" t="s">
        <v>682</v>
      </c>
      <c r="W641" s="31">
        <v>7</v>
      </c>
    </row>
    <row r="642" spans="1:23" x14ac:dyDescent="0.25">
      <c r="A642">
        <v>2577000</v>
      </c>
      <c r="B642" s="32" t="s">
        <v>19</v>
      </c>
      <c r="C642" s="32">
        <v>10</v>
      </c>
      <c r="D642" s="32">
        <v>83</v>
      </c>
      <c r="E642" s="32" t="s">
        <v>22</v>
      </c>
      <c r="F642" s="32">
        <v>1</v>
      </c>
      <c r="G642" s="32" t="s">
        <v>21</v>
      </c>
      <c r="H642" s="32" t="s">
        <v>22</v>
      </c>
      <c r="I642" s="32" t="s">
        <v>22</v>
      </c>
      <c r="J642" s="32" t="s">
        <v>22</v>
      </c>
      <c r="K642" s="32">
        <v>0</v>
      </c>
      <c r="L642" s="38">
        <v>24.96</v>
      </c>
      <c r="M642" t="s">
        <v>2033</v>
      </c>
      <c r="N642" t="s">
        <v>2034</v>
      </c>
      <c r="O642" t="s">
        <v>2035</v>
      </c>
      <c r="P642" s="31">
        <v>0</v>
      </c>
      <c r="Q642" s="31">
        <v>0</v>
      </c>
      <c r="R642" s="31">
        <v>0</v>
      </c>
      <c r="S642" s="31">
        <v>9.4E-2</v>
      </c>
      <c r="T642" s="36" t="s">
        <v>13959</v>
      </c>
      <c r="U642" s="36" t="s">
        <v>13560</v>
      </c>
      <c r="V642" s="31" t="s">
        <v>376</v>
      </c>
      <c r="W642" s="31">
        <v>7</v>
      </c>
    </row>
    <row r="643" spans="1:23" x14ac:dyDescent="0.25">
      <c r="A643">
        <v>2577010</v>
      </c>
      <c r="B643" s="32" t="s">
        <v>19</v>
      </c>
      <c r="C643" s="32">
        <v>10</v>
      </c>
      <c r="D643" s="32">
        <v>83</v>
      </c>
      <c r="E643" s="32" t="s">
        <v>22</v>
      </c>
      <c r="F643" s="32">
        <v>1</v>
      </c>
      <c r="G643" s="32" t="s">
        <v>21</v>
      </c>
      <c r="H643" s="32" t="s">
        <v>22</v>
      </c>
      <c r="I643" s="32" t="s">
        <v>22</v>
      </c>
      <c r="J643" s="32" t="s">
        <v>22</v>
      </c>
      <c r="K643" s="32">
        <v>0</v>
      </c>
      <c r="L643" s="38">
        <v>26.25</v>
      </c>
      <c r="M643" t="s">
        <v>2036</v>
      </c>
      <c r="N643" t="s">
        <v>2037</v>
      </c>
      <c r="O643" t="s">
        <v>2038</v>
      </c>
      <c r="P643" s="31">
        <v>0</v>
      </c>
      <c r="Q643" s="31">
        <v>0</v>
      </c>
      <c r="R643" s="31">
        <v>0</v>
      </c>
      <c r="S643" s="31">
        <v>0.111</v>
      </c>
      <c r="T643" s="36" t="s">
        <v>13960</v>
      </c>
      <c r="U643" s="36" t="s">
        <v>13560</v>
      </c>
      <c r="V643" s="31" t="s">
        <v>376</v>
      </c>
      <c r="W643" s="31">
        <v>7</v>
      </c>
    </row>
    <row r="644" spans="1:23" x14ac:dyDescent="0.25">
      <c r="A644">
        <v>2577100</v>
      </c>
      <c r="B644" s="32" t="s">
        <v>19</v>
      </c>
      <c r="C644" s="32">
        <v>10</v>
      </c>
      <c r="D644" s="32">
        <v>81</v>
      </c>
      <c r="E644" s="32" t="s">
        <v>22</v>
      </c>
      <c r="F644" s="32">
        <v>1</v>
      </c>
      <c r="G644" s="32" t="s">
        <v>21</v>
      </c>
      <c r="H644" s="32" t="s">
        <v>22</v>
      </c>
      <c r="I644" s="32">
        <v>1053</v>
      </c>
      <c r="J644" s="32" t="s">
        <v>22</v>
      </c>
      <c r="K644" s="32">
        <v>0</v>
      </c>
      <c r="L644" s="38">
        <v>22.18</v>
      </c>
      <c r="M644" t="s">
        <v>2039</v>
      </c>
      <c r="N644" t="s">
        <v>2031</v>
      </c>
      <c r="O644" t="s">
        <v>2004</v>
      </c>
      <c r="P644" s="31">
        <v>436</v>
      </c>
      <c r="Q644" s="31">
        <v>0</v>
      </c>
      <c r="R644" s="31">
        <v>221</v>
      </c>
      <c r="S644" s="31">
        <v>1.1459999999999999</v>
      </c>
      <c r="T644" s="36" t="s">
        <v>2040</v>
      </c>
      <c r="U644" s="36" t="s">
        <v>8458</v>
      </c>
      <c r="V644" s="31" t="s">
        <v>682</v>
      </c>
      <c r="W644" s="31">
        <v>7</v>
      </c>
    </row>
    <row r="645" spans="1:23" x14ac:dyDescent="0.25">
      <c r="A645">
        <v>2580000</v>
      </c>
      <c r="B645" s="32" t="s">
        <v>19</v>
      </c>
      <c r="C645" s="32">
        <v>10</v>
      </c>
      <c r="D645" s="32">
        <v>90</v>
      </c>
      <c r="E645" s="32" t="s">
        <v>22</v>
      </c>
      <c r="F645" s="32">
        <v>10</v>
      </c>
      <c r="G645" s="32" t="s">
        <v>354</v>
      </c>
      <c r="H645" s="32" t="s">
        <v>22</v>
      </c>
      <c r="I645" s="32">
        <v>1051</v>
      </c>
      <c r="J645" s="32" t="s">
        <v>22</v>
      </c>
      <c r="K645" s="32">
        <v>0</v>
      </c>
      <c r="L645" s="38">
        <v>17.55</v>
      </c>
      <c r="M645" t="s">
        <v>2041</v>
      </c>
      <c r="N645" t="s">
        <v>2042</v>
      </c>
      <c r="O645" t="s">
        <v>2043</v>
      </c>
      <c r="P645" s="31">
        <v>0</v>
      </c>
      <c r="Q645" s="31">
        <v>0</v>
      </c>
      <c r="R645" s="31">
        <v>0</v>
      </c>
      <c r="S645" s="31">
        <v>7.0000000000000001E-3</v>
      </c>
      <c r="T645" s="36" t="s">
        <v>2044</v>
      </c>
      <c r="U645" s="36" t="s">
        <v>13961</v>
      </c>
      <c r="V645" s="31" t="s">
        <v>1243</v>
      </c>
      <c r="W645" s="31">
        <v>7</v>
      </c>
    </row>
    <row r="646" spans="1:23" x14ac:dyDescent="0.25">
      <c r="A646">
        <v>2580003</v>
      </c>
      <c r="B646" s="32" t="s">
        <v>19</v>
      </c>
      <c r="C646" s="32">
        <v>10</v>
      </c>
      <c r="D646" s="32">
        <v>90</v>
      </c>
      <c r="E646" s="32" t="s">
        <v>22</v>
      </c>
      <c r="F646" s="32">
        <v>10</v>
      </c>
      <c r="G646" s="32" t="s">
        <v>354</v>
      </c>
      <c r="H646" s="32" t="s">
        <v>22</v>
      </c>
      <c r="I646" s="32">
        <v>1051</v>
      </c>
      <c r="J646" s="32" t="s">
        <v>22</v>
      </c>
      <c r="K646" s="32">
        <v>0</v>
      </c>
      <c r="L646" s="38">
        <v>17.55</v>
      </c>
      <c r="M646" t="s">
        <v>2045</v>
      </c>
      <c r="N646" t="s">
        <v>2046</v>
      </c>
      <c r="O646" t="s">
        <v>2043</v>
      </c>
      <c r="P646" s="31">
        <v>0</v>
      </c>
      <c r="Q646" s="31">
        <v>0</v>
      </c>
      <c r="R646" s="31">
        <v>0</v>
      </c>
      <c r="S646" s="31">
        <v>8.0000000000000002E-3</v>
      </c>
      <c r="T646" s="36" t="s">
        <v>2047</v>
      </c>
      <c r="U646" s="36" t="s">
        <v>13961</v>
      </c>
      <c r="V646" s="31" t="s">
        <v>1243</v>
      </c>
      <c r="W646" s="31">
        <v>7</v>
      </c>
    </row>
    <row r="647" spans="1:23" x14ac:dyDescent="0.25">
      <c r="A647">
        <v>2580004</v>
      </c>
      <c r="B647" s="32" t="s">
        <v>19</v>
      </c>
      <c r="C647" s="32">
        <v>10</v>
      </c>
      <c r="D647" s="32">
        <v>90</v>
      </c>
      <c r="E647" s="32" t="s">
        <v>22</v>
      </c>
      <c r="F647" s="32">
        <v>10</v>
      </c>
      <c r="G647" s="32" t="s">
        <v>354</v>
      </c>
      <c r="H647" s="32" t="s">
        <v>22</v>
      </c>
      <c r="I647" s="32">
        <v>1051</v>
      </c>
      <c r="J647" s="32" t="s">
        <v>22</v>
      </c>
      <c r="K647" s="32">
        <v>0</v>
      </c>
      <c r="L647" s="38">
        <v>17.55</v>
      </c>
      <c r="M647" t="s">
        <v>2048</v>
      </c>
      <c r="N647" t="s">
        <v>2049</v>
      </c>
      <c r="O647" t="s">
        <v>2043</v>
      </c>
      <c r="P647" s="31">
        <v>0</v>
      </c>
      <c r="Q647" s="31">
        <v>0</v>
      </c>
      <c r="R647" s="31">
        <v>0</v>
      </c>
      <c r="S647" s="31">
        <v>8.0000000000000002E-3</v>
      </c>
      <c r="T647" s="36" t="s">
        <v>2050</v>
      </c>
      <c r="U647" s="36" t="s">
        <v>13961</v>
      </c>
      <c r="V647" s="31" t="s">
        <v>1243</v>
      </c>
      <c r="W647" s="31">
        <v>7</v>
      </c>
    </row>
    <row r="648" spans="1:23" x14ac:dyDescent="0.25">
      <c r="A648">
        <v>2580005</v>
      </c>
      <c r="B648" s="32" t="s">
        <v>19</v>
      </c>
      <c r="C648" s="32">
        <v>10</v>
      </c>
      <c r="D648" s="32">
        <v>90</v>
      </c>
      <c r="E648" s="32" t="s">
        <v>22</v>
      </c>
      <c r="F648" s="32">
        <v>10</v>
      </c>
      <c r="G648" s="32" t="s">
        <v>354</v>
      </c>
      <c r="H648" s="32" t="s">
        <v>22</v>
      </c>
      <c r="I648" s="32">
        <v>1051</v>
      </c>
      <c r="J648" s="32" t="s">
        <v>22</v>
      </c>
      <c r="K648" s="32">
        <v>0</v>
      </c>
      <c r="L648" s="38">
        <v>17.55</v>
      </c>
      <c r="M648" t="s">
        <v>2051</v>
      </c>
      <c r="N648" t="s">
        <v>2052</v>
      </c>
      <c r="O648" t="s">
        <v>2043</v>
      </c>
      <c r="P648" s="31">
        <v>0</v>
      </c>
      <c r="Q648" s="31">
        <v>0</v>
      </c>
      <c r="R648" s="31">
        <v>0</v>
      </c>
      <c r="S648" s="31">
        <v>7.0000000000000001E-3</v>
      </c>
      <c r="T648" s="36" t="s">
        <v>2053</v>
      </c>
      <c r="U648" s="36" t="s">
        <v>13961</v>
      </c>
      <c r="V648" s="31" t="s">
        <v>1243</v>
      </c>
      <c r="W648" s="31">
        <v>7</v>
      </c>
    </row>
    <row r="649" spans="1:23" x14ac:dyDescent="0.25">
      <c r="A649">
        <v>2580006</v>
      </c>
      <c r="B649" s="32" t="s">
        <v>19</v>
      </c>
      <c r="C649" s="32">
        <v>10</v>
      </c>
      <c r="D649" s="32">
        <v>90</v>
      </c>
      <c r="E649" s="32" t="s">
        <v>22</v>
      </c>
      <c r="F649" s="32">
        <v>10</v>
      </c>
      <c r="G649" s="32" t="s">
        <v>354</v>
      </c>
      <c r="H649" s="32" t="s">
        <v>22</v>
      </c>
      <c r="I649" s="32">
        <v>1051</v>
      </c>
      <c r="J649" s="32" t="s">
        <v>22</v>
      </c>
      <c r="K649" s="32">
        <v>0</v>
      </c>
      <c r="L649" s="38">
        <v>17.55</v>
      </c>
      <c r="M649" t="s">
        <v>2054</v>
      </c>
      <c r="N649" t="s">
        <v>2055</v>
      </c>
      <c r="O649" t="s">
        <v>2043</v>
      </c>
      <c r="P649" s="31">
        <v>0</v>
      </c>
      <c r="Q649" s="31">
        <v>0</v>
      </c>
      <c r="R649" s="31">
        <v>0</v>
      </c>
      <c r="S649" s="31">
        <v>7.0000000000000001E-3</v>
      </c>
      <c r="T649" s="36" t="s">
        <v>2056</v>
      </c>
      <c r="U649" s="36" t="s">
        <v>13961</v>
      </c>
      <c r="V649" s="31" t="s">
        <v>1243</v>
      </c>
      <c r="W649" s="31">
        <v>7</v>
      </c>
    </row>
    <row r="650" spans="1:23" x14ac:dyDescent="0.25">
      <c r="A650">
        <v>2580007</v>
      </c>
      <c r="B650" s="32" t="s">
        <v>19</v>
      </c>
      <c r="C650" s="32">
        <v>10</v>
      </c>
      <c r="D650" s="32">
        <v>90</v>
      </c>
      <c r="E650" s="32" t="s">
        <v>22</v>
      </c>
      <c r="F650" s="32">
        <v>10</v>
      </c>
      <c r="G650" s="32" t="s">
        <v>354</v>
      </c>
      <c r="H650" s="32" t="s">
        <v>22</v>
      </c>
      <c r="I650" s="32">
        <v>1051</v>
      </c>
      <c r="J650" s="32" t="s">
        <v>22</v>
      </c>
      <c r="K650" s="32">
        <v>0</v>
      </c>
      <c r="L650" s="38">
        <v>17.55</v>
      </c>
      <c r="M650" t="s">
        <v>2057</v>
      </c>
      <c r="N650" t="s">
        <v>2058</v>
      </c>
      <c r="O650" t="s">
        <v>2043</v>
      </c>
      <c r="P650" s="31">
        <v>0</v>
      </c>
      <c r="Q650" s="31">
        <v>0</v>
      </c>
      <c r="R650" s="31">
        <v>0</v>
      </c>
      <c r="S650" s="31">
        <v>7.0000000000000001E-3</v>
      </c>
      <c r="T650" s="36" t="s">
        <v>2059</v>
      </c>
      <c r="U650" s="36" t="s">
        <v>13961</v>
      </c>
      <c r="V650" s="31" t="s">
        <v>1243</v>
      </c>
      <c r="W650" s="31">
        <v>7</v>
      </c>
    </row>
    <row r="651" spans="1:23" x14ac:dyDescent="0.25">
      <c r="A651">
        <v>2580008</v>
      </c>
      <c r="B651" s="32" t="s">
        <v>19</v>
      </c>
      <c r="C651" s="32">
        <v>10</v>
      </c>
      <c r="D651" s="32">
        <v>90</v>
      </c>
      <c r="E651" s="32" t="s">
        <v>22</v>
      </c>
      <c r="F651" s="32">
        <v>10</v>
      </c>
      <c r="G651" s="32" t="s">
        <v>354</v>
      </c>
      <c r="H651" s="32" t="s">
        <v>22</v>
      </c>
      <c r="I651" s="32">
        <v>1051</v>
      </c>
      <c r="J651" s="32" t="s">
        <v>22</v>
      </c>
      <c r="K651" s="32">
        <v>0</v>
      </c>
      <c r="L651" s="38">
        <v>17.55</v>
      </c>
      <c r="M651" t="s">
        <v>2060</v>
      </c>
      <c r="N651" t="s">
        <v>2061</v>
      </c>
      <c r="O651" t="s">
        <v>2043</v>
      </c>
      <c r="P651" s="31">
        <v>0</v>
      </c>
      <c r="Q651" s="31">
        <v>0</v>
      </c>
      <c r="R651" s="31">
        <v>0</v>
      </c>
      <c r="S651" s="31">
        <v>6.0000000000000001E-3</v>
      </c>
      <c r="T651" s="36" t="s">
        <v>2062</v>
      </c>
      <c r="U651" s="36" t="s">
        <v>13961</v>
      </c>
      <c r="V651" s="31" t="s">
        <v>1243</v>
      </c>
      <c r="W651" s="31">
        <v>7</v>
      </c>
    </row>
    <row r="652" spans="1:23" x14ac:dyDescent="0.25">
      <c r="A652">
        <v>2580009</v>
      </c>
      <c r="B652" s="32" t="s">
        <v>19</v>
      </c>
      <c r="C652" s="32">
        <v>10</v>
      </c>
      <c r="D652" s="32">
        <v>90</v>
      </c>
      <c r="E652" s="32" t="s">
        <v>22</v>
      </c>
      <c r="F652" s="32">
        <v>10</v>
      </c>
      <c r="G652" s="32" t="s">
        <v>354</v>
      </c>
      <c r="H652" s="32" t="s">
        <v>22</v>
      </c>
      <c r="I652" s="32">
        <v>1051</v>
      </c>
      <c r="J652" s="32" t="s">
        <v>22</v>
      </c>
      <c r="K652" s="32">
        <v>0</v>
      </c>
      <c r="L652" s="38">
        <v>17.55</v>
      </c>
      <c r="M652" t="s">
        <v>2063</v>
      </c>
      <c r="N652" t="s">
        <v>2064</v>
      </c>
      <c r="O652" t="s">
        <v>2043</v>
      </c>
      <c r="P652" s="31">
        <v>0</v>
      </c>
      <c r="Q652" s="31">
        <v>0</v>
      </c>
      <c r="R652" s="31">
        <v>0</v>
      </c>
      <c r="S652" s="31">
        <v>6.0000000000000001E-3</v>
      </c>
      <c r="T652" s="36" t="s">
        <v>2065</v>
      </c>
      <c r="U652" s="36" t="s">
        <v>13961</v>
      </c>
      <c r="V652" s="31" t="s">
        <v>1243</v>
      </c>
      <c r="W652" s="31">
        <v>7</v>
      </c>
    </row>
    <row r="653" spans="1:23" x14ac:dyDescent="0.25">
      <c r="A653">
        <v>2580010</v>
      </c>
      <c r="B653" s="32" t="s">
        <v>19</v>
      </c>
      <c r="C653" s="32">
        <v>10</v>
      </c>
      <c r="D653" s="32">
        <v>90</v>
      </c>
      <c r="E653" s="32" t="s">
        <v>22</v>
      </c>
      <c r="F653" s="32">
        <v>10</v>
      </c>
      <c r="G653" s="32" t="s">
        <v>354</v>
      </c>
      <c r="H653" s="32" t="s">
        <v>22</v>
      </c>
      <c r="I653" s="32">
        <v>1051</v>
      </c>
      <c r="J653" s="32" t="s">
        <v>22</v>
      </c>
      <c r="K653" s="32">
        <v>0</v>
      </c>
      <c r="L653" s="38">
        <v>17.55</v>
      </c>
      <c r="M653" t="s">
        <v>2066</v>
      </c>
      <c r="N653" t="s">
        <v>2067</v>
      </c>
      <c r="O653" t="s">
        <v>2043</v>
      </c>
      <c r="P653" s="31">
        <v>0</v>
      </c>
      <c r="Q653" s="31">
        <v>0</v>
      </c>
      <c r="R653" s="31">
        <v>0</v>
      </c>
      <c r="S653" s="31">
        <v>6.0000000000000001E-3</v>
      </c>
      <c r="T653" s="36" t="s">
        <v>2068</v>
      </c>
      <c r="U653" s="36" t="s">
        <v>13961</v>
      </c>
      <c r="V653" s="31" t="s">
        <v>1243</v>
      </c>
      <c r="W653" s="31">
        <v>7</v>
      </c>
    </row>
    <row r="654" spans="1:23" x14ac:dyDescent="0.25">
      <c r="A654">
        <v>2580011</v>
      </c>
      <c r="B654" s="32" t="s">
        <v>19</v>
      </c>
      <c r="C654" s="32">
        <v>10</v>
      </c>
      <c r="D654" s="32">
        <v>90</v>
      </c>
      <c r="E654" s="32" t="s">
        <v>22</v>
      </c>
      <c r="F654" s="32">
        <v>10</v>
      </c>
      <c r="G654" s="32" t="s">
        <v>354</v>
      </c>
      <c r="H654" s="32" t="s">
        <v>22</v>
      </c>
      <c r="I654" s="32">
        <v>1051</v>
      </c>
      <c r="J654" s="32" t="s">
        <v>22</v>
      </c>
      <c r="K654" s="32">
        <v>0</v>
      </c>
      <c r="L654" s="38">
        <v>17.55</v>
      </c>
      <c r="M654" t="s">
        <v>2069</v>
      </c>
      <c r="N654" t="s">
        <v>2070</v>
      </c>
      <c r="O654" t="s">
        <v>2043</v>
      </c>
      <c r="P654" s="31">
        <v>0</v>
      </c>
      <c r="Q654" s="31">
        <v>0</v>
      </c>
      <c r="R654" s="31">
        <v>0</v>
      </c>
      <c r="S654" s="31">
        <v>6.0000000000000001E-3</v>
      </c>
      <c r="T654" s="36" t="s">
        <v>2071</v>
      </c>
      <c r="U654" s="36" t="s">
        <v>13961</v>
      </c>
      <c r="V654" s="31" t="s">
        <v>1243</v>
      </c>
      <c r="W654" s="31">
        <v>7</v>
      </c>
    </row>
    <row r="655" spans="1:23" x14ac:dyDescent="0.25">
      <c r="A655">
        <v>2580012</v>
      </c>
      <c r="B655" s="32" t="s">
        <v>19</v>
      </c>
      <c r="C655" s="32">
        <v>10</v>
      </c>
      <c r="D655" s="32">
        <v>90</v>
      </c>
      <c r="E655" s="32" t="s">
        <v>22</v>
      </c>
      <c r="F655" s="32">
        <v>10</v>
      </c>
      <c r="G655" s="32" t="s">
        <v>354</v>
      </c>
      <c r="H655" s="32" t="s">
        <v>22</v>
      </c>
      <c r="I655" s="32">
        <v>1051</v>
      </c>
      <c r="J655" s="32" t="s">
        <v>22</v>
      </c>
      <c r="K655" s="32">
        <v>0</v>
      </c>
      <c r="L655" s="38">
        <v>17.55</v>
      </c>
      <c r="M655" t="s">
        <v>2072</v>
      </c>
      <c r="N655" t="s">
        <v>2073</v>
      </c>
      <c r="O655" t="s">
        <v>2043</v>
      </c>
      <c r="P655" s="31">
        <v>0</v>
      </c>
      <c r="Q655" s="31">
        <v>0</v>
      </c>
      <c r="R655" s="31">
        <v>0</v>
      </c>
      <c r="S655" s="31">
        <v>6.0000000000000001E-3</v>
      </c>
      <c r="T655" s="36" t="s">
        <v>2074</v>
      </c>
      <c r="U655" s="36" t="s">
        <v>13961</v>
      </c>
      <c r="V655" s="31" t="s">
        <v>1243</v>
      </c>
      <c r="W655" s="31">
        <v>7</v>
      </c>
    </row>
    <row r="656" spans="1:23" x14ac:dyDescent="0.25">
      <c r="A656">
        <v>2580013</v>
      </c>
      <c r="B656" s="32" t="s">
        <v>19</v>
      </c>
      <c r="C656" s="32">
        <v>10</v>
      </c>
      <c r="D656" s="32">
        <v>90</v>
      </c>
      <c r="E656" s="32" t="s">
        <v>22</v>
      </c>
      <c r="F656" s="32">
        <v>10</v>
      </c>
      <c r="G656" s="32" t="s">
        <v>354</v>
      </c>
      <c r="H656" s="32" t="s">
        <v>22</v>
      </c>
      <c r="I656" s="32">
        <v>1051</v>
      </c>
      <c r="J656" s="32" t="s">
        <v>22</v>
      </c>
      <c r="K656" s="32">
        <v>0</v>
      </c>
      <c r="L656" s="38">
        <v>17.55</v>
      </c>
      <c r="M656" t="s">
        <v>2075</v>
      </c>
      <c r="N656" t="s">
        <v>2076</v>
      </c>
      <c r="O656" t="s">
        <v>2043</v>
      </c>
      <c r="P656" s="31">
        <v>0</v>
      </c>
      <c r="Q656" s="31">
        <v>0</v>
      </c>
      <c r="R656" s="31">
        <v>0</v>
      </c>
      <c r="S656" s="31">
        <v>1.2E-2</v>
      </c>
      <c r="T656" s="36" t="s">
        <v>2077</v>
      </c>
      <c r="U656" s="36" t="s">
        <v>13961</v>
      </c>
      <c r="V656" s="31" t="s">
        <v>1243</v>
      </c>
      <c r="W656" s="31">
        <v>7</v>
      </c>
    </row>
    <row r="657" spans="1:23" x14ac:dyDescent="0.25">
      <c r="A657">
        <v>2580014</v>
      </c>
      <c r="B657" s="32" t="s">
        <v>19</v>
      </c>
      <c r="C657" s="32">
        <v>10</v>
      </c>
      <c r="D657" s="32">
        <v>90</v>
      </c>
      <c r="E657" s="32" t="s">
        <v>22</v>
      </c>
      <c r="F657" s="32">
        <v>10</v>
      </c>
      <c r="G657" s="32" t="s">
        <v>354</v>
      </c>
      <c r="H657" s="32" t="s">
        <v>22</v>
      </c>
      <c r="I657" s="32">
        <v>1051</v>
      </c>
      <c r="J657" s="32" t="s">
        <v>22</v>
      </c>
      <c r="K657" s="32">
        <v>0</v>
      </c>
      <c r="L657" s="38">
        <v>17.55</v>
      </c>
      <c r="M657" t="s">
        <v>2078</v>
      </c>
      <c r="N657" t="s">
        <v>2079</v>
      </c>
      <c r="O657" t="s">
        <v>2043</v>
      </c>
      <c r="P657" s="31">
        <v>0</v>
      </c>
      <c r="Q657" s="31">
        <v>0</v>
      </c>
      <c r="R657" s="31">
        <v>0</v>
      </c>
      <c r="S657" s="31">
        <v>5.0000000000000001E-3</v>
      </c>
      <c r="T657" s="36" t="s">
        <v>2080</v>
      </c>
      <c r="U657" s="36" t="s">
        <v>13961</v>
      </c>
      <c r="V657" s="31" t="s">
        <v>1243</v>
      </c>
      <c r="W657" s="31">
        <v>7</v>
      </c>
    </row>
    <row r="658" spans="1:23" x14ac:dyDescent="0.25">
      <c r="A658">
        <v>2580100</v>
      </c>
      <c r="B658" s="32" t="s">
        <v>19</v>
      </c>
      <c r="C658" s="32">
        <v>10</v>
      </c>
      <c r="D658" s="32">
        <v>90</v>
      </c>
      <c r="E658" s="32" t="s">
        <v>22</v>
      </c>
      <c r="F658" s="32">
        <v>5</v>
      </c>
      <c r="G658" s="32" t="s">
        <v>354</v>
      </c>
      <c r="H658" s="32" t="s">
        <v>22</v>
      </c>
      <c r="I658" s="32">
        <v>1051</v>
      </c>
      <c r="J658" s="32" t="s">
        <v>22</v>
      </c>
      <c r="K658" s="32">
        <v>0</v>
      </c>
      <c r="L658" s="38">
        <v>17.55</v>
      </c>
      <c r="M658" t="s">
        <v>2081</v>
      </c>
      <c r="N658" t="s">
        <v>2042</v>
      </c>
      <c r="O658" t="s">
        <v>2043</v>
      </c>
      <c r="P658" s="31">
        <v>0</v>
      </c>
      <c r="Q658" s="31">
        <v>0</v>
      </c>
      <c r="R658" s="31">
        <v>0</v>
      </c>
      <c r="S658" s="31">
        <v>3.5000000000000003E-2</v>
      </c>
      <c r="T658" s="36" t="s">
        <v>2082</v>
      </c>
      <c r="U658" s="36" t="s">
        <v>13961</v>
      </c>
      <c r="V658" s="31" t="s">
        <v>1243</v>
      </c>
      <c r="W658" s="31">
        <v>7</v>
      </c>
    </row>
    <row r="659" spans="1:23" x14ac:dyDescent="0.25">
      <c r="A659">
        <v>2580115</v>
      </c>
      <c r="B659" s="32" t="s">
        <v>19</v>
      </c>
      <c r="C659" s="32">
        <v>10</v>
      </c>
      <c r="D659" s="32">
        <v>90</v>
      </c>
      <c r="E659" s="32" t="s">
        <v>22</v>
      </c>
      <c r="F659" s="32">
        <v>5</v>
      </c>
      <c r="G659" s="32" t="s">
        <v>354</v>
      </c>
      <c r="H659" s="32" t="s">
        <v>22</v>
      </c>
      <c r="I659" s="32">
        <v>1051</v>
      </c>
      <c r="J659" s="32" t="s">
        <v>22</v>
      </c>
      <c r="K659" s="32">
        <v>0</v>
      </c>
      <c r="L659" s="38">
        <v>17.55</v>
      </c>
      <c r="M659" t="s">
        <v>2083</v>
      </c>
      <c r="N659" t="s">
        <v>2084</v>
      </c>
      <c r="O659" t="s">
        <v>2043</v>
      </c>
      <c r="P659" s="31">
        <v>0</v>
      </c>
      <c r="Q659" s="31">
        <v>0</v>
      </c>
      <c r="R659" s="31">
        <v>0</v>
      </c>
      <c r="S659" s="31">
        <v>3.1E-2</v>
      </c>
      <c r="T659" s="36" t="s">
        <v>2085</v>
      </c>
      <c r="U659" s="36" t="s">
        <v>13961</v>
      </c>
      <c r="V659" s="31" t="s">
        <v>1243</v>
      </c>
      <c r="W659" s="31">
        <v>7</v>
      </c>
    </row>
    <row r="660" spans="1:23" x14ac:dyDescent="0.25">
      <c r="A660">
        <v>2580116</v>
      </c>
      <c r="B660" s="32" t="s">
        <v>19</v>
      </c>
      <c r="C660" s="32">
        <v>10</v>
      </c>
      <c r="D660" s="32">
        <v>90</v>
      </c>
      <c r="E660" s="32" t="s">
        <v>22</v>
      </c>
      <c r="F660" s="32">
        <v>5</v>
      </c>
      <c r="G660" s="32" t="s">
        <v>354</v>
      </c>
      <c r="H660" s="32" t="s">
        <v>22</v>
      </c>
      <c r="I660" s="32">
        <v>1051</v>
      </c>
      <c r="J660" s="32" t="s">
        <v>22</v>
      </c>
      <c r="K660" s="32">
        <v>0</v>
      </c>
      <c r="L660" s="38">
        <v>17.55</v>
      </c>
      <c r="M660" t="s">
        <v>2086</v>
      </c>
      <c r="N660" t="s">
        <v>2087</v>
      </c>
      <c r="O660" t="s">
        <v>2043</v>
      </c>
      <c r="P660" s="31">
        <v>0</v>
      </c>
      <c r="Q660" s="31">
        <v>0</v>
      </c>
      <c r="R660" s="31">
        <v>0</v>
      </c>
      <c r="S660" s="31">
        <v>3.1E-2</v>
      </c>
      <c r="T660" s="36" t="s">
        <v>2088</v>
      </c>
      <c r="U660" s="36" t="s">
        <v>13961</v>
      </c>
      <c r="V660" s="31" t="s">
        <v>1243</v>
      </c>
      <c r="W660" s="31">
        <v>7</v>
      </c>
    </row>
    <row r="661" spans="1:23" x14ac:dyDescent="0.25">
      <c r="A661">
        <v>2580117</v>
      </c>
      <c r="B661" s="32" t="s">
        <v>19</v>
      </c>
      <c r="C661" s="32">
        <v>10</v>
      </c>
      <c r="D661" s="32">
        <v>90</v>
      </c>
      <c r="E661" s="32" t="s">
        <v>22</v>
      </c>
      <c r="F661" s="32">
        <v>5</v>
      </c>
      <c r="G661" s="32" t="s">
        <v>354</v>
      </c>
      <c r="H661" s="32" t="s">
        <v>22</v>
      </c>
      <c r="I661" s="32">
        <v>1051</v>
      </c>
      <c r="J661" s="32" t="s">
        <v>22</v>
      </c>
      <c r="K661" s="32">
        <v>0</v>
      </c>
      <c r="L661" s="38">
        <v>17.55</v>
      </c>
      <c r="M661" t="s">
        <v>2089</v>
      </c>
      <c r="N661" t="s">
        <v>2090</v>
      </c>
      <c r="O661" t="s">
        <v>2043</v>
      </c>
      <c r="P661" s="31">
        <v>0</v>
      </c>
      <c r="Q661" s="31">
        <v>0</v>
      </c>
      <c r="R661" s="31">
        <v>0</v>
      </c>
      <c r="S661" s="31">
        <v>0.03</v>
      </c>
      <c r="T661" s="36" t="s">
        <v>2091</v>
      </c>
      <c r="U661" s="36" t="s">
        <v>13961</v>
      </c>
      <c r="V661" s="31" t="s">
        <v>1243</v>
      </c>
      <c r="W661" s="31">
        <v>7</v>
      </c>
    </row>
    <row r="662" spans="1:23" x14ac:dyDescent="0.25">
      <c r="A662">
        <v>2580118</v>
      </c>
      <c r="B662" s="32" t="s">
        <v>19</v>
      </c>
      <c r="C662" s="32">
        <v>10</v>
      </c>
      <c r="D662" s="32">
        <v>90</v>
      </c>
      <c r="E662" s="32" t="s">
        <v>22</v>
      </c>
      <c r="F662" s="32">
        <v>5</v>
      </c>
      <c r="G662" s="32" t="s">
        <v>354</v>
      </c>
      <c r="H662" s="32" t="s">
        <v>22</v>
      </c>
      <c r="I662" s="32">
        <v>1051</v>
      </c>
      <c r="J662" s="32" t="s">
        <v>22</v>
      </c>
      <c r="K662" s="32">
        <v>0</v>
      </c>
      <c r="L662" s="38">
        <v>17.55</v>
      </c>
      <c r="M662" t="s">
        <v>2092</v>
      </c>
      <c r="N662" t="s">
        <v>2093</v>
      </c>
      <c r="O662" t="s">
        <v>2043</v>
      </c>
      <c r="P662" s="31">
        <v>0</v>
      </c>
      <c r="Q662" s="31">
        <v>0</v>
      </c>
      <c r="R662" s="31">
        <v>0</v>
      </c>
      <c r="S662" s="31">
        <v>0.03</v>
      </c>
      <c r="T662" s="36" t="s">
        <v>2094</v>
      </c>
      <c r="U662" s="36" t="s">
        <v>13961</v>
      </c>
      <c r="V662" s="31" t="s">
        <v>1243</v>
      </c>
      <c r="W662" s="31">
        <v>7</v>
      </c>
    </row>
    <row r="663" spans="1:23" x14ac:dyDescent="0.25">
      <c r="A663">
        <v>2580119</v>
      </c>
      <c r="B663" s="32" t="s">
        <v>19</v>
      </c>
      <c r="C663" s="32">
        <v>10</v>
      </c>
      <c r="D663" s="32">
        <v>90</v>
      </c>
      <c r="E663" s="32" t="s">
        <v>22</v>
      </c>
      <c r="F663" s="32">
        <v>5</v>
      </c>
      <c r="G663" s="32" t="s">
        <v>354</v>
      </c>
      <c r="H663" s="32" t="s">
        <v>22</v>
      </c>
      <c r="I663" s="32">
        <v>1051</v>
      </c>
      <c r="J663" s="32" t="s">
        <v>22</v>
      </c>
      <c r="K663" s="32">
        <v>0</v>
      </c>
      <c r="L663" s="38">
        <v>17.55</v>
      </c>
      <c r="M663" t="s">
        <v>2095</v>
      </c>
      <c r="N663" t="s">
        <v>2096</v>
      </c>
      <c r="O663" t="s">
        <v>2043</v>
      </c>
      <c r="P663" s="31">
        <v>0</v>
      </c>
      <c r="Q663" s="31">
        <v>0</v>
      </c>
      <c r="R663" s="31">
        <v>0</v>
      </c>
      <c r="S663" s="31">
        <v>2.9000000000000001E-2</v>
      </c>
      <c r="T663" s="36" t="s">
        <v>2097</v>
      </c>
      <c r="U663" s="36" t="s">
        <v>13961</v>
      </c>
      <c r="V663" s="31" t="s">
        <v>1243</v>
      </c>
      <c r="W663" s="31">
        <v>7</v>
      </c>
    </row>
    <row r="664" spans="1:23" x14ac:dyDescent="0.25">
      <c r="A664">
        <v>2580120</v>
      </c>
      <c r="B664" s="32" t="s">
        <v>19</v>
      </c>
      <c r="C664" s="32">
        <v>10</v>
      </c>
      <c r="D664" s="32">
        <v>90</v>
      </c>
      <c r="E664" s="32" t="s">
        <v>22</v>
      </c>
      <c r="F664" s="32">
        <v>5</v>
      </c>
      <c r="G664" s="32" t="s">
        <v>354</v>
      </c>
      <c r="H664" s="32" t="s">
        <v>22</v>
      </c>
      <c r="I664" s="32">
        <v>1051</v>
      </c>
      <c r="J664" s="32" t="s">
        <v>22</v>
      </c>
      <c r="K664" s="32">
        <v>0</v>
      </c>
      <c r="L664" s="38">
        <v>17.55</v>
      </c>
      <c r="M664" t="s">
        <v>2098</v>
      </c>
      <c r="N664" t="s">
        <v>2099</v>
      </c>
      <c r="O664" t="s">
        <v>2043</v>
      </c>
      <c r="P664" s="31">
        <v>0</v>
      </c>
      <c r="Q664" s="31">
        <v>0</v>
      </c>
      <c r="R664" s="31">
        <v>0</v>
      </c>
      <c r="S664" s="31">
        <v>2.9000000000000001E-2</v>
      </c>
      <c r="T664" s="36" t="s">
        <v>2100</v>
      </c>
      <c r="U664" s="36" t="s">
        <v>13961</v>
      </c>
      <c r="V664" s="31" t="s">
        <v>1243</v>
      </c>
      <c r="W664" s="31">
        <v>7</v>
      </c>
    </row>
    <row r="665" spans="1:23" x14ac:dyDescent="0.25">
      <c r="A665">
        <v>2580121</v>
      </c>
      <c r="B665" s="32" t="s">
        <v>19</v>
      </c>
      <c r="C665" s="32">
        <v>10</v>
      </c>
      <c r="D665" s="32">
        <v>90</v>
      </c>
      <c r="E665" s="32" t="s">
        <v>22</v>
      </c>
      <c r="F665" s="32">
        <v>5</v>
      </c>
      <c r="G665" s="32" t="s">
        <v>354</v>
      </c>
      <c r="H665" s="32" t="s">
        <v>22</v>
      </c>
      <c r="I665" s="32">
        <v>1051</v>
      </c>
      <c r="J665" s="32" t="s">
        <v>22</v>
      </c>
      <c r="K665" s="32">
        <v>0</v>
      </c>
      <c r="L665" s="38">
        <v>17.55</v>
      </c>
      <c r="M665" t="s">
        <v>2101</v>
      </c>
      <c r="N665" t="s">
        <v>2102</v>
      </c>
      <c r="O665" t="s">
        <v>2043</v>
      </c>
      <c r="P665" s="31">
        <v>0</v>
      </c>
      <c r="Q665" s="31">
        <v>0</v>
      </c>
      <c r="R665" s="31">
        <v>0</v>
      </c>
      <c r="S665" s="31">
        <v>2.8000000000000001E-2</v>
      </c>
      <c r="T665" s="36" t="s">
        <v>2103</v>
      </c>
      <c r="U665" s="36" t="s">
        <v>13961</v>
      </c>
      <c r="V665" s="31" t="s">
        <v>1243</v>
      </c>
      <c r="W665" s="31">
        <v>7</v>
      </c>
    </row>
    <row r="666" spans="1:23" x14ac:dyDescent="0.25">
      <c r="A666">
        <v>2580122</v>
      </c>
      <c r="B666" s="32" t="s">
        <v>19</v>
      </c>
      <c r="C666" s="32">
        <v>10</v>
      </c>
      <c r="D666" s="32">
        <v>90</v>
      </c>
      <c r="E666" s="32" t="s">
        <v>22</v>
      </c>
      <c r="F666" s="32">
        <v>5</v>
      </c>
      <c r="G666" s="32" t="s">
        <v>354</v>
      </c>
      <c r="H666" s="32" t="s">
        <v>22</v>
      </c>
      <c r="I666" s="32">
        <v>1051</v>
      </c>
      <c r="J666" s="32" t="s">
        <v>22</v>
      </c>
      <c r="K666" s="32">
        <v>0</v>
      </c>
      <c r="L666" s="38">
        <v>17.55</v>
      </c>
      <c r="M666" t="s">
        <v>2104</v>
      </c>
      <c r="N666" t="s">
        <v>2105</v>
      </c>
      <c r="O666" t="s">
        <v>2043</v>
      </c>
      <c r="P666" s="31">
        <v>0</v>
      </c>
      <c r="Q666" s="31">
        <v>0</v>
      </c>
      <c r="R666" s="31">
        <v>0</v>
      </c>
      <c r="S666" s="31">
        <v>2.8000000000000001E-2</v>
      </c>
      <c r="T666" s="36" t="s">
        <v>2106</v>
      </c>
      <c r="U666" s="36" t="s">
        <v>13961</v>
      </c>
      <c r="V666" s="31" t="s">
        <v>1243</v>
      </c>
      <c r="W666" s="31">
        <v>7</v>
      </c>
    </row>
    <row r="667" spans="1:23" x14ac:dyDescent="0.25">
      <c r="A667">
        <v>2580123</v>
      </c>
      <c r="B667" s="32" t="s">
        <v>19</v>
      </c>
      <c r="C667" s="32">
        <v>10</v>
      </c>
      <c r="D667" s="32">
        <v>90</v>
      </c>
      <c r="E667" s="32" t="s">
        <v>22</v>
      </c>
      <c r="F667" s="32">
        <v>5</v>
      </c>
      <c r="G667" s="32" t="s">
        <v>354</v>
      </c>
      <c r="H667" s="32" t="s">
        <v>22</v>
      </c>
      <c r="I667" s="32">
        <v>1051</v>
      </c>
      <c r="J667" s="32" t="s">
        <v>22</v>
      </c>
      <c r="K667" s="32">
        <v>0</v>
      </c>
      <c r="L667" s="38">
        <v>17.55</v>
      </c>
      <c r="M667" t="s">
        <v>2107</v>
      </c>
      <c r="N667" t="s">
        <v>2108</v>
      </c>
      <c r="O667" t="s">
        <v>2043</v>
      </c>
      <c r="P667" s="31">
        <v>0</v>
      </c>
      <c r="Q667" s="31">
        <v>0</v>
      </c>
      <c r="R667" s="31">
        <v>0</v>
      </c>
      <c r="S667" s="31">
        <v>2.5999999999999999E-2</v>
      </c>
      <c r="T667" s="36" t="s">
        <v>2109</v>
      </c>
      <c r="U667" s="36" t="s">
        <v>13961</v>
      </c>
      <c r="V667" s="31" t="s">
        <v>1243</v>
      </c>
      <c r="W667" s="31">
        <v>7</v>
      </c>
    </row>
    <row r="668" spans="1:23" x14ac:dyDescent="0.25">
      <c r="A668">
        <v>2580124</v>
      </c>
      <c r="B668" s="32" t="s">
        <v>19</v>
      </c>
      <c r="C668" s="32">
        <v>10</v>
      </c>
      <c r="D668" s="32">
        <v>90</v>
      </c>
      <c r="E668" s="32" t="s">
        <v>22</v>
      </c>
      <c r="F668" s="32">
        <v>5</v>
      </c>
      <c r="G668" s="32" t="s">
        <v>354</v>
      </c>
      <c r="H668" s="32" t="s">
        <v>22</v>
      </c>
      <c r="I668" s="32">
        <v>1051</v>
      </c>
      <c r="J668" s="32" t="s">
        <v>22</v>
      </c>
      <c r="K668" s="32">
        <v>0</v>
      </c>
      <c r="L668" s="38">
        <v>17.55</v>
      </c>
      <c r="M668" t="s">
        <v>2110</v>
      </c>
      <c r="N668" t="s">
        <v>2111</v>
      </c>
      <c r="O668" t="s">
        <v>2043</v>
      </c>
      <c r="P668" s="31">
        <v>0</v>
      </c>
      <c r="Q668" s="31">
        <v>0</v>
      </c>
      <c r="R668" s="31">
        <v>0</v>
      </c>
      <c r="S668" s="31">
        <v>2.5999999999999999E-2</v>
      </c>
      <c r="T668" s="36" t="s">
        <v>2112</v>
      </c>
      <c r="U668" s="36" t="s">
        <v>13961</v>
      </c>
      <c r="V668" s="31" t="s">
        <v>1243</v>
      </c>
      <c r="W668" s="31">
        <v>7</v>
      </c>
    </row>
    <row r="669" spans="1:23" x14ac:dyDescent="0.25">
      <c r="A669">
        <v>2580125</v>
      </c>
      <c r="B669" s="32" t="s">
        <v>19</v>
      </c>
      <c r="C669" s="32">
        <v>10</v>
      </c>
      <c r="D669" s="32">
        <v>90</v>
      </c>
      <c r="E669" s="32" t="s">
        <v>22</v>
      </c>
      <c r="F669" s="32">
        <v>5</v>
      </c>
      <c r="G669" s="32" t="s">
        <v>354</v>
      </c>
      <c r="H669" s="32" t="s">
        <v>22</v>
      </c>
      <c r="I669" s="32">
        <v>1051</v>
      </c>
      <c r="J669" s="32" t="s">
        <v>22</v>
      </c>
      <c r="K669" s="32">
        <v>0</v>
      </c>
      <c r="L669" s="38">
        <v>17.55</v>
      </c>
      <c r="M669" t="s">
        <v>2113</v>
      </c>
      <c r="N669" t="s">
        <v>2114</v>
      </c>
      <c r="O669" t="s">
        <v>2043</v>
      </c>
      <c r="P669" s="31">
        <v>0</v>
      </c>
      <c r="Q669" s="31">
        <v>0</v>
      </c>
      <c r="R669" s="31">
        <v>0</v>
      </c>
      <c r="S669" s="31">
        <v>2.5000000000000001E-2</v>
      </c>
      <c r="T669" s="36" t="s">
        <v>2115</v>
      </c>
      <c r="U669" s="36" t="s">
        <v>13961</v>
      </c>
      <c r="V669" s="31" t="s">
        <v>1243</v>
      </c>
      <c r="W669" s="31">
        <v>7</v>
      </c>
    </row>
    <row r="670" spans="1:23" x14ac:dyDescent="0.25">
      <c r="A670">
        <v>2582100</v>
      </c>
      <c r="B670" s="32" t="s">
        <v>19</v>
      </c>
      <c r="C670" s="32">
        <v>10</v>
      </c>
      <c r="D670" s="32">
        <v>90</v>
      </c>
      <c r="E670" s="32" t="s">
        <v>22</v>
      </c>
      <c r="F670" s="32">
        <v>5</v>
      </c>
      <c r="G670" s="32" t="s">
        <v>354</v>
      </c>
      <c r="H670" s="32" t="s">
        <v>22</v>
      </c>
      <c r="I670" s="32">
        <v>1051</v>
      </c>
      <c r="J670" s="32" t="s">
        <v>22</v>
      </c>
      <c r="K670" s="32">
        <v>0</v>
      </c>
      <c r="L670" s="38">
        <v>13.89</v>
      </c>
      <c r="M670" t="s">
        <v>2116</v>
      </c>
      <c r="N670" t="s">
        <v>2117</v>
      </c>
      <c r="O670" t="s">
        <v>2118</v>
      </c>
      <c r="P670" s="31">
        <v>0</v>
      </c>
      <c r="Q670" s="31">
        <v>0</v>
      </c>
      <c r="R670" s="31">
        <v>0</v>
      </c>
      <c r="S670" s="31">
        <v>3.0000000000000001E-3</v>
      </c>
      <c r="T670" s="36" t="s">
        <v>2119</v>
      </c>
      <c r="U670" s="36" t="s">
        <v>13962</v>
      </c>
      <c r="V670" s="31" t="s">
        <v>682</v>
      </c>
      <c r="W670" s="31">
        <v>7</v>
      </c>
    </row>
    <row r="671" spans="1:23" x14ac:dyDescent="0.25">
      <c r="A671">
        <v>2582200</v>
      </c>
      <c r="B671" s="32" t="s">
        <v>19</v>
      </c>
      <c r="C671" s="32">
        <v>10</v>
      </c>
      <c r="D671" s="32">
        <v>90</v>
      </c>
      <c r="E671" s="32" t="s">
        <v>22</v>
      </c>
      <c r="F671" s="32">
        <v>5</v>
      </c>
      <c r="G671" s="32" t="s">
        <v>354</v>
      </c>
      <c r="H671" s="32" t="s">
        <v>22</v>
      </c>
      <c r="I671" s="32">
        <v>1051</v>
      </c>
      <c r="J671" s="32" t="s">
        <v>22</v>
      </c>
      <c r="K671" s="32">
        <v>0</v>
      </c>
      <c r="L671" s="38">
        <v>13.89</v>
      </c>
      <c r="M671" t="s">
        <v>2120</v>
      </c>
      <c r="N671" t="s">
        <v>2117</v>
      </c>
      <c r="O671" t="s">
        <v>2118</v>
      </c>
      <c r="P671" s="31">
        <v>0</v>
      </c>
      <c r="Q671" s="31">
        <v>0</v>
      </c>
      <c r="R671" s="31">
        <v>0</v>
      </c>
      <c r="S671" s="31">
        <v>4.0000000000000001E-3</v>
      </c>
      <c r="T671" s="36" t="s">
        <v>2121</v>
      </c>
      <c r="U671" s="36" t="s">
        <v>13962</v>
      </c>
      <c r="V671" s="31" t="s">
        <v>682</v>
      </c>
      <c r="W671" s="31">
        <v>7</v>
      </c>
    </row>
    <row r="672" spans="1:23" x14ac:dyDescent="0.25">
      <c r="A672">
        <v>2582400</v>
      </c>
      <c r="B672" s="32" t="s">
        <v>19</v>
      </c>
      <c r="C672" s="32">
        <v>10</v>
      </c>
      <c r="D672" s="32">
        <v>90</v>
      </c>
      <c r="E672" s="32" t="s">
        <v>22</v>
      </c>
      <c r="F672" s="32">
        <v>5</v>
      </c>
      <c r="G672" s="32" t="s">
        <v>354</v>
      </c>
      <c r="H672" s="32" t="s">
        <v>22</v>
      </c>
      <c r="I672" s="32">
        <v>1051</v>
      </c>
      <c r="J672" s="32" t="s">
        <v>22</v>
      </c>
      <c r="K672" s="32">
        <v>0</v>
      </c>
      <c r="L672" s="38">
        <v>16.66</v>
      </c>
      <c r="M672" t="s">
        <v>2122</v>
      </c>
      <c r="N672" t="s">
        <v>2117</v>
      </c>
      <c r="O672" t="s">
        <v>2118</v>
      </c>
      <c r="P672" s="31">
        <v>0</v>
      </c>
      <c r="Q672" s="31">
        <v>0</v>
      </c>
      <c r="R672" s="31">
        <v>0</v>
      </c>
      <c r="S672" s="31">
        <v>6.0000000000000001E-3</v>
      </c>
      <c r="T672" s="36" t="s">
        <v>2123</v>
      </c>
      <c r="U672" s="36" t="s">
        <v>13962</v>
      </c>
      <c r="V672" s="31" t="s">
        <v>682</v>
      </c>
      <c r="W672" s="31">
        <v>7</v>
      </c>
    </row>
    <row r="673" spans="1:23" x14ac:dyDescent="0.25">
      <c r="A673">
        <v>2582600</v>
      </c>
      <c r="B673" s="32" t="s">
        <v>19</v>
      </c>
      <c r="C673" s="32">
        <v>10</v>
      </c>
      <c r="D673" s="32">
        <v>90</v>
      </c>
      <c r="E673" s="32" t="s">
        <v>22</v>
      </c>
      <c r="F673" s="32">
        <v>5</v>
      </c>
      <c r="G673" s="32" t="s">
        <v>354</v>
      </c>
      <c r="H673" s="32" t="s">
        <v>22</v>
      </c>
      <c r="I673" s="32">
        <v>1051</v>
      </c>
      <c r="J673" s="32" t="s">
        <v>22</v>
      </c>
      <c r="K673" s="32">
        <v>0</v>
      </c>
      <c r="L673" s="38">
        <v>16.66</v>
      </c>
      <c r="M673" t="s">
        <v>2124</v>
      </c>
      <c r="N673" t="s">
        <v>2117</v>
      </c>
      <c r="O673" t="s">
        <v>2118</v>
      </c>
      <c r="P673" s="31">
        <v>0</v>
      </c>
      <c r="Q673" s="31">
        <v>0</v>
      </c>
      <c r="R673" s="31">
        <v>0</v>
      </c>
      <c r="S673" s="31">
        <v>0.01</v>
      </c>
      <c r="T673" s="36" t="s">
        <v>2125</v>
      </c>
      <c r="U673" s="36" t="s">
        <v>13962</v>
      </c>
      <c r="V673" s="31" t="s">
        <v>682</v>
      </c>
      <c r="W673" s="31">
        <v>7</v>
      </c>
    </row>
    <row r="674" spans="1:23" x14ac:dyDescent="0.25">
      <c r="A674">
        <v>2583010</v>
      </c>
      <c r="B674" s="32" t="s">
        <v>19</v>
      </c>
      <c r="C674" s="32">
        <v>10</v>
      </c>
      <c r="D674" s="32">
        <v>82</v>
      </c>
      <c r="E674" s="32" t="s">
        <v>20</v>
      </c>
      <c r="F674" s="32">
        <v>4</v>
      </c>
      <c r="G674" s="32" t="s">
        <v>354</v>
      </c>
      <c r="H674" s="32">
        <v>699</v>
      </c>
      <c r="I674" s="32">
        <v>967</v>
      </c>
      <c r="J674" s="32" t="s">
        <v>22</v>
      </c>
      <c r="K674" s="32">
        <v>0</v>
      </c>
      <c r="L674" s="38">
        <v>25.33</v>
      </c>
      <c r="M674" t="s">
        <v>2126</v>
      </c>
      <c r="N674" t="s">
        <v>2127</v>
      </c>
      <c r="O674" t="s">
        <v>1773</v>
      </c>
      <c r="P674" s="31">
        <v>0</v>
      </c>
      <c r="Q674" s="31">
        <v>0</v>
      </c>
      <c r="R674" s="31">
        <v>0</v>
      </c>
      <c r="S674" s="31">
        <v>9.4E-2</v>
      </c>
      <c r="T674" s="36" t="s">
        <v>2128</v>
      </c>
      <c r="U674" s="36" t="s">
        <v>9135</v>
      </c>
      <c r="V674" s="31" t="s">
        <v>362</v>
      </c>
      <c r="W674" s="31">
        <v>7</v>
      </c>
    </row>
    <row r="675" spans="1:23" x14ac:dyDescent="0.25">
      <c r="A675">
        <v>2583010</v>
      </c>
      <c r="B675" s="32" t="s">
        <v>19</v>
      </c>
      <c r="C675" s="32">
        <v>10</v>
      </c>
      <c r="D675" s="32">
        <v>82</v>
      </c>
      <c r="E675" s="32" t="s">
        <v>20</v>
      </c>
      <c r="F675" s="32">
        <v>4</v>
      </c>
      <c r="G675" s="32" t="s">
        <v>354</v>
      </c>
      <c r="H675" s="32" t="s">
        <v>22</v>
      </c>
      <c r="I675" s="32">
        <v>967</v>
      </c>
      <c r="J675" s="32" t="s">
        <v>22</v>
      </c>
      <c r="K675" s="32">
        <v>0</v>
      </c>
      <c r="L675" s="38">
        <v>25.33</v>
      </c>
      <c r="M675" t="s">
        <v>2126</v>
      </c>
      <c r="N675" t="s">
        <v>2127</v>
      </c>
      <c r="O675" t="s">
        <v>2129</v>
      </c>
      <c r="P675" s="31">
        <v>0</v>
      </c>
      <c r="Q675" s="31">
        <v>0</v>
      </c>
      <c r="R675" s="31">
        <v>0</v>
      </c>
      <c r="S675" s="31">
        <v>9.4E-2</v>
      </c>
      <c r="T675" s="36" t="s">
        <v>2128</v>
      </c>
      <c r="U675" s="36" t="s">
        <v>9135</v>
      </c>
      <c r="V675" s="31" t="s">
        <v>362</v>
      </c>
      <c r="W675" s="31">
        <v>7</v>
      </c>
    </row>
    <row r="676" spans="1:23" x14ac:dyDescent="0.25">
      <c r="A676">
        <v>2583080</v>
      </c>
      <c r="B676" s="32" t="s">
        <v>19</v>
      </c>
      <c r="C676" s="32">
        <v>10</v>
      </c>
      <c r="D676" s="32">
        <v>90</v>
      </c>
      <c r="E676" s="32" t="s">
        <v>22</v>
      </c>
      <c r="F676" s="32">
        <v>1</v>
      </c>
      <c r="G676" s="32" t="s">
        <v>21</v>
      </c>
      <c r="H676" s="32" t="s">
        <v>22</v>
      </c>
      <c r="I676" s="32">
        <v>1048</v>
      </c>
      <c r="J676" s="32" t="s">
        <v>22</v>
      </c>
      <c r="K676" s="32">
        <v>0</v>
      </c>
      <c r="L676" s="38">
        <v>20.32</v>
      </c>
      <c r="M676" t="s">
        <v>2130</v>
      </c>
      <c r="N676" t="s">
        <v>2131</v>
      </c>
      <c r="O676" t="s">
        <v>2132</v>
      </c>
      <c r="P676" s="31">
        <v>91</v>
      </c>
      <c r="Q676" s="31">
        <v>0</v>
      </c>
      <c r="R676" s="31">
        <v>46</v>
      </c>
      <c r="S676" s="31">
        <v>0</v>
      </c>
      <c r="T676" s="36" t="s">
        <v>2133</v>
      </c>
      <c r="U676" s="36" t="s">
        <v>8458</v>
      </c>
      <c r="V676" s="31" t="s">
        <v>1243</v>
      </c>
      <c r="W676" s="31">
        <v>7</v>
      </c>
    </row>
    <row r="677" spans="1:23" x14ac:dyDescent="0.25">
      <c r="A677">
        <v>2583100</v>
      </c>
      <c r="B677" s="32" t="s">
        <v>19</v>
      </c>
      <c r="C677" s="32">
        <v>10</v>
      </c>
      <c r="D677" s="32">
        <v>90</v>
      </c>
      <c r="E677" s="32" t="s">
        <v>22</v>
      </c>
      <c r="F677" s="32">
        <v>1</v>
      </c>
      <c r="G677" s="32" t="s">
        <v>21</v>
      </c>
      <c r="H677" s="32" t="s">
        <v>22</v>
      </c>
      <c r="I677" s="32">
        <v>1048</v>
      </c>
      <c r="J677" s="32" t="s">
        <v>22</v>
      </c>
      <c r="K677" s="32">
        <v>0</v>
      </c>
      <c r="L677" s="38">
        <v>22.18</v>
      </c>
      <c r="M677" t="s">
        <v>2130</v>
      </c>
      <c r="N677" t="s">
        <v>2134</v>
      </c>
      <c r="O677" t="s">
        <v>2132</v>
      </c>
      <c r="P677" s="31">
        <v>113.5</v>
      </c>
      <c r="Q677" s="31">
        <v>0</v>
      </c>
      <c r="R677" s="31">
        <v>46</v>
      </c>
      <c r="S677" s="31">
        <v>0</v>
      </c>
      <c r="T677" s="36" t="s">
        <v>2135</v>
      </c>
      <c r="U677" s="36" t="s">
        <v>8458</v>
      </c>
      <c r="V677" s="31" t="s">
        <v>1243</v>
      </c>
      <c r="W677" s="31">
        <v>7</v>
      </c>
    </row>
    <row r="678" spans="1:23" x14ac:dyDescent="0.25">
      <c r="A678">
        <v>2583120</v>
      </c>
      <c r="B678" s="32" t="s">
        <v>19</v>
      </c>
      <c r="C678" s="32">
        <v>10</v>
      </c>
      <c r="D678" s="32">
        <v>90</v>
      </c>
      <c r="E678" s="32" t="s">
        <v>22</v>
      </c>
      <c r="F678" s="32">
        <v>10</v>
      </c>
      <c r="G678" s="32" t="s">
        <v>354</v>
      </c>
      <c r="H678" s="32" t="s">
        <v>22</v>
      </c>
      <c r="I678" s="32">
        <v>1051</v>
      </c>
      <c r="J678" s="32" t="s">
        <v>22</v>
      </c>
      <c r="K678" s="32">
        <v>0</v>
      </c>
      <c r="L678" s="38">
        <v>15.71</v>
      </c>
      <c r="M678" t="s">
        <v>2136</v>
      </c>
      <c r="N678" t="s">
        <v>2137</v>
      </c>
      <c r="O678" t="s">
        <v>2138</v>
      </c>
      <c r="P678" s="31">
        <v>0</v>
      </c>
      <c r="Q678" s="31">
        <v>0</v>
      </c>
      <c r="R678" s="31">
        <v>0</v>
      </c>
      <c r="S678" s="31">
        <v>3.0000000000000001E-3</v>
      </c>
      <c r="T678" s="36" t="s">
        <v>2139</v>
      </c>
      <c r="U678" s="36" t="s">
        <v>8458</v>
      </c>
      <c r="V678" s="31" t="s">
        <v>1243</v>
      </c>
      <c r="W678" s="31">
        <v>7</v>
      </c>
    </row>
    <row r="679" spans="1:23" x14ac:dyDescent="0.25">
      <c r="A679">
        <v>2584100</v>
      </c>
      <c r="B679" s="32" t="s">
        <v>19</v>
      </c>
      <c r="C679" s="32">
        <v>10</v>
      </c>
      <c r="D679" s="32">
        <v>90</v>
      </c>
      <c r="E679" s="32" t="s">
        <v>22</v>
      </c>
      <c r="F679" s="32">
        <v>2</v>
      </c>
      <c r="G679" s="32" t="s">
        <v>354</v>
      </c>
      <c r="H679" s="32" t="s">
        <v>22</v>
      </c>
      <c r="I679" s="32">
        <v>968</v>
      </c>
      <c r="J679" s="32" t="s">
        <v>22</v>
      </c>
      <c r="K679" s="32">
        <v>0</v>
      </c>
      <c r="L679" s="38">
        <v>85.9</v>
      </c>
      <c r="M679" t="s">
        <v>2140</v>
      </c>
      <c r="N679" t="s">
        <v>2141</v>
      </c>
      <c r="O679" t="s">
        <v>2142</v>
      </c>
      <c r="P679" s="31">
        <v>0</v>
      </c>
      <c r="Q679" s="31">
        <v>0</v>
      </c>
      <c r="R679" s="31">
        <v>0</v>
      </c>
      <c r="S679" s="31">
        <v>0.98</v>
      </c>
      <c r="T679" s="36" t="s">
        <v>2143</v>
      </c>
      <c r="U679" s="36" t="s">
        <v>9135</v>
      </c>
      <c r="V679" s="31" t="s">
        <v>362</v>
      </c>
      <c r="W679" s="31">
        <v>13</v>
      </c>
    </row>
    <row r="680" spans="1:23" x14ac:dyDescent="0.25">
      <c r="A680">
        <v>2589000</v>
      </c>
      <c r="B680" s="32" t="s">
        <v>19</v>
      </c>
      <c r="C680" s="32">
        <v>10</v>
      </c>
      <c r="D680" s="32">
        <v>90</v>
      </c>
      <c r="E680" s="32" t="s">
        <v>22</v>
      </c>
      <c r="F680" s="32">
        <v>1</v>
      </c>
      <c r="G680" s="32" t="s">
        <v>21</v>
      </c>
      <c r="H680" s="32">
        <v>784</v>
      </c>
      <c r="I680" s="32">
        <v>1060</v>
      </c>
      <c r="J680" s="32" t="s">
        <v>22</v>
      </c>
      <c r="K680" s="32">
        <v>0</v>
      </c>
      <c r="L680" s="38">
        <v>84.62</v>
      </c>
      <c r="M680" t="s">
        <v>2144</v>
      </c>
      <c r="N680" t="s">
        <v>2145</v>
      </c>
      <c r="O680" t="s">
        <v>2146</v>
      </c>
      <c r="P680" s="31">
        <v>29</v>
      </c>
      <c r="Q680" s="31">
        <v>0</v>
      </c>
      <c r="R680" s="31">
        <v>29</v>
      </c>
      <c r="S680" s="31">
        <v>0</v>
      </c>
      <c r="T680" s="36" t="s">
        <v>13963</v>
      </c>
      <c r="U680" s="36" t="s">
        <v>13488</v>
      </c>
      <c r="V680" s="31" t="s">
        <v>2147</v>
      </c>
      <c r="W680" s="31">
        <v>7</v>
      </c>
    </row>
    <row r="681" spans="1:23" x14ac:dyDescent="0.25">
      <c r="A681">
        <v>2590000</v>
      </c>
      <c r="B681" s="32" t="s">
        <v>19</v>
      </c>
      <c r="C681" s="32">
        <v>10</v>
      </c>
      <c r="D681" s="32">
        <v>90</v>
      </c>
      <c r="E681" s="32" t="s">
        <v>22</v>
      </c>
      <c r="F681" s="32">
        <v>1</v>
      </c>
      <c r="G681" s="32" t="s">
        <v>21</v>
      </c>
      <c r="H681" s="32">
        <v>784</v>
      </c>
      <c r="I681" s="32">
        <v>1060</v>
      </c>
      <c r="J681" s="32" t="s">
        <v>22</v>
      </c>
      <c r="K681" s="32">
        <v>0</v>
      </c>
      <c r="L681" s="38">
        <v>147.71</v>
      </c>
      <c r="M681" t="s">
        <v>2148</v>
      </c>
      <c r="N681" t="s">
        <v>2149</v>
      </c>
      <c r="O681" t="s">
        <v>2150</v>
      </c>
      <c r="P681" s="31">
        <v>48</v>
      </c>
      <c r="Q681" s="31">
        <v>0</v>
      </c>
      <c r="R681" s="31">
        <v>48</v>
      </c>
      <c r="S681" s="31">
        <v>0</v>
      </c>
      <c r="T681" s="36" t="s">
        <v>13964</v>
      </c>
      <c r="U681" s="36" t="s">
        <v>13488</v>
      </c>
      <c r="V681" s="31" t="s">
        <v>2147</v>
      </c>
      <c r="W681" s="31">
        <v>7</v>
      </c>
    </row>
    <row r="682" spans="1:23" x14ac:dyDescent="0.25">
      <c r="A682">
        <v>2591000</v>
      </c>
      <c r="B682" s="32" t="s">
        <v>19</v>
      </c>
      <c r="C682" s="32">
        <v>10</v>
      </c>
      <c r="D682" s="32">
        <v>90</v>
      </c>
      <c r="E682" s="32" t="s">
        <v>22</v>
      </c>
      <c r="F682" s="32">
        <v>20</v>
      </c>
      <c r="G682" s="32" t="s">
        <v>354</v>
      </c>
      <c r="H682" s="32">
        <v>784</v>
      </c>
      <c r="I682" s="32">
        <v>1060</v>
      </c>
      <c r="J682" s="32" t="s">
        <v>22</v>
      </c>
      <c r="K682" s="32">
        <v>0</v>
      </c>
      <c r="L682" s="38">
        <v>62.87</v>
      </c>
      <c r="M682" t="s">
        <v>2151</v>
      </c>
      <c r="N682" t="s">
        <v>2152</v>
      </c>
      <c r="O682" t="s">
        <v>2153</v>
      </c>
      <c r="P682" s="31">
        <v>29</v>
      </c>
      <c r="Q682" s="31">
        <v>0</v>
      </c>
      <c r="R682" s="31">
        <v>29</v>
      </c>
      <c r="S682" s="31">
        <v>0</v>
      </c>
      <c r="T682" s="36" t="s">
        <v>13965</v>
      </c>
      <c r="U682" s="36" t="s">
        <v>13488</v>
      </c>
      <c r="V682" s="31" t="s">
        <v>2147</v>
      </c>
      <c r="W682" s="31">
        <v>7</v>
      </c>
    </row>
    <row r="683" spans="1:23" x14ac:dyDescent="0.25">
      <c r="A683">
        <v>2592000</v>
      </c>
      <c r="B683" s="32" t="s">
        <v>19</v>
      </c>
      <c r="C683" s="32">
        <v>10</v>
      </c>
      <c r="D683" s="32">
        <v>90</v>
      </c>
      <c r="E683" s="32" t="s">
        <v>22</v>
      </c>
      <c r="F683" s="32">
        <v>20</v>
      </c>
      <c r="G683" s="32" t="s">
        <v>354</v>
      </c>
      <c r="H683" s="32">
        <v>784</v>
      </c>
      <c r="I683" s="32">
        <v>1060</v>
      </c>
      <c r="J683" s="32" t="s">
        <v>22</v>
      </c>
      <c r="K683" s="32">
        <v>0</v>
      </c>
      <c r="L683" s="38">
        <v>87.15</v>
      </c>
      <c r="M683" t="s">
        <v>2154</v>
      </c>
      <c r="N683" t="s">
        <v>2155</v>
      </c>
      <c r="O683" t="s">
        <v>2156</v>
      </c>
      <c r="P683" s="31">
        <v>48</v>
      </c>
      <c r="Q683" s="31">
        <v>0</v>
      </c>
      <c r="R683" s="31">
        <v>48</v>
      </c>
      <c r="S683" s="31">
        <v>0</v>
      </c>
      <c r="T683" s="36" t="s">
        <v>13966</v>
      </c>
      <c r="U683" s="36" t="s">
        <v>13488</v>
      </c>
      <c r="V683" s="31" t="s">
        <v>2147</v>
      </c>
      <c r="W683" s="31">
        <v>7</v>
      </c>
    </row>
    <row r="684" spans="1:23" x14ac:dyDescent="0.25">
      <c r="A684">
        <v>2593000</v>
      </c>
      <c r="B684" s="32" t="s">
        <v>19</v>
      </c>
      <c r="C684" s="32">
        <v>10</v>
      </c>
      <c r="D684" s="32">
        <v>90</v>
      </c>
      <c r="E684" s="32" t="s">
        <v>22</v>
      </c>
      <c r="F684" s="32">
        <v>20</v>
      </c>
      <c r="G684" s="32" t="s">
        <v>354</v>
      </c>
      <c r="H684" s="32">
        <v>784</v>
      </c>
      <c r="I684" s="32">
        <v>1060</v>
      </c>
      <c r="J684" s="32" t="s">
        <v>22</v>
      </c>
      <c r="K684" s="32">
        <v>0</v>
      </c>
      <c r="L684" s="38">
        <v>46.11</v>
      </c>
      <c r="M684" t="s">
        <v>2157</v>
      </c>
      <c r="N684" t="s">
        <v>2158</v>
      </c>
      <c r="O684" t="s">
        <v>2159</v>
      </c>
      <c r="P684" s="31">
        <v>16</v>
      </c>
      <c r="Q684" s="31">
        <v>0</v>
      </c>
      <c r="R684" s="31">
        <v>16</v>
      </c>
      <c r="S684" s="31">
        <v>0</v>
      </c>
      <c r="T684" s="36" t="s">
        <v>13967</v>
      </c>
      <c r="U684" s="36" t="s">
        <v>13488</v>
      </c>
      <c r="V684" s="31" t="s">
        <v>2147</v>
      </c>
      <c r="W684" s="31">
        <v>7</v>
      </c>
    </row>
    <row r="685" spans="1:23" x14ac:dyDescent="0.25">
      <c r="A685">
        <v>2594000</v>
      </c>
      <c r="B685" s="32" t="s">
        <v>19</v>
      </c>
      <c r="C685" s="32">
        <v>10</v>
      </c>
      <c r="D685" s="32">
        <v>90</v>
      </c>
      <c r="E685" s="32" t="s">
        <v>22</v>
      </c>
      <c r="F685" s="32">
        <v>20</v>
      </c>
      <c r="G685" s="32" t="s">
        <v>354</v>
      </c>
      <c r="H685" s="32">
        <v>784</v>
      </c>
      <c r="I685" s="32">
        <v>1060</v>
      </c>
      <c r="J685" s="32" t="s">
        <v>22</v>
      </c>
      <c r="K685" s="32">
        <v>0</v>
      </c>
      <c r="L685" s="38">
        <v>73.150000000000006</v>
      </c>
      <c r="M685" t="s">
        <v>2160</v>
      </c>
      <c r="N685" t="s">
        <v>2161</v>
      </c>
      <c r="O685" t="s">
        <v>2162</v>
      </c>
      <c r="P685" s="31">
        <v>36</v>
      </c>
      <c r="Q685" s="31">
        <v>0</v>
      </c>
      <c r="R685" s="31">
        <v>36</v>
      </c>
      <c r="S685" s="31">
        <v>0</v>
      </c>
      <c r="T685" s="36" t="s">
        <v>13968</v>
      </c>
      <c r="U685" s="36" t="s">
        <v>13488</v>
      </c>
      <c r="V685" s="31" t="s">
        <v>2147</v>
      </c>
      <c r="W685" s="31">
        <v>7</v>
      </c>
    </row>
    <row r="686" spans="1:23" x14ac:dyDescent="0.25">
      <c r="A686">
        <v>2595000</v>
      </c>
      <c r="B686" s="32" t="s">
        <v>19</v>
      </c>
      <c r="C686" s="32">
        <v>10</v>
      </c>
      <c r="D686" s="32">
        <v>85</v>
      </c>
      <c r="E686" s="32" t="s">
        <v>22</v>
      </c>
      <c r="F686" s="32">
        <v>1</v>
      </c>
      <c r="G686" s="32" t="s">
        <v>21</v>
      </c>
      <c r="H686" s="32">
        <v>784</v>
      </c>
      <c r="I686" s="32">
        <v>1060</v>
      </c>
      <c r="J686" s="32" t="s">
        <v>22</v>
      </c>
      <c r="K686" s="32">
        <v>0</v>
      </c>
      <c r="L686" s="38">
        <v>62</v>
      </c>
      <c r="M686" t="s">
        <v>2163</v>
      </c>
      <c r="N686" t="s">
        <v>2164</v>
      </c>
      <c r="O686" t="s">
        <v>2165</v>
      </c>
      <c r="P686" s="31">
        <v>16</v>
      </c>
      <c r="Q686" s="31">
        <v>0</v>
      </c>
      <c r="R686" s="31">
        <v>16</v>
      </c>
      <c r="S686" s="31">
        <v>0</v>
      </c>
      <c r="T686" s="36" t="s">
        <v>13969</v>
      </c>
      <c r="U686" s="36" t="s">
        <v>13488</v>
      </c>
      <c r="V686" s="31" t="s">
        <v>2147</v>
      </c>
      <c r="W686" s="31">
        <v>7</v>
      </c>
    </row>
    <row r="687" spans="1:23" x14ac:dyDescent="0.25">
      <c r="A687">
        <v>2596000</v>
      </c>
      <c r="B687" s="32" t="s">
        <v>19</v>
      </c>
      <c r="C687" s="32">
        <v>10</v>
      </c>
      <c r="D687" s="32">
        <v>90</v>
      </c>
      <c r="E687" s="32" t="s">
        <v>22</v>
      </c>
      <c r="F687" s="32">
        <v>1</v>
      </c>
      <c r="G687" s="32" t="s">
        <v>21</v>
      </c>
      <c r="H687" s="32">
        <v>784</v>
      </c>
      <c r="I687" s="32">
        <v>1060</v>
      </c>
      <c r="J687" s="32" t="s">
        <v>22</v>
      </c>
      <c r="K687" s="32">
        <v>0</v>
      </c>
      <c r="L687" s="38">
        <v>126.85</v>
      </c>
      <c r="M687" t="s">
        <v>2166</v>
      </c>
      <c r="N687" t="s">
        <v>2167</v>
      </c>
      <c r="O687" t="s">
        <v>2168</v>
      </c>
      <c r="P687" s="31">
        <v>36</v>
      </c>
      <c r="Q687" s="31">
        <v>0</v>
      </c>
      <c r="R687" s="31">
        <v>36</v>
      </c>
      <c r="S687" s="31">
        <v>0</v>
      </c>
      <c r="T687" s="36" t="s">
        <v>13970</v>
      </c>
      <c r="U687" s="36" t="s">
        <v>13488</v>
      </c>
      <c r="V687" s="31" t="s">
        <v>2147</v>
      </c>
      <c r="W687" s="31">
        <v>7</v>
      </c>
    </row>
    <row r="688" spans="1:23" x14ac:dyDescent="0.25">
      <c r="A688">
        <v>2597000</v>
      </c>
      <c r="B688" s="32" t="s">
        <v>19</v>
      </c>
      <c r="C688" s="32">
        <v>10</v>
      </c>
      <c r="D688" s="32">
        <v>90</v>
      </c>
      <c r="E688" s="32" t="s">
        <v>22</v>
      </c>
      <c r="F688" s="32">
        <v>100</v>
      </c>
      <c r="G688" s="32" t="s">
        <v>354</v>
      </c>
      <c r="H688" s="32">
        <v>785</v>
      </c>
      <c r="I688" s="32">
        <v>1061</v>
      </c>
      <c r="J688" s="32" t="s">
        <v>22</v>
      </c>
      <c r="K688" s="32">
        <v>0</v>
      </c>
      <c r="L688" s="38">
        <v>19.850000000000001</v>
      </c>
      <c r="M688" t="s">
        <v>2169</v>
      </c>
      <c r="N688" t="s">
        <v>2170</v>
      </c>
      <c r="O688" t="s">
        <v>2171</v>
      </c>
      <c r="P688" s="31">
        <v>150</v>
      </c>
      <c r="Q688" s="31">
        <v>0</v>
      </c>
      <c r="R688" s="31">
        <v>0</v>
      </c>
      <c r="S688" s="31">
        <v>0</v>
      </c>
      <c r="T688" s="36" t="s">
        <v>13971</v>
      </c>
      <c r="U688" s="36" t="s">
        <v>13488</v>
      </c>
      <c r="V688" s="31" t="s">
        <v>825</v>
      </c>
      <c r="W688" s="31">
        <v>7</v>
      </c>
    </row>
    <row r="689" spans="1:23" x14ac:dyDescent="0.25">
      <c r="A689">
        <v>2683600</v>
      </c>
      <c r="B689" s="32" t="s">
        <v>19</v>
      </c>
      <c r="C689" s="32">
        <v>7</v>
      </c>
      <c r="D689" s="32">
        <v>64</v>
      </c>
      <c r="E689" s="32" t="s">
        <v>20</v>
      </c>
      <c r="F689" s="32">
        <v>1</v>
      </c>
      <c r="G689" s="32" t="s">
        <v>21</v>
      </c>
      <c r="H689" s="32">
        <v>226</v>
      </c>
      <c r="I689" s="32">
        <v>251</v>
      </c>
      <c r="J689" s="32" t="s">
        <v>22</v>
      </c>
      <c r="K689" s="32">
        <v>0</v>
      </c>
      <c r="L689" s="38">
        <v>1989.53</v>
      </c>
      <c r="M689" t="s">
        <v>2172</v>
      </c>
      <c r="N689" t="s">
        <v>2173</v>
      </c>
      <c r="O689" t="s">
        <v>2174</v>
      </c>
      <c r="P689" s="31">
        <v>600</v>
      </c>
      <c r="Q689" s="31">
        <v>960</v>
      </c>
      <c r="R689" s="31">
        <v>400</v>
      </c>
      <c r="S689" s="31">
        <v>52</v>
      </c>
      <c r="T689" s="36" t="s">
        <v>13972</v>
      </c>
      <c r="U689" s="36" t="s">
        <v>12165</v>
      </c>
      <c r="V689" s="31" t="s">
        <v>2175</v>
      </c>
      <c r="W689" s="31">
        <v>7</v>
      </c>
    </row>
    <row r="690" spans="1:23" x14ac:dyDescent="0.25">
      <c r="A690">
        <v>2684600</v>
      </c>
      <c r="B690" s="32" t="s">
        <v>19</v>
      </c>
      <c r="C690" s="32">
        <v>7</v>
      </c>
      <c r="D690" s="32">
        <v>64</v>
      </c>
      <c r="E690" s="32" t="s">
        <v>20</v>
      </c>
      <c r="F690" s="32">
        <v>1</v>
      </c>
      <c r="G690" s="32" t="s">
        <v>21</v>
      </c>
      <c r="H690" s="32">
        <v>226</v>
      </c>
      <c r="I690" s="32">
        <v>251</v>
      </c>
      <c r="J690" s="32" t="s">
        <v>22</v>
      </c>
      <c r="K690" s="32">
        <v>0</v>
      </c>
      <c r="L690" s="38">
        <v>2113.04</v>
      </c>
      <c r="M690" t="s">
        <v>2176</v>
      </c>
      <c r="N690" t="s">
        <v>2177</v>
      </c>
      <c r="O690" t="s">
        <v>2178</v>
      </c>
      <c r="P690" s="31">
        <v>800</v>
      </c>
      <c r="Q690" s="31">
        <v>960</v>
      </c>
      <c r="R690" s="31">
        <v>400</v>
      </c>
      <c r="S690" s="31">
        <v>65.2</v>
      </c>
      <c r="T690" s="36" t="s">
        <v>13973</v>
      </c>
      <c r="U690" s="36" t="s">
        <v>12165</v>
      </c>
      <c r="V690" s="31" t="s">
        <v>2175</v>
      </c>
      <c r="W690" s="31">
        <v>7</v>
      </c>
    </row>
    <row r="691" spans="1:23" x14ac:dyDescent="0.25">
      <c r="A691">
        <v>2685600</v>
      </c>
      <c r="B691" s="32" t="s">
        <v>19</v>
      </c>
      <c r="C691" s="32">
        <v>7</v>
      </c>
      <c r="D691" s="32">
        <v>64</v>
      </c>
      <c r="E691" s="32" t="s">
        <v>20</v>
      </c>
      <c r="F691" s="32">
        <v>1</v>
      </c>
      <c r="G691" s="32" t="s">
        <v>21</v>
      </c>
      <c r="H691" s="32">
        <v>226</v>
      </c>
      <c r="I691" s="32">
        <v>251</v>
      </c>
      <c r="J691" s="32" t="s">
        <v>22</v>
      </c>
      <c r="K691" s="32">
        <v>0</v>
      </c>
      <c r="L691" s="38">
        <v>2672.84</v>
      </c>
      <c r="M691" t="s">
        <v>2179</v>
      </c>
      <c r="N691" t="s">
        <v>2180</v>
      </c>
      <c r="O691" t="s">
        <v>2181</v>
      </c>
      <c r="P691" s="31">
        <v>1000</v>
      </c>
      <c r="Q691" s="31">
        <v>960</v>
      </c>
      <c r="R691" s="31">
        <v>400</v>
      </c>
      <c r="S691" s="31">
        <v>0</v>
      </c>
      <c r="T691" s="36" t="s">
        <v>13974</v>
      </c>
      <c r="U691" s="36" t="s">
        <v>12165</v>
      </c>
      <c r="V691" s="31" t="s">
        <v>2175</v>
      </c>
      <c r="W691" s="31">
        <v>7</v>
      </c>
    </row>
    <row r="692" spans="1:23" x14ac:dyDescent="0.25">
      <c r="A692">
        <v>2686600</v>
      </c>
      <c r="B692" s="32" t="s">
        <v>19</v>
      </c>
      <c r="C692" s="32">
        <v>7</v>
      </c>
      <c r="D692" s="32">
        <v>64</v>
      </c>
      <c r="E692" s="32" t="s">
        <v>20</v>
      </c>
      <c r="F692" s="32">
        <v>1</v>
      </c>
      <c r="G692" s="32" t="s">
        <v>21</v>
      </c>
      <c r="H692" s="32">
        <v>226</v>
      </c>
      <c r="I692" s="32">
        <v>251</v>
      </c>
      <c r="J692" s="32" t="s">
        <v>22</v>
      </c>
      <c r="K692" s="32">
        <v>0</v>
      </c>
      <c r="L692" s="38">
        <v>2798.73</v>
      </c>
      <c r="M692" t="s">
        <v>2182</v>
      </c>
      <c r="N692" t="s">
        <v>2183</v>
      </c>
      <c r="O692" t="s">
        <v>2184</v>
      </c>
      <c r="P692" s="31">
        <v>1200</v>
      </c>
      <c r="Q692" s="31">
        <v>960</v>
      </c>
      <c r="R692" s="31">
        <v>400</v>
      </c>
      <c r="S692" s="31">
        <v>0</v>
      </c>
      <c r="T692" s="36" t="s">
        <v>13975</v>
      </c>
      <c r="U692" s="36" t="s">
        <v>12165</v>
      </c>
      <c r="V692" s="31" t="s">
        <v>2175</v>
      </c>
      <c r="W692" s="31">
        <v>7</v>
      </c>
    </row>
    <row r="693" spans="1:23" x14ac:dyDescent="0.25">
      <c r="A693">
        <v>2694500</v>
      </c>
      <c r="B693" s="32" t="s">
        <v>19</v>
      </c>
      <c r="C693" s="32">
        <v>7</v>
      </c>
      <c r="D693" s="32">
        <v>64</v>
      </c>
      <c r="E693" s="32" t="s">
        <v>22</v>
      </c>
      <c r="F693" s="32">
        <v>1</v>
      </c>
      <c r="G693" s="32" t="s">
        <v>21</v>
      </c>
      <c r="H693" s="32">
        <v>154</v>
      </c>
      <c r="I693" s="32">
        <v>162</v>
      </c>
      <c r="J693" s="32" t="s">
        <v>22</v>
      </c>
      <c r="K693" s="32">
        <v>0</v>
      </c>
      <c r="L693" s="38">
        <v>1082.44</v>
      </c>
      <c r="M693" t="s">
        <v>2185</v>
      </c>
      <c r="N693" t="s">
        <v>2186</v>
      </c>
      <c r="O693" t="s">
        <v>2187</v>
      </c>
      <c r="P693" s="31">
        <v>600</v>
      </c>
      <c r="Q693" s="31">
        <v>1300</v>
      </c>
      <c r="R693" s="31">
        <v>500</v>
      </c>
      <c r="S693" s="31">
        <v>76</v>
      </c>
      <c r="T693" s="36" t="s">
        <v>13976</v>
      </c>
      <c r="U693" s="36" t="s">
        <v>12165</v>
      </c>
      <c r="V693" s="31" t="s">
        <v>2175</v>
      </c>
      <c r="W693" s="31">
        <v>7</v>
      </c>
    </row>
    <row r="694" spans="1:23" x14ac:dyDescent="0.25">
      <c r="A694">
        <v>2695500</v>
      </c>
      <c r="B694" s="32" t="s">
        <v>19</v>
      </c>
      <c r="C694" s="32">
        <v>7</v>
      </c>
      <c r="D694" s="32">
        <v>64</v>
      </c>
      <c r="E694" s="32" t="s">
        <v>22</v>
      </c>
      <c r="F694" s="32">
        <v>1</v>
      </c>
      <c r="G694" s="32" t="s">
        <v>21</v>
      </c>
      <c r="H694" s="32">
        <v>154</v>
      </c>
      <c r="I694" s="32">
        <v>162</v>
      </c>
      <c r="J694" s="32" t="s">
        <v>22</v>
      </c>
      <c r="K694" s="32">
        <v>0</v>
      </c>
      <c r="L694" s="38">
        <v>1105.68</v>
      </c>
      <c r="M694" t="s">
        <v>2188</v>
      </c>
      <c r="N694" t="s">
        <v>2189</v>
      </c>
      <c r="O694" t="s">
        <v>2190</v>
      </c>
      <c r="P694" s="31">
        <v>600</v>
      </c>
      <c r="Q694" s="31">
        <v>1300</v>
      </c>
      <c r="R694" s="31">
        <v>500</v>
      </c>
      <c r="S694" s="31">
        <v>78</v>
      </c>
      <c r="T694" s="36" t="s">
        <v>13977</v>
      </c>
      <c r="U694" s="36" t="s">
        <v>12165</v>
      </c>
      <c r="V694" s="31" t="s">
        <v>2175</v>
      </c>
      <c r="W694" s="31">
        <v>7</v>
      </c>
    </row>
    <row r="695" spans="1:23" x14ac:dyDescent="0.25">
      <c r="A695">
        <v>2696500</v>
      </c>
      <c r="B695" s="32" t="s">
        <v>19</v>
      </c>
      <c r="C695" s="32">
        <v>7</v>
      </c>
      <c r="D695" s="32">
        <v>64</v>
      </c>
      <c r="E695" s="32" t="s">
        <v>22</v>
      </c>
      <c r="F695" s="32">
        <v>1</v>
      </c>
      <c r="G695" s="32" t="s">
        <v>21</v>
      </c>
      <c r="H695" s="32">
        <v>155</v>
      </c>
      <c r="I695" s="32">
        <v>163</v>
      </c>
      <c r="J695" s="32" t="s">
        <v>22</v>
      </c>
      <c r="K695" s="32">
        <v>0</v>
      </c>
      <c r="L695" s="38">
        <v>278.99</v>
      </c>
      <c r="M695" t="s">
        <v>2191</v>
      </c>
      <c r="N695" t="s">
        <v>2192</v>
      </c>
      <c r="O695" t="s">
        <v>2193</v>
      </c>
      <c r="P695" s="31">
        <v>600</v>
      </c>
      <c r="Q695" s="31">
        <v>200</v>
      </c>
      <c r="R695" s="31">
        <v>360</v>
      </c>
      <c r="S695" s="31">
        <v>9.66</v>
      </c>
      <c r="T695" s="36" t="s">
        <v>13978</v>
      </c>
      <c r="U695" s="36" t="s">
        <v>13534</v>
      </c>
      <c r="V695" s="31" t="s">
        <v>2175</v>
      </c>
      <c r="W695" s="31">
        <v>7</v>
      </c>
    </row>
    <row r="696" spans="1:23" x14ac:dyDescent="0.25">
      <c r="A696">
        <v>2730010</v>
      </c>
      <c r="B696" s="32" t="s">
        <v>19</v>
      </c>
      <c r="C696" s="32">
        <v>10</v>
      </c>
      <c r="D696" s="32">
        <v>83</v>
      </c>
      <c r="E696" s="32" t="s">
        <v>22</v>
      </c>
      <c r="F696" s="32">
        <v>1</v>
      </c>
      <c r="G696" s="32" t="s">
        <v>21</v>
      </c>
      <c r="H696" s="32" t="s">
        <v>22</v>
      </c>
      <c r="I696" s="32">
        <v>930</v>
      </c>
      <c r="J696" s="32" t="s">
        <v>22</v>
      </c>
      <c r="K696" s="32">
        <v>0</v>
      </c>
      <c r="L696" s="38">
        <v>211.74</v>
      </c>
      <c r="M696" t="s">
        <v>2194</v>
      </c>
      <c r="N696" t="s">
        <v>2195</v>
      </c>
      <c r="O696" t="s">
        <v>2196</v>
      </c>
      <c r="P696" s="31">
        <v>597</v>
      </c>
      <c r="Q696" s="31">
        <v>377</v>
      </c>
      <c r="R696" s="31">
        <v>36</v>
      </c>
      <c r="S696" s="31">
        <v>2.72</v>
      </c>
      <c r="T696" s="36" t="s">
        <v>2197</v>
      </c>
      <c r="U696" s="36" t="s">
        <v>13979</v>
      </c>
      <c r="V696" s="31" t="s">
        <v>305</v>
      </c>
      <c r="W696" s="31">
        <v>13</v>
      </c>
    </row>
    <row r="697" spans="1:23" x14ac:dyDescent="0.25">
      <c r="A697">
        <v>2731010</v>
      </c>
      <c r="B697" s="32" t="s">
        <v>19</v>
      </c>
      <c r="C697" s="32">
        <v>10</v>
      </c>
      <c r="D697" s="32">
        <v>83</v>
      </c>
      <c r="E697" s="32" t="s">
        <v>22</v>
      </c>
      <c r="F697" s="32">
        <v>1</v>
      </c>
      <c r="G697" s="32" t="s">
        <v>21</v>
      </c>
      <c r="H697" s="32" t="s">
        <v>22</v>
      </c>
      <c r="I697" s="32">
        <v>930</v>
      </c>
      <c r="J697" s="32" t="s">
        <v>22</v>
      </c>
      <c r="K697" s="32">
        <v>0</v>
      </c>
      <c r="L697" s="38">
        <v>236.65</v>
      </c>
      <c r="M697" t="s">
        <v>2198</v>
      </c>
      <c r="N697" t="s">
        <v>2199</v>
      </c>
      <c r="O697" t="s">
        <v>2200</v>
      </c>
      <c r="P697" s="31">
        <v>597</v>
      </c>
      <c r="Q697" s="31">
        <v>597</v>
      </c>
      <c r="R697" s="31">
        <v>36</v>
      </c>
      <c r="S697" s="31">
        <v>3.48</v>
      </c>
      <c r="T697" s="36" t="s">
        <v>2201</v>
      </c>
      <c r="U697" s="36" t="s">
        <v>13979</v>
      </c>
      <c r="V697" s="31" t="s">
        <v>305</v>
      </c>
      <c r="W697" s="31">
        <v>13</v>
      </c>
    </row>
    <row r="698" spans="1:23" x14ac:dyDescent="0.25">
      <c r="A698">
        <v>2732010</v>
      </c>
      <c r="B698" s="32" t="s">
        <v>19</v>
      </c>
      <c r="C698" s="32">
        <v>10</v>
      </c>
      <c r="D698" s="32">
        <v>83</v>
      </c>
      <c r="E698" s="32" t="s">
        <v>22</v>
      </c>
      <c r="F698" s="32">
        <v>1</v>
      </c>
      <c r="G698" s="32" t="s">
        <v>21</v>
      </c>
      <c r="H698" s="32" t="s">
        <v>22</v>
      </c>
      <c r="I698" s="32">
        <v>930</v>
      </c>
      <c r="J698" s="32" t="s">
        <v>22</v>
      </c>
      <c r="K698" s="32">
        <v>0</v>
      </c>
      <c r="L698" s="38">
        <v>257.27</v>
      </c>
      <c r="M698" t="s">
        <v>2202</v>
      </c>
      <c r="N698" t="s">
        <v>2203</v>
      </c>
      <c r="O698" t="s">
        <v>2204</v>
      </c>
      <c r="P698" s="31">
        <v>597</v>
      </c>
      <c r="Q698" s="31">
        <v>757</v>
      </c>
      <c r="R698" s="31">
        <v>36</v>
      </c>
      <c r="S698" s="31">
        <v>4.04</v>
      </c>
      <c r="T698" s="36" t="s">
        <v>2205</v>
      </c>
      <c r="U698" s="36" t="s">
        <v>13979</v>
      </c>
      <c r="V698" s="31" t="s">
        <v>305</v>
      </c>
      <c r="W698" s="31">
        <v>13</v>
      </c>
    </row>
    <row r="699" spans="1:23" x14ac:dyDescent="0.25">
      <c r="A699">
        <v>2733010</v>
      </c>
      <c r="B699" s="32" t="s">
        <v>19</v>
      </c>
      <c r="C699" s="32">
        <v>10</v>
      </c>
      <c r="D699" s="32">
        <v>83</v>
      </c>
      <c r="E699" s="32" t="s">
        <v>22</v>
      </c>
      <c r="F699" s="32">
        <v>1</v>
      </c>
      <c r="G699" s="32" t="s">
        <v>21</v>
      </c>
      <c r="H699" s="32" t="s">
        <v>22</v>
      </c>
      <c r="I699" s="32">
        <v>930</v>
      </c>
      <c r="J699" s="32" t="s">
        <v>22</v>
      </c>
      <c r="K699" s="32">
        <v>0</v>
      </c>
      <c r="L699" s="38">
        <v>224.42</v>
      </c>
      <c r="M699" t="s">
        <v>2206</v>
      </c>
      <c r="N699" t="s">
        <v>2207</v>
      </c>
      <c r="O699" t="s">
        <v>2208</v>
      </c>
      <c r="P699" s="31">
        <v>497</v>
      </c>
      <c r="Q699" s="31">
        <v>497</v>
      </c>
      <c r="R699" s="31">
        <v>36</v>
      </c>
      <c r="S699" s="31">
        <v>2.88</v>
      </c>
      <c r="T699" s="36" t="s">
        <v>2209</v>
      </c>
      <c r="U699" s="36" t="s">
        <v>13979</v>
      </c>
      <c r="V699" s="31" t="s">
        <v>305</v>
      </c>
      <c r="W699" s="31">
        <v>13</v>
      </c>
    </row>
    <row r="700" spans="1:23" x14ac:dyDescent="0.25">
      <c r="A700">
        <v>2735250</v>
      </c>
      <c r="B700" s="32" t="s">
        <v>19</v>
      </c>
      <c r="C700" s="32">
        <v>10</v>
      </c>
      <c r="D700" s="32">
        <v>83</v>
      </c>
      <c r="E700" s="32" t="s">
        <v>22</v>
      </c>
      <c r="F700" s="32">
        <v>1</v>
      </c>
      <c r="G700" s="32" t="s">
        <v>21</v>
      </c>
      <c r="H700" s="32">
        <v>666</v>
      </c>
      <c r="I700" s="32">
        <v>929</v>
      </c>
      <c r="J700" s="32" t="s">
        <v>22</v>
      </c>
      <c r="K700" s="32">
        <v>0</v>
      </c>
      <c r="L700" s="38">
        <v>282.11</v>
      </c>
      <c r="M700" t="s">
        <v>2210</v>
      </c>
      <c r="N700" t="s">
        <v>2211</v>
      </c>
      <c r="O700" t="s">
        <v>2212</v>
      </c>
      <c r="P700" s="31">
        <v>700</v>
      </c>
      <c r="Q700" s="31">
        <v>670</v>
      </c>
      <c r="R700" s="31">
        <v>47</v>
      </c>
      <c r="S700" s="31">
        <v>7.2140000000000004</v>
      </c>
      <c r="T700" s="36" t="s">
        <v>13980</v>
      </c>
      <c r="U700" s="36" t="s">
        <v>13979</v>
      </c>
      <c r="V700" s="31" t="s">
        <v>2213</v>
      </c>
      <c r="W700" s="31">
        <v>7</v>
      </c>
    </row>
    <row r="701" spans="1:23" x14ac:dyDescent="0.25">
      <c r="A701">
        <v>2735500</v>
      </c>
      <c r="B701" s="32" t="s">
        <v>19</v>
      </c>
      <c r="C701" s="32">
        <v>10</v>
      </c>
      <c r="D701" s="32">
        <v>83</v>
      </c>
      <c r="E701" s="32" t="s">
        <v>22</v>
      </c>
      <c r="F701" s="32">
        <v>1</v>
      </c>
      <c r="G701" s="32" t="s">
        <v>21</v>
      </c>
      <c r="H701" s="32">
        <v>666</v>
      </c>
      <c r="I701" s="32">
        <v>929</v>
      </c>
      <c r="J701" s="32" t="s">
        <v>22</v>
      </c>
      <c r="K701" s="32">
        <v>0</v>
      </c>
      <c r="L701" s="38">
        <v>183.47</v>
      </c>
      <c r="M701" t="s">
        <v>2214</v>
      </c>
      <c r="N701" t="s">
        <v>2215</v>
      </c>
      <c r="O701" t="s">
        <v>2216</v>
      </c>
      <c r="P701" s="31">
        <v>500</v>
      </c>
      <c r="Q701" s="31">
        <v>270</v>
      </c>
      <c r="R701" s="31">
        <v>47</v>
      </c>
      <c r="S701" s="31">
        <v>3.22</v>
      </c>
      <c r="T701" s="36" t="s">
        <v>13981</v>
      </c>
      <c r="U701" s="36" t="s">
        <v>13979</v>
      </c>
      <c r="V701" s="31" t="s">
        <v>2213</v>
      </c>
      <c r="W701" s="31">
        <v>7</v>
      </c>
    </row>
    <row r="702" spans="1:23" x14ac:dyDescent="0.25">
      <c r="A702">
        <v>2735510</v>
      </c>
      <c r="B702" s="32" t="s">
        <v>19</v>
      </c>
      <c r="C702" s="32">
        <v>10</v>
      </c>
      <c r="D702" s="32">
        <v>83</v>
      </c>
      <c r="E702" s="32" t="s">
        <v>22</v>
      </c>
      <c r="F702" s="32">
        <v>1</v>
      </c>
      <c r="G702" s="32" t="s">
        <v>21</v>
      </c>
      <c r="H702" s="32">
        <v>666</v>
      </c>
      <c r="I702" s="32">
        <v>929</v>
      </c>
      <c r="J702" s="32" t="s">
        <v>22</v>
      </c>
      <c r="K702" s="32">
        <v>0</v>
      </c>
      <c r="L702" s="38">
        <v>187.87</v>
      </c>
      <c r="M702" t="s">
        <v>2217</v>
      </c>
      <c r="N702" t="s">
        <v>2218</v>
      </c>
      <c r="O702" t="s">
        <v>2219</v>
      </c>
      <c r="P702" s="31">
        <v>500</v>
      </c>
      <c r="Q702" s="31">
        <v>370</v>
      </c>
      <c r="R702" s="31">
        <v>47</v>
      </c>
      <c r="S702" s="31">
        <v>3.81</v>
      </c>
      <c r="T702" s="36" t="s">
        <v>13982</v>
      </c>
      <c r="U702" s="36" t="s">
        <v>13979</v>
      </c>
      <c r="V702" s="31" t="s">
        <v>2213</v>
      </c>
      <c r="W702" s="31">
        <v>7</v>
      </c>
    </row>
    <row r="703" spans="1:23" x14ac:dyDescent="0.25">
      <c r="A703">
        <v>2735520</v>
      </c>
      <c r="B703" s="32" t="s">
        <v>19</v>
      </c>
      <c r="C703" s="32">
        <v>10</v>
      </c>
      <c r="D703" s="32">
        <v>83</v>
      </c>
      <c r="E703" s="32" t="s">
        <v>22</v>
      </c>
      <c r="F703" s="32">
        <v>1</v>
      </c>
      <c r="G703" s="32" t="s">
        <v>21</v>
      </c>
      <c r="H703" s="32">
        <v>666</v>
      </c>
      <c r="I703" s="32">
        <v>929</v>
      </c>
      <c r="J703" s="32" t="s">
        <v>22</v>
      </c>
      <c r="K703" s="32">
        <v>0</v>
      </c>
      <c r="L703" s="38">
        <v>199.82</v>
      </c>
      <c r="M703" t="s">
        <v>2220</v>
      </c>
      <c r="N703" t="s">
        <v>2221</v>
      </c>
      <c r="O703" t="s">
        <v>2222</v>
      </c>
      <c r="P703" s="31">
        <v>500</v>
      </c>
      <c r="Q703" s="31">
        <v>470</v>
      </c>
      <c r="R703" s="31">
        <v>47</v>
      </c>
      <c r="S703" s="31">
        <v>4.4279999999999999</v>
      </c>
      <c r="T703" s="36" t="s">
        <v>13983</v>
      </c>
      <c r="U703" s="36" t="s">
        <v>13979</v>
      </c>
      <c r="V703" s="31" t="s">
        <v>2213</v>
      </c>
      <c r="W703" s="31">
        <v>7</v>
      </c>
    </row>
    <row r="704" spans="1:23" x14ac:dyDescent="0.25">
      <c r="A704">
        <v>2735530</v>
      </c>
      <c r="B704" s="32" t="s">
        <v>19</v>
      </c>
      <c r="C704" s="32">
        <v>10</v>
      </c>
      <c r="D704" s="32">
        <v>83</v>
      </c>
      <c r="E704" s="32" t="s">
        <v>22</v>
      </c>
      <c r="F704" s="32">
        <v>1</v>
      </c>
      <c r="G704" s="32" t="s">
        <v>21</v>
      </c>
      <c r="H704" s="32">
        <v>666</v>
      </c>
      <c r="I704" s="32">
        <v>929</v>
      </c>
      <c r="J704" s="32" t="s">
        <v>22</v>
      </c>
      <c r="K704" s="32">
        <v>0</v>
      </c>
      <c r="L704" s="38">
        <v>220.42</v>
      </c>
      <c r="M704" t="s">
        <v>2223</v>
      </c>
      <c r="N704" t="s">
        <v>2224</v>
      </c>
      <c r="O704" t="s">
        <v>2225</v>
      </c>
      <c r="P704" s="31">
        <v>500</v>
      </c>
      <c r="Q704" s="31">
        <v>570</v>
      </c>
      <c r="R704" s="31">
        <v>47</v>
      </c>
      <c r="S704" s="31">
        <v>5.0599999999999996</v>
      </c>
      <c r="T704" s="36" t="s">
        <v>13984</v>
      </c>
      <c r="U704" s="36" t="s">
        <v>13979</v>
      </c>
      <c r="V704" s="31" t="s">
        <v>2213</v>
      </c>
      <c r="W704" s="31">
        <v>7</v>
      </c>
    </row>
    <row r="705" spans="1:23" x14ac:dyDescent="0.25">
      <c r="A705">
        <v>2735540</v>
      </c>
      <c r="B705" s="32" t="s">
        <v>19</v>
      </c>
      <c r="C705" s="32">
        <v>10</v>
      </c>
      <c r="D705" s="32">
        <v>83</v>
      </c>
      <c r="E705" s="32" t="s">
        <v>22</v>
      </c>
      <c r="F705" s="32">
        <v>1</v>
      </c>
      <c r="G705" s="32" t="s">
        <v>21</v>
      </c>
      <c r="H705" s="32">
        <v>666</v>
      </c>
      <c r="I705" s="32">
        <v>929</v>
      </c>
      <c r="J705" s="32" t="s">
        <v>22</v>
      </c>
      <c r="K705" s="32">
        <v>0</v>
      </c>
      <c r="L705" s="38">
        <v>241.02</v>
      </c>
      <c r="M705" t="s">
        <v>2226</v>
      </c>
      <c r="N705" t="s">
        <v>2227</v>
      </c>
      <c r="O705" t="s">
        <v>2228</v>
      </c>
      <c r="P705" s="31">
        <v>500</v>
      </c>
      <c r="Q705" s="31">
        <v>670</v>
      </c>
      <c r="R705" s="31">
        <v>47</v>
      </c>
      <c r="S705" s="31">
        <v>5.72</v>
      </c>
      <c r="T705" s="36" t="s">
        <v>13985</v>
      </c>
      <c r="U705" s="36" t="s">
        <v>13979</v>
      </c>
      <c r="V705" s="31" t="s">
        <v>2213</v>
      </c>
      <c r="W705" s="31">
        <v>7</v>
      </c>
    </row>
    <row r="706" spans="1:23" x14ac:dyDescent="0.25">
      <c r="A706">
        <v>2735560</v>
      </c>
      <c r="B706" s="32" t="s">
        <v>19</v>
      </c>
      <c r="C706" s="32">
        <v>10</v>
      </c>
      <c r="D706" s="32">
        <v>83</v>
      </c>
      <c r="E706" s="32" t="s">
        <v>22</v>
      </c>
      <c r="F706" s="32">
        <v>1</v>
      </c>
      <c r="G706" s="32" t="s">
        <v>21</v>
      </c>
      <c r="H706" s="32">
        <v>666</v>
      </c>
      <c r="I706" s="32">
        <v>929</v>
      </c>
      <c r="J706" s="32" t="s">
        <v>22</v>
      </c>
      <c r="K706" s="32">
        <v>0</v>
      </c>
      <c r="L706" s="38">
        <v>202.14</v>
      </c>
      <c r="M706" t="s">
        <v>2229</v>
      </c>
      <c r="N706" t="s">
        <v>2230</v>
      </c>
      <c r="O706" t="s">
        <v>2231</v>
      </c>
      <c r="P706" s="31">
        <v>700</v>
      </c>
      <c r="Q706" s="31">
        <v>270</v>
      </c>
      <c r="R706" s="31">
        <v>47</v>
      </c>
      <c r="S706" s="31">
        <v>3.992</v>
      </c>
      <c r="T706" s="36" t="s">
        <v>13986</v>
      </c>
      <c r="U706" s="36" t="s">
        <v>13979</v>
      </c>
      <c r="V706" s="31" t="s">
        <v>2213</v>
      </c>
      <c r="W706" s="31">
        <v>7</v>
      </c>
    </row>
    <row r="707" spans="1:23" x14ac:dyDescent="0.25">
      <c r="A707">
        <v>2735570</v>
      </c>
      <c r="B707" s="32" t="s">
        <v>19</v>
      </c>
      <c r="C707" s="32">
        <v>10</v>
      </c>
      <c r="D707" s="32">
        <v>83</v>
      </c>
      <c r="E707" s="32" t="s">
        <v>22</v>
      </c>
      <c r="F707" s="32">
        <v>1</v>
      </c>
      <c r="G707" s="32" t="s">
        <v>21</v>
      </c>
      <c r="H707" s="32">
        <v>666</v>
      </c>
      <c r="I707" s="32">
        <v>929</v>
      </c>
      <c r="J707" s="32" t="s">
        <v>22</v>
      </c>
      <c r="K707" s="32">
        <v>0</v>
      </c>
      <c r="L707" s="38">
        <v>220.3</v>
      </c>
      <c r="M707" t="s">
        <v>2232</v>
      </c>
      <c r="N707" t="s">
        <v>2233</v>
      </c>
      <c r="O707" t="s">
        <v>2234</v>
      </c>
      <c r="P707" s="31">
        <v>700</v>
      </c>
      <c r="Q707" s="31">
        <v>370</v>
      </c>
      <c r="R707" s="31">
        <v>47</v>
      </c>
      <c r="S707" s="31">
        <v>4.9000000000000004</v>
      </c>
      <c r="T707" s="36" t="s">
        <v>13987</v>
      </c>
      <c r="U707" s="36" t="s">
        <v>13979</v>
      </c>
      <c r="V707" s="31" t="s">
        <v>2213</v>
      </c>
      <c r="W707" s="31">
        <v>7</v>
      </c>
    </row>
    <row r="708" spans="1:23" x14ac:dyDescent="0.25">
      <c r="A708">
        <v>2735580</v>
      </c>
      <c r="B708" s="32" t="s">
        <v>19</v>
      </c>
      <c r="C708" s="32">
        <v>10</v>
      </c>
      <c r="D708" s="32">
        <v>83</v>
      </c>
      <c r="E708" s="32" t="s">
        <v>22</v>
      </c>
      <c r="F708" s="32">
        <v>1</v>
      </c>
      <c r="G708" s="32" t="s">
        <v>21</v>
      </c>
      <c r="H708" s="32">
        <v>666</v>
      </c>
      <c r="I708" s="32">
        <v>929</v>
      </c>
      <c r="J708" s="32" t="s">
        <v>22</v>
      </c>
      <c r="K708" s="32">
        <v>0</v>
      </c>
      <c r="L708" s="38">
        <v>246.42</v>
      </c>
      <c r="M708" t="s">
        <v>2235</v>
      </c>
      <c r="N708" t="s">
        <v>2236</v>
      </c>
      <c r="O708" t="s">
        <v>2237</v>
      </c>
      <c r="P708" s="31">
        <v>700</v>
      </c>
      <c r="Q708" s="31">
        <v>470</v>
      </c>
      <c r="R708" s="31">
        <v>47</v>
      </c>
      <c r="S708" s="31">
        <v>5.66</v>
      </c>
      <c r="T708" s="36" t="s">
        <v>13988</v>
      </c>
      <c r="U708" s="36" t="s">
        <v>13979</v>
      </c>
      <c r="V708" s="31" t="s">
        <v>2213</v>
      </c>
      <c r="W708" s="31">
        <v>7</v>
      </c>
    </row>
    <row r="709" spans="1:23" x14ac:dyDescent="0.25">
      <c r="A709">
        <v>2735590</v>
      </c>
      <c r="B709" s="32" t="s">
        <v>19</v>
      </c>
      <c r="C709" s="32">
        <v>10</v>
      </c>
      <c r="D709" s="32">
        <v>83</v>
      </c>
      <c r="E709" s="32" t="s">
        <v>22</v>
      </c>
      <c r="F709" s="32">
        <v>1</v>
      </c>
      <c r="G709" s="32" t="s">
        <v>21</v>
      </c>
      <c r="H709" s="32">
        <v>666</v>
      </c>
      <c r="I709" s="32">
        <v>929</v>
      </c>
      <c r="J709" s="32" t="s">
        <v>22</v>
      </c>
      <c r="K709" s="32">
        <v>0</v>
      </c>
      <c r="L709" s="38">
        <v>261.60000000000002</v>
      </c>
      <c r="M709" t="s">
        <v>2238</v>
      </c>
      <c r="N709" t="s">
        <v>2239</v>
      </c>
      <c r="O709" t="s">
        <v>2240</v>
      </c>
      <c r="P709" s="31">
        <v>700</v>
      </c>
      <c r="Q709" s="31">
        <v>570</v>
      </c>
      <c r="R709" s="31">
        <v>47</v>
      </c>
      <c r="S709" s="31">
        <v>6.4260000000000002</v>
      </c>
      <c r="T709" s="36" t="s">
        <v>13989</v>
      </c>
      <c r="U709" s="36" t="s">
        <v>13979</v>
      </c>
      <c r="V709" s="31" t="s">
        <v>2213</v>
      </c>
      <c r="W709" s="31">
        <v>7</v>
      </c>
    </row>
    <row r="710" spans="1:23" x14ac:dyDescent="0.25">
      <c r="A710">
        <v>2736500</v>
      </c>
      <c r="B710" s="32" t="s">
        <v>19</v>
      </c>
      <c r="C710" s="32">
        <v>10</v>
      </c>
      <c r="D710" s="32">
        <v>83</v>
      </c>
      <c r="E710" s="32" t="s">
        <v>22</v>
      </c>
      <c r="F710" s="32">
        <v>1</v>
      </c>
      <c r="G710" s="32" t="s">
        <v>21</v>
      </c>
      <c r="H710" s="32">
        <v>666</v>
      </c>
      <c r="I710" s="32">
        <v>929</v>
      </c>
      <c r="J710" s="32" t="s">
        <v>22</v>
      </c>
      <c r="K710" s="32">
        <v>0</v>
      </c>
      <c r="L710" s="38">
        <v>324.20999999999998</v>
      </c>
      <c r="M710" t="s">
        <v>2241</v>
      </c>
      <c r="N710" t="s">
        <v>2242</v>
      </c>
      <c r="O710" t="s">
        <v>2243</v>
      </c>
      <c r="P710" s="31">
        <v>700</v>
      </c>
      <c r="Q710" s="31">
        <v>670</v>
      </c>
      <c r="R710" s="31">
        <v>77</v>
      </c>
      <c r="S710" s="31">
        <v>8.4529999999999994</v>
      </c>
      <c r="T710" s="36" t="s">
        <v>13990</v>
      </c>
      <c r="U710" s="36" t="s">
        <v>13979</v>
      </c>
      <c r="V710" s="31" t="s">
        <v>2213</v>
      </c>
      <c r="W710" s="31">
        <v>7</v>
      </c>
    </row>
    <row r="711" spans="1:23" x14ac:dyDescent="0.25">
      <c r="A711">
        <v>2736510</v>
      </c>
      <c r="B711" s="32" t="s">
        <v>19</v>
      </c>
      <c r="C711" s="32">
        <v>10</v>
      </c>
      <c r="D711" s="32">
        <v>83</v>
      </c>
      <c r="E711" s="32" t="s">
        <v>22</v>
      </c>
      <c r="F711" s="32">
        <v>1</v>
      </c>
      <c r="G711" s="32" t="s">
        <v>21</v>
      </c>
      <c r="H711" s="32">
        <v>666</v>
      </c>
      <c r="I711" s="32">
        <v>929</v>
      </c>
      <c r="J711" s="32" t="s">
        <v>22</v>
      </c>
      <c r="K711" s="32">
        <v>0</v>
      </c>
      <c r="L711" s="38">
        <v>210.02</v>
      </c>
      <c r="M711" t="s">
        <v>2244</v>
      </c>
      <c r="N711" t="s">
        <v>2245</v>
      </c>
      <c r="O711" t="s">
        <v>2246</v>
      </c>
      <c r="P711" s="31">
        <v>500</v>
      </c>
      <c r="Q711" s="31">
        <v>370</v>
      </c>
      <c r="R711" s="31">
        <v>77</v>
      </c>
      <c r="S711" s="31">
        <v>4.742</v>
      </c>
      <c r="T711" s="36" t="s">
        <v>13991</v>
      </c>
      <c r="U711" s="36" t="s">
        <v>13979</v>
      </c>
      <c r="V711" s="31" t="s">
        <v>2213</v>
      </c>
      <c r="W711" s="31">
        <v>7</v>
      </c>
    </row>
    <row r="712" spans="1:23" x14ac:dyDescent="0.25">
      <c r="A712">
        <v>2736520</v>
      </c>
      <c r="B712" s="32" t="s">
        <v>19</v>
      </c>
      <c r="C712" s="32">
        <v>10</v>
      </c>
      <c r="D712" s="32">
        <v>83</v>
      </c>
      <c r="E712" s="32" t="s">
        <v>22</v>
      </c>
      <c r="F712" s="32">
        <v>1</v>
      </c>
      <c r="G712" s="32" t="s">
        <v>21</v>
      </c>
      <c r="H712" s="32">
        <v>666</v>
      </c>
      <c r="I712" s="32">
        <v>929</v>
      </c>
      <c r="J712" s="32" t="s">
        <v>22</v>
      </c>
      <c r="K712" s="32">
        <v>0</v>
      </c>
      <c r="L712" s="38">
        <v>225.76</v>
      </c>
      <c r="M712" t="s">
        <v>2247</v>
      </c>
      <c r="N712" t="s">
        <v>2248</v>
      </c>
      <c r="O712" t="s">
        <v>2249</v>
      </c>
      <c r="P712" s="31">
        <v>500</v>
      </c>
      <c r="Q712" s="31">
        <v>470</v>
      </c>
      <c r="R712" s="31">
        <v>77</v>
      </c>
      <c r="S712" s="31">
        <v>5.45</v>
      </c>
      <c r="T712" s="36" t="s">
        <v>13992</v>
      </c>
      <c r="U712" s="36" t="s">
        <v>13979</v>
      </c>
      <c r="V712" s="31" t="s">
        <v>2213</v>
      </c>
      <c r="W712" s="31">
        <v>7</v>
      </c>
    </row>
    <row r="713" spans="1:23" x14ac:dyDescent="0.25">
      <c r="A713">
        <v>2736530</v>
      </c>
      <c r="B713" s="32" t="s">
        <v>19</v>
      </c>
      <c r="C713" s="32">
        <v>10</v>
      </c>
      <c r="D713" s="32">
        <v>83</v>
      </c>
      <c r="E713" s="32" t="s">
        <v>22</v>
      </c>
      <c r="F713" s="32">
        <v>1</v>
      </c>
      <c r="G713" s="32" t="s">
        <v>21</v>
      </c>
      <c r="H713" s="32">
        <v>666</v>
      </c>
      <c r="I713" s="32">
        <v>929</v>
      </c>
      <c r="J713" s="32" t="s">
        <v>22</v>
      </c>
      <c r="K713" s="32">
        <v>0</v>
      </c>
      <c r="L713" s="38">
        <v>250.96</v>
      </c>
      <c r="M713" t="s">
        <v>2250</v>
      </c>
      <c r="N713" t="s">
        <v>2251</v>
      </c>
      <c r="O713" t="s">
        <v>2252</v>
      </c>
      <c r="P713" s="31">
        <v>500</v>
      </c>
      <c r="Q713" s="31">
        <v>570</v>
      </c>
      <c r="R713" s="31">
        <v>77</v>
      </c>
      <c r="S713" s="31">
        <v>6.16</v>
      </c>
      <c r="T713" s="36" t="s">
        <v>13993</v>
      </c>
      <c r="U713" s="36" t="s">
        <v>13979</v>
      </c>
      <c r="V713" s="31" t="s">
        <v>2213</v>
      </c>
      <c r="W713" s="31">
        <v>7</v>
      </c>
    </row>
    <row r="714" spans="1:23" x14ac:dyDescent="0.25">
      <c r="A714">
        <v>2736540</v>
      </c>
      <c r="B714" s="32" t="s">
        <v>19</v>
      </c>
      <c r="C714" s="32">
        <v>10</v>
      </c>
      <c r="D714" s="32">
        <v>83</v>
      </c>
      <c r="E714" s="32" t="s">
        <v>22</v>
      </c>
      <c r="F714" s="32">
        <v>1</v>
      </c>
      <c r="G714" s="32" t="s">
        <v>21</v>
      </c>
      <c r="H714" s="32">
        <v>666</v>
      </c>
      <c r="I714" s="32">
        <v>929</v>
      </c>
      <c r="J714" s="32" t="s">
        <v>22</v>
      </c>
      <c r="K714" s="32">
        <v>0</v>
      </c>
      <c r="L714" s="38">
        <v>271.97000000000003</v>
      </c>
      <c r="M714" t="s">
        <v>2253</v>
      </c>
      <c r="N714" t="s">
        <v>2254</v>
      </c>
      <c r="O714" t="s">
        <v>2255</v>
      </c>
      <c r="P714" s="31">
        <v>500</v>
      </c>
      <c r="Q714" s="31">
        <v>670</v>
      </c>
      <c r="R714" s="31">
        <v>77</v>
      </c>
      <c r="S714" s="31">
        <v>6.78</v>
      </c>
      <c r="T714" s="36" t="s">
        <v>13994</v>
      </c>
      <c r="U714" s="36" t="s">
        <v>13979</v>
      </c>
      <c r="V714" s="31" t="s">
        <v>2213</v>
      </c>
      <c r="W714" s="31">
        <v>7</v>
      </c>
    </row>
    <row r="715" spans="1:23" x14ac:dyDescent="0.25">
      <c r="A715">
        <v>2740010</v>
      </c>
      <c r="B715" s="32" t="s">
        <v>19</v>
      </c>
      <c r="C715" s="32">
        <v>10</v>
      </c>
      <c r="D715" s="32">
        <v>83</v>
      </c>
      <c r="E715" s="32" t="s">
        <v>22</v>
      </c>
      <c r="F715" s="32">
        <v>1</v>
      </c>
      <c r="G715" s="32" t="s">
        <v>21</v>
      </c>
      <c r="H715" s="32" t="s">
        <v>22</v>
      </c>
      <c r="I715" s="32">
        <v>931</v>
      </c>
      <c r="J715" s="32" t="s">
        <v>22</v>
      </c>
      <c r="K715" s="32">
        <v>0</v>
      </c>
      <c r="L715" s="38">
        <v>123.72</v>
      </c>
      <c r="M715" t="s">
        <v>2256</v>
      </c>
      <c r="N715" t="s">
        <v>2257</v>
      </c>
      <c r="O715" t="s">
        <v>2258</v>
      </c>
      <c r="P715" s="31">
        <v>197</v>
      </c>
      <c r="Q715" s="31">
        <v>297</v>
      </c>
      <c r="R715" s="31">
        <v>34</v>
      </c>
      <c r="S715" s="31">
        <v>1.42</v>
      </c>
      <c r="T715" s="36" t="s">
        <v>2259</v>
      </c>
      <c r="U715" s="36" t="s">
        <v>13116</v>
      </c>
      <c r="V715" s="31" t="s">
        <v>305</v>
      </c>
      <c r="W715" s="31">
        <v>13</v>
      </c>
    </row>
    <row r="716" spans="1:23" x14ac:dyDescent="0.25">
      <c r="A716">
        <v>2741010</v>
      </c>
      <c r="B716" s="32" t="s">
        <v>19</v>
      </c>
      <c r="C716" s="32">
        <v>10</v>
      </c>
      <c r="D716" s="32">
        <v>83</v>
      </c>
      <c r="E716" s="32" t="s">
        <v>22</v>
      </c>
      <c r="F716" s="32">
        <v>1</v>
      </c>
      <c r="G716" s="32" t="s">
        <v>21</v>
      </c>
      <c r="H716" s="32" t="s">
        <v>22</v>
      </c>
      <c r="I716" s="32">
        <v>931</v>
      </c>
      <c r="J716" s="32" t="s">
        <v>22</v>
      </c>
      <c r="K716" s="32">
        <v>0</v>
      </c>
      <c r="L716" s="38">
        <v>138.69</v>
      </c>
      <c r="M716" t="s">
        <v>2260</v>
      </c>
      <c r="N716" t="s">
        <v>2261</v>
      </c>
      <c r="O716" t="s">
        <v>2262</v>
      </c>
      <c r="P716" s="31">
        <v>377</v>
      </c>
      <c r="Q716" s="31">
        <v>297</v>
      </c>
      <c r="R716" s="31">
        <v>36</v>
      </c>
      <c r="S716" s="31">
        <v>2.1800000000000002</v>
      </c>
      <c r="T716" s="36" t="s">
        <v>2263</v>
      </c>
      <c r="U716" s="36" t="s">
        <v>13116</v>
      </c>
      <c r="V716" s="31" t="s">
        <v>305</v>
      </c>
      <c r="W716" s="31">
        <v>13</v>
      </c>
    </row>
    <row r="717" spans="1:23" x14ac:dyDescent="0.25">
      <c r="A717">
        <v>2742010</v>
      </c>
      <c r="B717" s="32" t="s">
        <v>19</v>
      </c>
      <c r="C717" s="32">
        <v>10</v>
      </c>
      <c r="D717" s="32">
        <v>83</v>
      </c>
      <c r="E717" s="32" t="s">
        <v>22</v>
      </c>
      <c r="F717" s="32">
        <v>1</v>
      </c>
      <c r="G717" s="32" t="s">
        <v>21</v>
      </c>
      <c r="H717" s="32" t="s">
        <v>22</v>
      </c>
      <c r="I717" s="32">
        <v>931</v>
      </c>
      <c r="J717" s="32" t="s">
        <v>22</v>
      </c>
      <c r="K717" s="32">
        <v>0</v>
      </c>
      <c r="L717" s="38">
        <v>145.91999999999999</v>
      </c>
      <c r="M717" t="s">
        <v>2264</v>
      </c>
      <c r="N717" t="s">
        <v>2265</v>
      </c>
      <c r="O717" t="s">
        <v>2266</v>
      </c>
      <c r="P717" s="31">
        <v>377</v>
      </c>
      <c r="Q717" s="31">
        <v>377</v>
      </c>
      <c r="R717" s="31">
        <v>36</v>
      </c>
      <c r="S717" s="31">
        <v>2.54</v>
      </c>
      <c r="T717" s="36" t="s">
        <v>2267</v>
      </c>
      <c r="U717" s="36" t="s">
        <v>13116</v>
      </c>
      <c r="V717" s="31" t="s">
        <v>305</v>
      </c>
      <c r="W717" s="31">
        <v>13</v>
      </c>
    </row>
    <row r="718" spans="1:23" x14ac:dyDescent="0.25">
      <c r="A718">
        <v>2743010</v>
      </c>
      <c r="B718" s="32" t="s">
        <v>19</v>
      </c>
      <c r="C718" s="32">
        <v>10</v>
      </c>
      <c r="D718" s="32">
        <v>83</v>
      </c>
      <c r="E718" s="32" t="s">
        <v>22</v>
      </c>
      <c r="F718" s="32">
        <v>1</v>
      </c>
      <c r="G718" s="32" t="s">
        <v>21</v>
      </c>
      <c r="H718" s="32" t="s">
        <v>22</v>
      </c>
      <c r="I718" s="32">
        <v>931</v>
      </c>
      <c r="J718" s="32" t="s">
        <v>22</v>
      </c>
      <c r="K718" s="32">
        <v>0</v>
      </c>
      <c r="L718" s="38">
        <v>169.08</v>
      </c>
      <c r="M718" t="s">
        <v>2268</v>
      </c>
      <c r="N718" t="s">
        <v>2269</v>
      </c>
      <c r="O718" t="s">
        <v>2270</v>
      </c>
      <c r="P718" s="31">
        <v>377</v>
      </c>
      <c r="Q718" s="31">
        <v>597</v>
      </c>
      <c r="R718" s="31">
        <v>36</v>
      </c>
      <c r="S718" s="31">
        <v>3.44</v>
      </c>
      <c r="T718" s="36" t="s">
        <v>2271</v>
      </c>
      <c r="U718" s="36" t="s">
        <v>13116</v>
      </c>
      <c r="V718" s="31" t="s">
        <v>305</v>
      </c>
      <c r="W718" s="31">
        <v>13</v>
      </c>
    </row>
    <row r="719" spans="1:23" x14ac:dyDescent="0.25">
      <c r="A719">
        <v>2744010</v>
      </c>
      <c r="B719" s="32" t="s">
        <v>19</v>
      </c>
      <c r="C719" s="32">
        <v>10</v>
      </c>
      <c r="D719" s="32">
        <v>83</v>
      </c>
      <c r="E719" s="32" t="s">
        <v>22</v>
      </c>
      <c r="F719" s="32">
        <v>1</v>
      </c>
      <c r="G719" s="32" t="s">
        <v>21</v>
      </c>
      <c r="H719" s="32" t="s">
        <v>22</v>
      </c>
      <c r="I719" s="32">
        <v>931</v>
      </c>
      <c r="J719" s="32" t="s">
        <v>22</v>
      </c>
      <c r="K719" s="32">
        <v>0</v>
      </c>
      <c r="L719" s="38">
        <v>165.02</v>
      </c>
      <c r="M719" t="s">
        <v>2272</v>
      </c>
      <c r="N719" t="s">
        <v>2273</v>
      </c>
      <c r="O719" t="s">
        <v>2274</v>
      </c>
      <c r="P719" s="31">
        <v>597</v>
      </c>
      <c r="Q719" s="31">
        <v>377</v>
      </c>
      <c r="R719" s="31">
        <v>36</v>
      </c>
      <c r="S719" s="31">
        <v>3.331</v>
      </c>
      <c r="T719" s="36" t="s">
        <v>2275</v>
      </c>
      <c r="U719" s="36" t="s">
        <v>13116</v>
      </c>
      <c r="V719" s="31" t="s">
        <v>305</v>
      </c>
      <c r="W719" s="31">
        <v>13</v>
      </c>
    </row>
    <row r="720" spans="1:23" x14ac:dyDescent="0.25">
      <c r="A720">
        <v>2745010</v>
      </c>
      <c r="B720" s="32" t="s">
        <v>19</v>
      </c>
      <c r="C720" s="32">
        <v>10</v>
      </c>
      <c r="D720" s="32">
        <v>83</v>
      </c>
      <c r="E720" s="32" t="s">
        <v>22</v>
      </c>
      <c r="F720" s="32">
        <v>1</v>
      </c>
      <c r="G720" s="32" t="s">
        <v>21</v>
      </c>
      <c r="H720" s="32" t="s">
        <v>22</v>
      </c>
      <c r="I720" s="32">
        <v>931</v>
      </c>
      <c r="J720" s="32" t="s">
        <v>22</v>
      </c>
      <c r="K720" s="32">
        <v>0</v>
      </c>
      <c r="L720" s="38">
        <v>177.48</v>
      </c>
      <c r="M720" t="s">
        <v>2276</v>
      </c>
      <c r="N720" t="s">
        <v>2277</v>
      </c>
      <c r="O720" t="s">
        <v>2278</v>
      </c>
      <c r="P720" s="31">
        <v>497</v>
      </c>
      <c r="Q720" s="31">
        <v>497</v>
      </c>
      <c r="R720" s="31">
        <v>36</v>
      </c>
      <c r="S720" s="31">
        <v>3.5430000000000001</v>
      </c>
      <c r="T720" s="36" t="s">
        <v>2279</v>
      </c>
      <c r="U720" s="36" t="s">
        <v>13116</v>
      </c>
      <c r="V720" s="31" t="s">
        <v>305</v>
      </c>
      <c r="W720" s="31">
        <v>13</v>
      </c>
    </row>
    <row r="721" spans="1:23" x14ac:dyDescent="0.25">
      <c r="A721">
        <v>2746010</v>
      </c>
      <c r="B721" s="32" t="s">
        <v>19</v>
      </c>
      <c r="C721" s="32">
        <v>10</v>
      </c>
      <c r="D721" s="32">
        <v>83</v>
      </c>
      <c r="E721" s="32" t="s">
        <v>22</v>
      </c>
      <c r="F721" s="32">
        <v>1</v>
      </c>
      <c r="G721" s="32" t="s">
        <v>21</v>
      </c>
      <c r="H721" s="32" t="s">
        <v>22</v>
      </c>
      <c r="I721" s="32">
        <v>931</v>
      </c>
      <c r="J721" s="32" t="s">
        <v>22</v>
      </c>
      <c r="K721" s="32">
        <v>0</v>
      </c>
      <c r="L721" s="38">
        <v>197.48</v>
      </c>
      <c r="M721" t="s">
        <v>2280</v>
      </c>
      <c r="N721" t="s">
        <v>2281</v>
      </c>
      <c r="O721" t="s">
        <v>2282</v>
      </c>
      <c r="P721" s="31">
        <v>597</v>
      </c>
      <c r="Q721" s="31">
        <v>597</v>
      </c>
      <c r="R721" s="31">
        <v>36</v>
      </c>
      <c r="S721" s="31">
        <v>4.72</v>
      </c>
      <c r="T721" s="36" t="s">
        <v>2283</v>
      </c>
      <c r="U721" s="36" t="s">
        <v>13116</v>
      </c>
      <c r="V721" s="31" t="s">
        <v>305</v>
      </c>
      <c r="W721" s="31">
        <v>13</v>
      </c>
    </row>
    <row r="722" spans="1:23" x14ac:dyDescent="0.25">
      <c r="A722">
        <v>2749100</v>
      </c>
      <c r="B722" s="32" t="s">
        <v>19</v>
      </c>
      <c r="C722" s="32">
        <v>10</v>
      </c>
      <c r="D722" s="32">
        <v>83</v>
      </c>
      <c r="E722" s="32" t="s">
        <v>22</v>
      </c>
      <c r="F722" s="32">
        <v>1</v>
      </c>
      <c r="G722" s="32" t="s">
        <v>21</v>
      </c>
      <c r="H722" s="32" t="s">
        <v>22</v>
      </c>
      <c r="I722" s="32">
        <v>932</v>
      </c>
      <c r="J722" s="32" t="s">
        <v>22</v>
      </c>
      <c r="K722" s="32">
        <v>0</v>
      </c>
      <c r="L722" s="38">
        <v>12.16</v>
      </c>
      <c r="M722" t="s">
        <v>2284</v>
      </c>
      <c r="N722" t="s">
        <v>2285</v>
      </c>
      <c r="O722" t="s">
        <v>2286</v>
      </c>
      <c r="P722" s="31">
        <v>0</v>
      </c>
      <c r="Q722" s="31">
        <v>0</v>
      </c>
      <c r="R722" s="31">
        <v>0</v>
      </c>
      <c r="S722" s="31">
        <v>0.16</v>
      </c>
      <c r="T722" s="36" t="s">
        <v>2287</v>
      </c>
      <c r="U722" s="36" t="s">
        <v>13631</v>
      </c>
      <c r="V722" s="31" t="s">
        <v>882</v>
      </c>
      <c r="W722" s="31">
        <v>13</v>
      </c>
    </row>
    <row r="723" spans="1:23" x14ac:dyDescent="0.25">
      <c r="A723">
        <v>2760010</v>
      </c>
      <c r="B723" s="32" t="s">
        <v>19</v>
      </c>
      <c r="C723" s="32">
        <v>10</v>
      </c>
      <c r="D723" s="32">
        <v>83</v>
      </c>
      <c r="E723" s="32" t="s">
        <v>22</v>
      </c>
      <c r="F723" s="32">
        <v>1</v>
      </c>
      <c r="G723" s="32" t="s">
        <v>21</v>
      </c>
      <c r="H723" s="32" t="s">
        <v>22</v>
      </c>
      <c r="I723" s="32">
        <v>930</v>
      </c>
      <c r="J723" s="32" t="s">
        <v>22</v>
      </c>
      <c r="K723" s="32">
        <v>0</v>
      </c>
      <c r="L723" s="38">
        <v>235.45</v>
      </c>
      <c r="M723" t="s">
        <v>2288</v>
      </c>
      <c r="N723" t="s">
        <v>2289</v>
      </c>
      <c r="O723" t="s">
        <v>2290</v>
      </c>
      <c r="P723" s="31">
        <v>597</v>
      </c>
      <c r="Q723" s="31">
        <v>377</v>
      </c>
      <c r="R723" s="31">
        <v>62</v>
      </c>
      <c r="S723" s="31">
        <v>3.3</v>
      </c>
      <c r="T723" s="36" t="s">
        <v>2291</v>
      </c>
      <c r="U723" s="36" t="s">
        <v>13979</v>
      </c>
      <c r="V723" s="31" t="s">
        <v>305</v>
      </c>
      <c r="W723" s="31">
        <v>13</v>
      </c>
    </row>
    <row r="724" spans="1:23" x14ac:dyDescent="0.25">
      <c r="A724">
        <v>2761010</v>
      </c>
      <c r="B724" s="32" t="s">
        <v>19</v>
      </c>
      <c r="C724" s="32">
        <v>10</v>
      </c>
      <c r="D724" s="32">
        <v>83</v>
      </c>
      <c r="E724" s="32" t="s">
        <v>22</v>
      </c>
      <c r="F724" s="32">
        <v>1</v>
      </c>
      <c r="G724" s="32" t="s">
        <v>21</v>
      </c>
      <c r="H724" s="32" t="s">
        <v>22</v>
      </c>
      <c r="I724" s="32">
        <v>930</v>
      </c>
      <c r="J724" s="32" t="s">
        <v>22</v>
      </c>
      <c r="K724" s="32">
        <v>0</v>
      </c>
      <c r="L724" s="38">
        <v>277.88</v>
      </c>
      <c r="M724" t="s">
        <v>2292</v>
      </c>
      <c r="N724" t="s">
        <v>2293</v>
      </c>
      <c r="O724" t="s">
        <v>2294</v>
      </c>
      <c r="P724" s="31">
        <v>597</v>
      </c>
      <c r="Q724" s="31">
        <v>597</v>
      </c>
      <c r="R724" s="31">
        <v>62</v>
      </c>
      <c r="S724" s="31">
        <v>4.18</v>
      </c>
      <c r="T724" s="36" t="s">
        <v>2295</v>
      </c>
      <c r="U724" s="36" t="s">
        <v>13979</v>
      </c>
      <c r="V724" s="31" t="s">
        <v>305</v>
      </c>
      <c r="W724" s="31">
        <v>13</v>
      </c>
    </row>
    <row r="725" spans="1:23" x14ac:dyDescent="0.25">
      <c r="A725">
        <v>2762010</v>
      </c>
      <c r="B725" s="32" t="s">
        <v>19</v>
      </c>
      <c r="C725" s="32">
        <v>10</v>
      </c>
      <c r="D725" s="32">
        <v>83</v>
      </c>
      <c r="E725" s="32" t="s">
        <v>22</v>
      </c>
      <c r="F725" s="32">
        <v>1</v>
      </c>
      <c r="G725" s="32" t="s">
        <v>21</v>
      </c>
      <c r="H725" s="32" t="s">
        <v>22</v>
      </c>
      <c r="I725" s="32">
        <v>930</v>
      </c>
      <c r="J725" s="32" t="s">
        <v>22</v>
      </c>
      <c r="K725" s="32">
        <v>0</v>
      </c>
      <c r="L725" s="38">
        <v>267.07</v>
      </c>
      <c r="M725" t="s">
        <v>2296</v>
      </c>
      <c r="N725" t="s">
        <v>2297</v>
      </c>
      <c r="O725" t="s">
        <v>2298</v>
      </c>
      <c r="P725" s="31">
        <v>597</v>
      </c>
      <c r="Q725" s="31">
        <v>757</v>
      </c>
      <c r="R725" s="31">
        <v>62</v>
      </c>
      <c r="S725" s="31">
        <v>4.6820000000000004</v>
      </c>
      <c r="T725" s="36" t="s">
        <v>2299</v>
      </c>
      <c r="U725" s="36" t="s">
        <v>13979</v>
      </c>
      <c r="V725" s="31" t="s">
        <v>305</v>
      </c>
      <c r="W725" s="31">
        <v>13</v>
      </c>
    </row>
    <row r="726" spans="1:23" x14ac:dyDescent="0.25">
      <c r="A726">
        <v>2763010</v>
      </c>
      <c r="B726" s="32" t="s">
        <v>19</v>
      </c>
      <c r="C726" s="32">
        <v>10</v>
      </c>
      <c r="D726" s="32">
        <v>83</v>
      </c>
      <c r="E726" s="32" t="s">
        <v>22</v>
      </c>
      <c r="F726" s="32">
        <v>1</v>
      </c>
      <c r="G726" s="32" t="s">
        <v>21</v>
      </c>
      <c r="H726" s="32" t="s">
        <v>22</v>
      </c>
      <c r="I726" s="32">
        <v>930</v>
      </c>
      <c r="J726" s="32" t="s">
        <v>22</v>
      </c>
      <c r="K726" s="32">
        <v>0</v>
      </c>
      <c r="L726" s="38">
        <v>260.33</v>
      </c>
      <c r="M726" t="s">
        <v>2300</v>
      </c>
      <c r="N726" t="s">
        <v>2301</v>
      </c>
      <c r="O726" t="s">
        <v>2302</v>
      </c>
      <c r="P726" s="31">
        <v>497</v>
      </c>
      <c r="Q726" s="31">
        <v>497</v>
      </c>
      <c r="R726" s="31">
        <v>62</v>
      </c>
      <c r="S726" s="31">
        <v>3.46</v>
      </c>
      <c r="T726" s="36" t="s">
        <v>2303</v>
      </c>
      <c r="U726" s="36" t="s">
        <v>13979</v>
      </c>
      <c r="V726" s="31" t="s">
        <v>305</v>
      </c>
      <c r="W726" s="31">
        <v>13</v>
      </c>
    </row>
    <row r="727" spans="1:23" x14ac:dyDescent="0.25">
      <c r="A727">
        <v>2772000</v>
      </c>
      <c r="B727" s="32" t="s">
        <v>19</v>
      </c>
      <c r="C727" s="32">
        <v>10</v>
      </c>
      <c r="D727" s="32">
        <v>36</v>
      </c>
      <c r="E727" s="32" t="s">
        <v>22</v>
      </c>
      <c r="F727" s="32">
        <v>2</v>
      </c>
      <c r="G727" s="32" t="s">
        <v>354</v>
      </c>
      <c r="H727" s="32" t="s">
        <v>22</v>
      </c>
      <c r="I727" s="32" t="s">
        <v>22</v>
      </c>
      <c r="J727" s="32" t="s">
        <v>22</v>
      </c>
      <c r="K727" s="32">
        <v>0</v>
      </c>
      <c r="L727" s="38">
        <v>100.1</v>
      </c>
      <c r="M727" t="s">
        <v>2304</v>
      </c>
      <c r="N727" t="s">
        <v>2305</v>
      </c>
      <c r="O727" t="s">
        <v>2306</v>
      </c>
      <c r="P727" s="31">
        <v>0</v>
      </c>
      <c r="Q727" s="31">
        <v>0</v>
      </c>
      <c r="R727" s="31">
        <v>0</v>
      </c>
      <c r="S727" s="31">
        <v>0.14299999999999999</v>
      </c>
      <c r="T727" s="36" t="s">
        <v>13995</v>
      </c>
      <c r="U727" s="36" t="s">
        <v>13534</v>
      </c>
      <c r="V727" s="31" t="s">
        <v>305</v>
      </c>
      <c r="W727" s="31">
        <v>7</v>
      </c>
    </row>
    <row r="728" spans="1:23" x14ac:dyDescent="0.25">
      <c r="A728">
        <v>2780000</v>
      </c>
      <c r="B728" s="32" t="s">
        <v>19</v>
      </c>
      <c r="C728" s="32">
        <v>10</v>
      </c>
      <c r="D728" s="32">
        <v>83</v>
      </c>
      <c r="E728" s="32" t="s">
        <v>22</v>
      </c>
      <c r="F728" s="32">
        <v>1</v>
      </c>
      <c r="G728" s="32" t="s">
        <v>21</v>
      </c>
      <c r="H728" s="32">
        <v>667</v>
      </c>
      <c r="I728" s="32">
        <v>930</v>
      </c>
      <c r="J728" s="32" t="s">
        <v>22</v>
      </c>
      <c r="K728" s="32">
        <v>0</v>
      </c>
      <c r="L728" s="38">
        <v>131.22999999999999</v>
      </c>
      <c r="M728" t="s">
        <v>2307</v>
      </c>
      <c r="N728" t="s">
        <v>2308</v>
      </c>
      <c r="O728" t="s">
        <v>2309</v>
      </c>
      <c r="P728" s="31">
        <v>320</v>
      </c>
      <c r="Q728" s="31">
        <v>158</v>
      </c>
      <c r="R728" s="31">
        <v>47.5</v>
      </c>
      <c r="S728" s="31">
        <v>1.137</v>
      </c>
      <c r="T728" s="36" t="s">
        <v>13996</v>
      </c>
      <c r="U728" s="36" t="s">
        <v>13488</v>
      </c>
      <c r="V728" s="31" t="s">
        <v>2213</v>
      </c>
      <c r="W728" s="31">
        <v>7</v>
      </c>
    </row>
    <row r="729" spans="1:23" x14ac:dyDescent="0.25">
      <c r="A729">
        <v>2781000</v>
      </c>
      <c r="B729" s="32" t="s">
        <v>19</v>
      </c>
      <c r="C729" s="32">
        <v>10</v>
      </c>
      <c r="D729" s="32">
        <v>83</v>
      </c>
      <c r="E729" s="32" t="s">
        <v>22</v>
      </c>
      <c r="F729" s="32">
        <v>1</v>
      </c>
      <c r="G729" s="32" t="s">
        <v>21</v>
      </c>
      <c r="H729" s="32">
        <v>667</v>
      </c>
      <c r="I729" s="32">
        <v>930</v>
      </c>
      <c r="J729" s="32" t="s">
        <v>22</v>
      </c>
      <c r="K729" s="32">
        <v>0</v>
      </c>
      <c r="L729" s="38">
        <v>153.1</v>
      </c>
      <c r="M729" t="s">
        <v>2310</v>
      </c>
      <c r="N729" t="s">
        <v>2311</v>
      </c>
      <c r="O729" t="s">
        <v>2312</v>
      </c>
      <c r="P729" s="31">
        <v>534</v>
      </c>
      <c r="Q729" s="31">
        <v>158</v>
      </c>
      <c r="R729" s="31">
        <v>47.5</v>
      </c>
      <c r="S729" s="31">
        <v>1.4359999999999999</v>
      </c>
      <c r="T729" s="36" t="s">
        <v>13997</v>
      </c>
      <c r="U729" s="36" t="s">
        <v>13488</v>
      </c>
      <c r="V729" s="31" t="s">
        <v>2213</v>
      </c>
      <c r="W729" s="31">
        <v>7</v>
      </c>
    </row>
    <row r="730" spans="1:23" x14ac:dyDescent="0.25">
      <c r="A730">
        <v>2782000</v>
      </c>
      <c r="B730" s="32" t="s">
        <v>19</v>
      </c>
      <c r="C730" s="32">
        <v>10</v>
      </c>
      <c r="D730" s="32">
        <v>83</v>
      </c>
      <c r="E730" s="32" t="s">
        <v>22</v>
      </c>
      <c r="F730" s="32">
        <v>1</v>
      </c>
      <c r="G730" s="32" t="s">
        <v>21</v>
      </c>
      <c r="H730" s="32">
        <v>667</v>
      </c>
      <c r="I730" s="32">
        <v>930</v>
      </c>
      <c r="J730" s="32" t="s">
        <v>22</v>
      </c>
      <c r="K730" s="32">
        <v>0</v>
      </c>
      <c r="L730" s="38">
        <v>184.42</v>
      </c>
      <c r="M730" t="s">
        <v>2313</v>
      </c>
      <c r="N730" t="s">
        <v>2314</v>
      </c>
      <c r="O730" t="s">
        <v>2315</v>
      </c>
      <c r="P730" s="31">
        <v>534</v>
      </c>
      <c r="Q730" s="31">
        <v>291.5</v>
      </c>
      <c r="R730" s="31">
        <v>47.5</v>
      </c>
      <c r="S730" s="31">
        <v>2.0459999999999998</v>
      </c>
      <c r="T730" s="36" t="s">
        <v>13998</v>
      </c>
      <c r="U730" s="36" t="s">
        <v>13488</v>
      </c>
      <c r="V730" s="31" t="s">
        <v>2213</v>
      </c>
      <c r="W730" s="31">
        <v>7</v>
      </c>
    </row>
    <row r="731" spans="1:23" x14ac:dyDescent="0.25">
      <c r="A731">
        <v>2784000</v>
      </c>
      <c r="B731" s="32" t="s">
        <v>19</v>
      </c>
      <c r="C731" s="32">
        <v>10</v>
      </c>
      <c r="D731" s="32">
        <v>83</v>
      </c>
      <c r="E731" s="32" t="s">
        <v>22</v>
      </c>
      <c r="F731" s="32">
        <v>1</v>
      </c>
      <c r="G731" s="32" t="s">
        <v>21</v>
      </c>
      <c r="H731" s="32">
        <v>667</v>
      </c>
      <c r="I731" s="32">
        <v>930</v>
      </c>
      <c r="J731" s="32" t="s">
        <v>22</v>
      </c>
      <c r="K731" s="32">
        <v>0</v>
      </c>
      <c r="L731" s="38">
        <v>162.18</v>
      </c>
      <c r="M731" t="s">
        <v>2316</v>
      </c>
      <c r="N731" t="s">
        <v>2317</v>
      </c>
      <c r="O731" t="s">
        <v>2318</v>
      </c>
      <c r="P731" s="31">
        <v>400</v>
      </c>
      <c r="Q731" s="31">
        <v>200</v>
      </c>
      <c r="R731" s="31">
        <v>47.5</v>
      </c>
      <c r="S731" s="31">
        <v>1.4</v>
      </c>
      <c r="T731" s="36" t="s">
        <v>13999</v>
      </c>
      <c r="U731" s="36" t="s">
        <v>13488</v>
      </c>
      <c r="V731" s="31" t="s">
        <v>2213</v>
      </c>
      <c r="W731" s="31">
        <v>7</v>
      </c>
    </row>
    <row r="732" spans="1:23" x14ac:dyDescent="0.25">
      <c r="A732">
        <v>2785000</v>
      </c>
      <c r="B732" s="32" t="s">
        <v>19</v>
      </c>
      <c r="C732" s="32">
        <v>10</v>
      </c>
      <c r="D732" s="32">
        <v>83</v>
      </c>
      <c r="E732" s="32" t="s">
        <v>22</v>
      </c>
      <c r="F732" s="32">
        <v>1</v>
      </c>
      <c r="G732" s="32" t="s">
        <v>21</v>
      </c>
      <c r="H732" s="32">
        <v>667</v>
      </c>
      <c r="I732" s="32">
        <v>930</v>
      </c>
      <c r="J732" s="32" t="s">
        <v>22</v>
      </c>
      <c r="K732" s="32">
        <v>0</v>
      </c>
      <c r="L732" s="38">
        <v>200.72</v>
      </c>
      <c r="M732" t="s">
        <v>2319</v>
      </c>
      <c r="N732" t="s">
        <v>2320</v>
      </c>
      <c r="O732" t="s">
        <v>2321</v>
      </c>
      <c r="P732" s="31">
        <v>400</v>
      </c>
      <c r="Q732" s="31">
        <v>400</v>
      </c>
      <c r="R732" s="31">
        <v>47.5</v>
      </c>
      <c r="S732" s="31">
        <v>2.1800000000000002</v>
      </c>
      <c r="T732" s="36" t="s">
        <v>14000</v>
      </c>
      <c r="U732" s="36" t="s">
        <v>13488</v>
      </c>
      <c r="V732" s="31" t="s">
        <v>2213</v>
      </c>
      <c r="W732" s="31">
        <v>7</v>
      </c>
    </row>
    <row r="733" spans="1:23" x14ac:dyDescent="0.25">
      <c r="A733">
        <v>2786000</v>
      </c>
      <c r="B733" s="32" t="s">
        <v>19</v>
      </c>
      <c r="C733" s="32">
        <v>10</v>
      </c>
      <c r="D733" s="32">
        <v>83</v>
      </c>
      <c r="E733" s="32" t="s">
        <v>22</v>
      </c>
      <c r="F733" s="32">
        <v>1</v>
      </c>
      <c r="G733" s="32" t="s">
        <v>21</v>
      </c>
      <c r="H733" s="32">
        <v>667</v>
      </c>
      <c r="I733" s="32">
        <v>930</v>
      </c>
      <c r="J733" s="32" t="s">
        <v>22</v>
      </c>
      <c r="K733" s="32">
        <v>0</v>
      </c>
      <c r="L733" s="38">
        <v>173.64</v>
      </c>
      <c r="M733" t="s">
        <v>2322</v>
      </c>
      <c r="N733" t="s">
        <v>2323</v>
      </c>
      <c r="O733" t="s">
        <v>2324</v>
      </c>
      <c r="P733" s="31">
        <v>500</v>
      </c>
      <c r="Q733" s="31">
        <v>200</v>
      </c>
      <c r="R733" s="31">
        <v>47.5</v>
      </c>
      <c r="S733" s="31">
        <v>1.554</v>
      </c>
      <c r="T733" s="36" t="s">
        <v>14001</v>
      </c>
      <c r="U733" s="36" t="s">
        <v>13488</v>
      </c>
      <c r="V733" s="31" t="s">
        <v>2213</v>
      </c>
      <c r="W733" s="31">
        <v>7</v>
      </c>
    </row>
    <row r="734" spans="1:23" x14ac:dyDescent="0.25">
      <c r="A734">
        <v>2787000</v>
      </c>
      <c r="B734" s="32" t="s">
        <v>19</v>
      </c>
      <c r="C734" s="32">
        <v>10</v>
      </c>
      <c r="D734" s="32">
        <v>83</v>
      </c>
      <c r="E734" s="32" t="s">
        <v>22</v>
      </c>
      <c r="F734" s="32">
        <v>1</v>
      </c>
      <c r="G734" s="32" t="s">
        <v>21</v>
      </c>
      <c r="H734" s="32">
        <v>667</v>
      </c>
      <c r="I734" s="32">
        <v>930</v>
      </c>
      <c r="J734" s="32" t="s">
        <v>22</v>
      </c>
      <c r="K734" s="32">
        <v>0</v>
      </c>
      <c r="L734" s="38">
        <v>209.18</v>
      </c>
      <c r="M734" t="s">
        <v>2325</v>
      </c>
      <c r="N734" t="s">
        <v>2326</v>
      </c>
      <c r="O734" t="s">
        <v>2327</v>
      </c>
      <c r="P734" s="31">
        <v>500</v>
      </c>
      <c r="Q734" s="31">
        <v>400</v>
      </c>
      <c r="R734" s="31">
        <v>47.5</v>
      </c>
      <c r="S734" s="31">
        <v>2.4279999999999999</v>
      </c>
      <c r="T734" s="36" t="s">
        <v>14002</v>
      </c>
      <c r="U734" s="36" t="s">
        <v>13488</v>
      </c>
      <c r="V734" s="31" t="s">
        <v>2213</v>
      </c>
      <c r="W734" s="31">
        <v>7</v>
      </c>
    </row>
    <row r="735" spans="1:23" x14ac:dyDescent="0.25">
      <c r="A735">
        <v>2788000</v>
      </c>
      <c r="B735" s="32" t="s">
        <v>19</v>
      </c>
      <c r="C735" s="32">
        <v>10</v>
      </c>
      <c r="D735" s="32">
        <v>83</v>
      </c>
      <c r="E735" s="32" t="s">
        <v>22</v>
      </c>
      <c r="F735" s="32">
        <v>1</v>
      </c>
      <c r="G735" s="32" t="s">
        <v>21</v>
      </c>
      <c r="H735" s="32">
        <v>667</v>
      </c>
      <c r="I735" s="32">
        <v>930</v>
      </c>
      <c r="J735" s="32" t="s">
        <v>22</v>
      </c>
      <c r="K735" s="32">
        <v>0</v>
      </c>
      <c r="L735" s="38">
        <v>182.2</v>
      </c>
      <c r="M735" t="s">
        <v>2328</v>
      </c>
      <c r="N735" t="s">
        <v>2329</v>
      </c>
      <c r="O735" t="s">
        <v>2330</v>
      </c>
      <c r="P735" s="31">
        <v>600</v>
      </c>
      <c r="Q735" s="31">
        <v>200</v>
      </c>
      <c r="R735" s="31">
        <v>47.5</v>
      </c>
      <c r="S735" s="31">
        <v>1.7170000000000001</v>
      </c>
      <c r="T735" s="36" t="s">
        <v>14003</v>
      </c>
      <c r="U735" s="36" t="s">
        <v>13488</v>
      </c>
      <c r="V735" s="31" t="s">
        <v>2213</v>
      </c>
      <c r="W735" s="31">
        <v>14</v>
      </c>
    </row>
    <row r="736" spans="1:23" x14ac:dyDescent="0.25">
      <c r="A736">
        <v>2789000</v>
      </c>
      <c r="B736" s="32" t="s">
        <v>19</v>
      </c>
      <c r="C736" s="32">
        <v>10</v>
      </c>
      <c r="D736" s="32">
        <v>83</v>
      </c>
      <c r="E736" s="32" t="s">
        <v>22</v>
      </c>
      <c r="F736" s="32">
        <v>1</v>
      </c>
      <c r="G736" s="32" t="s">
        <v>21</v>
      </c>
      <c r="H736" s="32">
        <v>667</v>
      </c>
      <c r="I736" s="32">
        <v>930</v>
      </c>
      <c r="J736" s="32" t="s">
        <v>22</v>
      </c>
      <c r="K736" s="32">
        <v>0</v>
      </c>
      <c r="L736" s="38">
        <v>228.31</v>
      </c>
      <c r="M736" t="s">
        <v>2331</v>
      </c>
      <c r="N736" t="s">
        <v>2332</v>
      </c>
      <c r="O736" t="s">
        <v>2333</v>
      </c>
      <c r="P736" s="31">
        <v>600</v>
      </c>
      <c r="Q736" s="31">
        <v>400</v>
      </c>
      <c r="R736" s="31">
        <v>47.5</v>
      </c>
      <c r="S736" s="31">
        <v>2.68</v>
      </c>
      <c r="T736" s="36" t="s">
        <v>14004</v>
      </c>
      <c r="U736" s="36" t="s">
        <v>13488</v>
      </c>
      <c r="V736" s="31" t="s">
        <v>2213</v>
      </c>
      <c r="W736" s="31">
        <v>7</v>
      </c>
    </row>
    <row r="737" spans="1:23" x14ac:dyDescent="0.25">
      <c r="A737">
        <v>2791000</v>
      </c>
      <c r="B737" s="32" t="s">
        <v>19</v>
      </c>
      <c r="C737" s="32">
        <v>10</v>
      </c>
      <c r="D737" s="32">
        <v>36</v>
      </c>
      <c r="E737" s="32" t="s">
        <v>22</v>
      </c>
      <c r="F737" s="32">
        <v>1</v>
      </c>
      <c r="G737" s="32" t="s">
        <v>21</v>
      </c>
      <c r="H737" s="32" t="s">
        <v>22</v>
      </c>
      <c r="I737" s="32" t="s">
        <v>22</v>
      </c>
      <c r="J737" s="32" t="s">
        <v>22</v>
      </c>
      <c r="K737" s="32">
        <v>0</v>
      </c>
      <c r="L737" s="38">
        <v>165.98</v>
      </c>
      <c r="M737" t="s">
        <v>2334</v>
      </c>
      <c r="N737" t="s">
        <v>2335</v>
      </c>
      <c r="O737" t="s">
        <v>2336</v>
      </c>
      <c r="P737" s="31">
        <v>379</v>
      </c>
      <c r="Q737" s="31">
        <v>297</v>
      </c>
      <c r="R737" s="31">
        <v>34</v>
      </c>
      <c r="S737" s="31">
        <v>1.88</v>
      </c>
      <c r="T737" s="36" t="s">
        <v>14005</v>
      </c>
      <c r="U737" s="36" t="s">
        <v>13979</v>
      </c>
      <c r="V737" s="31" t="s">
        <v>2213</v>
      </c>
      <c r="W737" s="31">
        <v>7</v>
      </c>
    </row>
    <row r="738" spans="1:23" x14ac:dyDescent="0.25">
      <c r="A738">
        <v>2792000</v>
      </c>
      <c r="B738" s="32" t="s">
        <v>19</v>
      </c>
      <c r="C738" s="32">
        <v>10</v>
      </c>
      <c r="D738" s="32">
        <v>36</v>
      </c>
      <c r="E738" s="32" t="s">
        <v>22</v>
      </c>
      <c r="F738" s="32">
        <v>1</v>
      </c>
      <c r="G738" s="32" t="s">
        <v>21</v>
      </c>
      <c r="H738" s="32" t="s">
        <v>22</v>
      </c>
      <c r="I738" s="32" t="s">
        <v>22</v>
      </c>
      <c r="J738" s="32" t="s">
        <v>22</v>
      </c>
      <c r="K738" s="32">
        <v>0</v>
      </c>
      <c r="L738" s="38">
        <v>180.57</v>
      </c>
      <c r="M738" t="s">
        <v>2337</v>
      </c>
      <c r="N738" t="s">
        <v>2335</v>
      </c>
      <c r="O738" t="s">
        <v>2338</v>
      </c>
      <c r="P738" s="31">
        <v>379</v>
      </c>
      <c r="Q738" s="31">
        <v>377</v>
      </c>
      <c r="R738" s="31">
        <v>34</v>
      </c>
      <c r="S738" s="31">
        <v>2.286</v>
      </c>
      <c r="T738" s="36" t="s">
        <v>14006</v>
      </c>
      <c r="U738" s="36" t="s">
        <v>13979</v>
      </c>
      <c r="V738" s="31" t="s">
        <v>2213</v>
      </c>
      <c r="W738" s="31">
        <v>7</v>
      </c>
    </row>
    <row r="739" spans="1:23" x14ac:dyDescent="0.25">
      <c r="A739">
        <v>2793560</v>
      </c>
      <c r="B739" s="32" t="s">
        <v>19</v>
      </c>
      <c r="C739" s="32">
        <v>10</v>
      </c>
      <c r="D739" s="32">
        <v>83</v>
      </c>
      <c r="E739" s="32" t="s">
        <v>20</v>
      </c>
      <c r="F739" s="32">
        <v>1</v>
      </c>
      <c r="G739" s="32" t="s">
        <v>21</v>
      </c>
      <c r="H739" s="32">
        <v>668</v>
      </c>
      <c r="I739" s="32">
        <v>931</v>
      </c>
      <c r="J739" s="32" t="s">
        <v>22</v>
      </c>
      <c r="K739" s="32">
        <v>0</v>
      </c>
      <c r="L739" s="38">
        <v>584.05999999999995</v>
      </c>
      <c r="M739" t="s">
        <v>2339</v>
      </c>
      <c r="N739" t="s">
        <v>2340</v>
      </c>
      <c r="O739" t="s">
        <v>2341</v>
      </c>
      <c r="P739" s="31">
        <v>522</v>
      </c>
      <c r="Q739" s="31">
        <v>600</v>
      </c>
      <c r="R739" s="31">
        <v>38</v>
      </c>
      <c r="S739" s="31">
        <v>6.5</v>
      </c>
      <c r="T739" s="36" t="s">
        <v>14007</v>
      </c>
      <c r="U739" s="36" t="s">
        <v>13979</v>
      </c>
      <c r="V739" s="31" t="s">
        <v>305</v>
      </c>
      <c r="W739" s="31">
        <v>7</v>
      </c>
    </row>
    <row r="740" spans="1:23" x14ac:dyDescent="0.25">
      <c r="A740">
        <v>2796000</v>
      </c>
      <c r="B740" s="32" t="s">
        <v>19</v>
      </c>
      <c r="C740" s="32">
        <v>10</v>
      </c>
      <c r="D740" s="32">
        <v>83</v>
      </c>
      <c r="E740" s="32" t="s">
        <v>22</v>
      </c>
      <c r="F740" s="32">
        <v>1</v>
      </c>
      <c r="G740" s="32" t="s">
        <v>21</v>
      </c>
      <c r="H740" s="32">
        <v>667</v>
      </c>
      <c r="I740" s="32">
        <v>930</v>
      </c>
      <c r="J740" s="32" t="s">
        <v>22</v>
      </c>
      <c r="K740" s="32">
        <v>0</v>
      </c>
      <c r="L740" s="38">
        <v>199.78</v>
      </c>
      <c r="M740" t="s">
        <v>2342</v>
      </c>
      <c r="N740" t="s">
        <v>2343</v>
      </c>
      <c r="O740" t="s">
        <v>2344</v>
      </c>
      <c r="P740" s="31">
        <v>534</v>
      </c>
      <c r="Q740" s="31">
        <v>425</v>
      </c>
      <c r="R740" s="31">
        <v>47.5</v>
      </c>
      <c r="S740" s="31">
        <v>2.6749999999999998</v>
      </c>
      <c r="T740" s="36" t="s">
        <v>14008</v>
      </c>
      <c r="U740" s="36" t="s">
        <v>13488</v>
      </c>
      <c r="V740" s="31" t="s">
        <v>2213</v>
      </c>
      <c r="W740" s="31">
        <v>7</v>
      </c>
    </row>
    <row r="741" spans="1:23" x14ac:dyDescent="0.25">
      <c r="A741">
        <v>2807200</v>
      </c>
      <c r="B741" s="32" t="s">
        <v>19</v>
      </c>
      <c r="C741" s="32">
        <v>10</v>
      </c>
      <c r="D741" s="32">
        <v>81</v>
      </c>
      <c r="E741" s="32" t="s">
        <v>22</v>
      </c>
      <c r="F741" s="32">
        <v>1</v>
      </c>
      <c r="G741" s="32" t="s">
        <v>21</v>
      </c>
      <c r="H741" s="32">
        <v>625</v>
      </c>
      <c r="I741" s="32">
        <v>890</v>
      </c>
      <c r="J741" s="32" t="s">
        <v>22</v>
      </c>
      <c r="K741" s="32">
        <v>0</v>
      </c>
      <c r="L741" s="38">
        <v>76.069999999999993</v>
      </c>
      <c r="M741" t="s">
        <v>2345</v>
      </c>
      <c r="N741" t="s">
        <v>2346</v>
      </c>
      <c r="O741" t="s">
        <v>2347</v>
      </c>
      <c r="P741" s="31">
        <v>600</v>
      </c>
      <c r="Q741" s="31">
        <v>100</v>
      </c>
      <c r="R741" s="31">
        <v>450</v>
      </c>
      <c r="S741" s="31">
        <v>6.24</v>
      </c>
      <c r="T741" s="36" t="s">
        <v>14009</v>
      </c>
      <c r="U741" s="36" t="s">
        <v>13534</v>
      </c>
      <c r="V741" s="31" t="s">
        <v>2348</v>
      </c>
      <c r="W741" s="31">
        <v>7</v>
      </c>
    </row>
    <row r="742" spans="1:23" x14ac:dyDescent="0.25">
      <c r="A742">
        <v>2817000</v>
      </c>
      <c r="B742" s="32" t="s">
        <v>19</v>
      </c>
      <c r="C742" s="32">
        <v>10</v>
      </c>
      <c r="D742" s="32">
        <v>81</v>
      </c>
      <c r="E742" s="32" t="s">
        <v>22</v>
      </c>
      <c r="F742" s="32">
        <v>10</v>
      </c>
      <c r="G742" s="32" t="s">
        <v>354</v>
      </c>
      <c r="H742" s="32">
        <v>622</v>
      </c>
      <c r="I742" s="32">
        <v>885</v>
      </c>
      <c r="J742" s="32" t="s">
        <v>22</v>
      </c>
      <c r="K742" s="32">
        <v>0</v>
      </c>
      <c r="L742" s="38">
        <v>66.83</v>
      </c>
      <c r="M742" t="s">
        <v>2349</v>
      </c>
      <c r="N742" t="s">
        <v>2350</v>
      </c>
      <c r="O742" t="s">
        <v>2351</v>
      </c>
      <c r="P742" s="31">
        <v>0</v>
      </c>
      <c r="Q742" s="31">
        <v>0</v>
      </c>
      <c r="R742" s="31">
        <v>0</v>
      </c>
      <c r="S742" s="31">
        <v>0.49199999999999999</v>
      </c>
      <c r="T742" s="36" t="s">
        <v>14010</v>
      </c>
      <c r="U742" s="36" t="s">
        <v>9135</v>
      </c>
      <c r="V742" s="31" t="s">
        <v>362</v>
      </c>
      <c r="W742" s="31">
        <v>7</v>
      </c>
    </row>
    <row r="743" spans="1:23" x14ac:dyDescent="0.25">
      <c r="A743">
        <v>2819000</v>
      </c>
      <c r="B743" s="32" t="s">
        <v>19</v>
      </c>
      <c r="C743" s="32">
        <v>10</v>
      </c>
      <c r="D743" s="32">
        <v>90</v>
      </c>
      <c r="E743" s="32" t="s">
        <v>22</v>
      </c>
      <c r="F743" s="32">
        <v>10</v>
      </c>
      <c r="G743" s="32" t="s">
        <v>354</v>
      </c>
      <c r="H743" s="32" t="s">
        <v>22</v>
      </c>
      <c r="I743" s="32">
        <v>891</v>
      </c>
      <c r="J743" s="32" t="s">
        <v>22</v>
      </c>
      <c r="K743" s="32">
        <v>0</v>
      </c>
      <c r="L743" s="38">
        <v>42.49</v>
      </c>
      <c r="M743" t="s">
        <v>2352</v>
      </c>
      <c r="N743" t="s">
        <v>2353</v>
      </c>
      <c r="O743" t="s">
        <v>2354</v>
      </c>
      <c r="P743" s="31">
        <v>0</v>
      </c>
      <c r="Q743" s="31">
        <v>0</v>
      </c>
      <c r="R743" s="31">
        <v>0</v>
      </c>
      <c r="S743" s="31">
        <v>0.20499999999999999</v>
      </c>
      <c r="T743" s="36" t="s">
        <v>17510</v>
      </c>
      <c r="U743" s="36">
        <v>0</v>
      </c>
      <c r="V743" s="31" t="s">
        <v>362</v>
      </c>
      <c r="W743" s="31">
        <v>7</v>
      </c>
    </row>
    <row r="744" spans="1:23" x14ac:dyDescent="0.25">
      <c r="A744">
        <v>2819200</v>
      </c>
      <c r="B744" s="32" t="s">
        <v>19</v>
      </c>
      <c r="C744" s="32">
        <v>10</v>
      </c>
      <c r="D744" s="32">
        <v>90</v>
      </c>
      <c r="E744" s="32" t="s">
        <v>22</v>
      </c>
      <c r="F744" s="32">
        <v>10</v>
      </c>
      <c r="G744" s="32" t="s">
        <v>354</v>
      </c>
      <c r="H744" s="32" t="s">
        <v>22</v>
      </c>
      <c r="I744" s="32">
        <v>891</v>
      </c>
      <c r="J744" s="32" t="s">
        <v>22</v>
      </c>
      <c r="K744" s="32">
        <v>0</v>
      </c>
      <c r="L744" s="38">
        <v>80.78</v>
      </c>
      <c r="M744" t="s">
        <v>2355</v>
      </c>
      <c r="N744" t="s">
        <v>2356</v>
      </c>
      <c r="O744" t="s">
        <v>2357</v>
      </c>
      <c r="P744" s="31">
        <v>0</v>
      </c>
      <c r="Q744" s="31">
        <v>0</v>
      </c>
      <c r="R744" s="31">
        <v>0</v>
      </c>
      <c r="S744" s="31">
        <v>0.437</v>
      </c>
      <c r="T744" s="36" t="s">
        <v>17511</v>
      </c>
      <c r="U744" s="36">
        <v>0</v>
      </c>
      <c r="V744" s="31" t="s">
        <v>362</v>
      </c>
      <c r="W744" s="31">
        <v>7</v>
      </c>
    </row>
    <row r="745" spans="1:23" x14ac:dyDescent="0.25">
      <c r="A745">
        <v>2820061</v>
      </c>
      <c r="B745" s="32" t="s">
        <v>19</v>
      </c>
      <c r="C745" s="32">
        <v>10</v>
      </c>
      <c r="D745" s="32">
        <v>81</v>
      </c>
      <c r="E745" s="32" t="s">
        <v>22</v>
      </c>
      <c r="F745" s="32">
        <v>2</v>
      </c>
      <c r="G745" s="32" t="s">
        <v>354</v>
      </c>
      <c r="H745" s="32" t="s">
        <v>22</v>
      </c>
      <c r="I745" s="32">
        <v>888</v>
      </c>
      <c r="J745" s="32" t="s">
        <v>22</v>
      </c>
      <c r="K745" s="32">
        <v>0</v>
      </c>
      <c r="L745" s="38">
        <v>65.150000000000006</v>
      </c>
      <c r="M745" t="s">
        <v>2358</v>
      </c>
      <c r="N745" t="s">
        <v>2359</v>
      </c>
      <c r="O745" t="s">
        <v>2360</v>
      </c>
      <c r="P745" s="31">
        <v>600</v>
      </c>
      <c r="Q745" s="31">
        <v>100</v>
      </c>
      <c r="R745" s="31">
        <v>0</v>
      </c>
      <c r="S745" s="31">
        <v>2.2000000000000002</v>
      </c>
      <c r="T745" s="36" t="s">
        <v>2361</v>
      </c>
      <c r="U745" s="36" t="s">
        <v>13534</v>
      </c>
      <c r="V745" s="31" t="s">
        <v>2348</v>
      </c>
      <c r="W745" s="31">
        <v>7</v>
      </c>
    </row>
    <row r="746" spans="1:23" x14ac:dyDescent="0.25">
      <c r="A746">
        <v>2820062</v>
      </c>
      <c r="B746" s="32" t="s">
        <v>19</v>
      </c>
      <c r="C746" s="32">
        <v>10</v>
      </c>
      <c r="D746" s="32">
        <v>81</v>
      </c>
      <c r="E746" s="32" t="s">
        <v>22</v>
      </c>
      <c r="F746" s="32">
        <v>2</v>
      </c>
      <c r="G746" s="32" t="s">
        <v>354</v>
      </c>
      <c r="H746" s="32" t="s">
        <v>22</v>
      </c>
      <c r="I746" s="32">
        <v>888</v>
      </c>
      <c r="J746" s="32" t="s">
        <v>22</v>
      </c>
      <c r="K746" s="32">
        <v>0</v>
      </c>
      <c r="L746" s="38">
        <v>97.32</v>
      </c>
      <c r="M746" t="s">
        <v>2362</v>
      </c>
      <c r="N746" t="s">
        <v>2359</v>
      </c>
      <c r="O746" t="s">
        <v>2360</v>
      </c>
      <c r="P746" s="31">
        <v>600</v>
      </c>
      <c r="Q746" s="31">
        <v>200</v>
      </c>
      <c r="R746" s="31">
        <v>0</v>
      </c>
      <c r="S746" s="31">
        <v>3.79</v>
      </c>
      <c r="T746" s="36" t="s">
        <v>2363</v>
      </c>
      <c r="U746" s="36" t="s">
        <v>13534</v>
      </c>
      <c r="V746" s="31" t="s">
        <v>2348</v>
      </c>
      <c r="W746" s="31">
        <v>7</v>
      </c>
    </row>
    <row r="747" spans="1:23" x14ac:dyDescent="0.25">
      <c r="A747">
        <v>2820081</v>
      </c>
      <c r="B747" s="32" t="s">
        <v>19</v>
      </c>
      <c r="C747" s="32">
        <v>10</v>
      </c>
      <c r="D747" s="32">
        <v>81</v>
      </c>
      <c r="E747" s="32" t="s">
        <v>22</v>
      </c>
      <c r="F747" s="32">
        <v>2</v>
      </c>
      <c r="G747" s="32" t="s">
        <v>354</v>
      </c>
      <c r="H747" s="32" t="s">
        <v>22</v>
      </c>
      <c r="I747" s="32">
        <v>888</v>
      </c>
      <c r="J747" s="32" t="s">
        <v>22</v>
      </c>
      <c r="K747" s="32">
        <v>0</v>
      </c>
      <c r="L747" s="38">
        <v>72.900000000000006</v>
      </c>
      <c r="M747" t="s">
        <v>2364</v>
      </c>
      <c r="N747" t="s">
        <v>2359</v>
      </c>
      <c r="O747" t="s">
        <v>2360</v>
      </c>
      <c r="P747" s="31">
        <v>800</v>
      </c>
      <c r="Q747" s="31">
        <v>100</v>
      </c>
      <c r="R747" s="31">
        <v>0</v>
      </c>
      <c r="S747" s="31">
        <v>2.5499999999999998</v>
      </c>
      <c r="T747" s="36" t="s">
        <v>2365</v>
      </c>
      <c r="U747" s="36" t="s">
        <v>13534</v>
      </c>
      <c r="V747" s="31" t="s">
        <v>2348</v>
      </c>
      <c r="W747" s="31">
        <v>7</v>
      </c>
    </row>
    <row r="748" spans="1:23" x14ac:dyDescent="0.25">
      <c r="A748">
        <v>2820082</v>
      </c>
      <c r="B748" s="32" t="s">
        <v>19</v>
      </c>
      <c r="C748" s="32">
        <v>10</v>
      </c>
      <c r="D748" s="32">
        <v>81</v>
      </c>
      <c r="E748" s="32" t="s">
        <v>22</v>
      </c>
      <c r="F748" s="32">
        <v>2</v>
      </c>
      <c r="G748" s="32" t="s">
        <v>354</v>
      </c>
      <c r="H748" s="32" t="s">
        <v>22</v>
      </c>
      <c r="I748" s="32">
        <v>888</v>
      </c>
      <c r="J748" s="32" t="s">
        <v>22</v>
      </c>
      <c r="K748" s="32">
        <v>0</v>
      </c>
      <c r="L748" s="38">
        <v>111.21</v>
      </c>
      <c r="M748" t="s">
        <v>2366</v>
      </c>
      <c r="N748" t="s">
        <v>2359</v>
      </c>
      <c r="O748" t="s">
        <v>2360</v>
      </c>
      <c r="P748" s="31">
        <v>800</v>
      </c>
      <c r="Q748" s="31">
        <v>200</v>
      </c>
      <c r="R748" s="31">
        <v>0</v>
      </c>
      <c r="S748" s="31">
        <v>4.45</v>
      </c>
      <c r="T748" s="36" t="s">
        <v>2367</v>
      </c>
      <c r="U748" s="36" t="s">
        <v>13534</v>
      </c>
      <c r="V748" s="31" t="s">
        <v>2348</v>
      </c>
      <c r="W748" s="31">
        <v>7</v>
      </c>
    </row>
    <row r="749" spans="1:23" x14ac:dyDescent="0.25">
      <c r="A749">
        <v>2820101</v>
      </c>
      <c r="B749" s="32" t="s">
        <v>19</v>
      </c>
      <c r="C749" s="32">
        <v>10</v>
      </c>
      <c r="D749" s="32">
        <v>81</v>
      </c>
      <c r="E749" s="32" t="s">
        <v>22</v>
      </c>
      <c r="F749" s="32">
        <v>2</v>
      </c>
      <c r="G749" s="32" t="s">
        <v>354</v>
      </c>
      <c r="H749" s="32" t="s">
        <v>22</v>
      </c>
      <c r="I749" s="32">
        <v>888</v>
      </c>
      <c r="J749" s="32" t="s">
        <v>22</v>
      </c>
      <c r="K749" s="32">
        <v>0</v>
      </c>
      <c r="L749" s="38">
        <v>79.89</v>
      </c>
      <c r="M749" t="s">
        <v>2368</v>
      </c>
      <c r="N749" t="s">
        <v>2359</v>
      </c>
      <c r="O749" t="s">
        <v>2360</v>
      </c>
      <c r="P749" s="31">
        <v>1000</v>
      </c>
      <c r="Q749" s="31">
        <v>100</v>
      </c>
      <c r="R749" s="31">
        <v>0</v>
      </c>
      <c r="S749" s="31">
        <v>0</v>
      </c>
      <c r="T749" s="36" t="s">
        <v>2369</v>
      </c>
      <c r="U749" s="36" t="s">
        <v>13534</v>
      </c>
      <c r="V749" s="31" t="s">
        <v>2348</v>
      </c>
      <c r="W749" s="31">
        <v>7</v>
      </c>
    </row>
    <row r="750" spans="1:23" x14ac:dyDescent="0.25">
      <c r="A750">
        <v>2820102</v>
      </c>
      <c r="B750" s="32" t="s">
        <v>19</v>
      </c>
      <c r="C750" s="32">
        <v>10</v>
      </c>
      <c r="D750" s="32">
        <v>81</v>
      </c>
      <c r="E750" s="32" t="s">
        <v>22</v>
      </c>
      <c r="F750" s="32">
        <v>2</v>
      </c>
      <c r="G750" s="32" t="s">
        <v>354</v>
      </c>
      <c r="H750" s="32" t="s">
        <v>22</v>
      </c>
      <c r="I750" s="32">
        <v>888</v>
      </c>
      <c r="J750" s="32" t="s">
        <v>22</v>
      </c>
      <c r="K750" s="32">
        <v>0</v>
      </c>
      <c r="L750" s="38">
        <v>124.51</v>
      </c>
      <c r="M750" t="s">
        <v>2370</v>
      </c>
      <c r="N750" t="s">
        <v>2359</v>
      </c>
      <c r="O750" t="s">
        <v>2360</v>
      </c>
      <c r="P750" s="31">
        <v>1000</v>
      </c>
      <c r="Q750" s="31">
        <v>200</v>
      </c>
      <c r="R750" s="31">
        <v>0</v>
      </c>
      <c r="S750" s="31">
        <v>0</v>
      </c>
      <c r="T750" s="36" t="s">
        <v>2371</v>
      </c>
      <c r="U750" s="36" t="s">
        <v>13534</v>
      </c>
      <c r="V750" s="31" t="s">
        <v>2348</v>
      </c>
      <c r="W750" s="31">
        <v>7</v>
      </c>
    </row>
    <row r="751" spans="1:23" x14ac:dyDescent="0.25">
      <c r="A751">
        <v>2820121</v>
      </c>
      <c r="B751" s="32" t="s">
        <v>19</v>
      </c>
      <c r="C751" s="32">
        <v>10</v>
      </c>
      <c r="D751" s="32">
        <v>81</v>
      </c>
      <c r="E751" s="32" t="s">
        <v>22</v>
      </c>
      <c r="F751" s="32">
        <v>2</v>
      </c>
      <c r="G751" s="32" t="s">
        <v>354</v>
      </c>
      <c r="H751" s="32" t="s">
        <v>22</v>
      </c>
      <c r="I751" s="32">
        <v>888</v>
      </c>
      <c r="J751" s="32" t="s">
        <v>22</v>
      </c>
      <c r="K751" s="32">
        <v>0</v>
      </c>
      <c r="L751" s="38">
        <v>85.39</v>
      </c>
      <c r="M751" t="s">
        <v>2372</v>
      </c>
      <c r="N751" t="s">
        <v>2359</v>
      </c>
      <c r="O751" t="s">
        <v>2360</v>
      </c>
      <c r="P751" s="31">
        <v>1200</v>
      </c>
      <c r="Q751" s="31">
        <v>100</v>
      </c>
      <c r="R751" s="31">
        <v>0</v>
      </c>
      <c r="S751" s="31">
        <v>0</v>
      </c>
      <c r="T751" s="36" t="s">
        <v>2373</v>
      </c>
      <c r="U751" s="36" t="s">
        <v>13534</v>
      </c>
      <c r="V751" s="31" t="s">
        <v>2348</v>
      </c>
      <c r="W751" s="31">
        <v>7</v>
      </c>
    </row>
    <row r="752" spans="1:23" x14ac:dyDescent="0.25">
      <c r="A752">
        <v>2820122</v>
      </c>
      <c r="B752" s="32" t="s">
        <v>19</v>
      </c>
      <c r="C752" s="32">
        <v>10</v>
      </c>
      <c r="D752" s="32">
        <v>81</v>
      </c>
      <c r="E752" s="32" t="s">
        <v>22</v>
      </c>
      <c r="F752" s="32">
        <v>2</v>
      </c>
      <c r="G752" s="32" t="s">
        <v>354</v>
      </c>
      <c r="H752" s="32" t="s">
        <v>22</v>
      </c>
      <c r="I752" s="32">
        <v>888</v>
      </c>
      <c r="J752" s="32" t="s">
        <v>22</v>
      </c>
      <c r="K752" s="32">
        <v>0</v>
      </c>
      <c r="L752" s="38">
        <v>136.84</v>
      </c>
      <c r="M752" t="s">
        <v>2374</v>
      </c>
      <c r="N752" t="s">
        <v>2359</v>
      </c>
      <c r="O752" t="s">
        <v>2360</v>
      </c>
      <c r="P752" s="31">
        <v>1200</v>
      </c>
      <c r="Q752" s="31">
        <v>200</v>
      </c>
      <c r="R752" s="31">
        <v>0</v>
      </c>
      <c r="S752" s="31">
        <v>0</v>
      </c>
      <c r="T752" s="36" t="s">
        <v>2375</v>
      </c>
      <c r="U752" s="36" t="s">
        <v>13534</v>
      </c>
      <c r="V752" s="31" t="s">
        <v>2348</v>
      </c>
      <c r="W752" s="31">
        <v>7</v>
      </c>
    </row>
    <row r="753" spans="1:23" x14ac:dyDescent="0.25">
      <c r="A753">
        <v>2820310</v>
      </c>
      <c r="B753" s="32" t="s">
        <v>19</v>
      </c>
      <c r="C753" s="32">
        <v>10</v>
      </c>
      <c r="D753" s="32">
        <v>81</v>
      </c>
      <c r="E753" s="32" t="s">
        <v>22</v>
      </c>
      <c r="F753" s="32">
        <v>2</v>
      </c>
      <c r="G753" s="32" t="s">
        <v>354</v>
      </c>
      <c r="H753" s="32" t="s">
        <v>22</v>
      </c>
      <c r="I753" s="32">
        <v>889</v>
      </c>
      <c r="J753" s="32" t="s">
        <v>22</v>
      </c>
      <c r="K753" s="32">
        <v>0</v>
      </c>
      <c r="L753" s="38">
        <v>23.74</v>
      </c>
      <c r="M753" t="s">
        <v>2376</v>
      </c>
      <c r="N753" t="s">
        <v>2377</v>
      </c>
      <c r="O753" t="s">
        <v>2378</v>
      </c>
      <c r="P753" s="31">
        <v>0</v>
      </c>
      <c r="Q753" s="31">
        <v>100</v>
      </c>
      <c r="R753" s="31">
        <v>300</v>
      </c>
      <c r="S753" s="31">
        <v>0.33400000000000002</v>
      </c>
      <c r="T753" s="36" t="s">
        <v>2379</v>
      </c>
      <c r="U753" s="36" t="s">
        <v>13534</v>
      </c>
      <c r="V753" s="31" t="s">
        <v>2348</v>
      </c>
      <c r="W753" s="31">
        <v>7</v>
      </c>
    </row>
    <row r="754" spans="1:23" x14ac:dyDescent="0.25">
      <c r="A754">
        <v>2820320</v>
      </c>
      <c r="B754" s="32" t="s">
        <v>19</v>
      </c>
      <c r="C754" s="32">
        <v>10</v>
      </c>
      <c r="D754" s="32">
        <v>81</v>
      </c>
      <c r="E754" s="32" t="s">
        <v>22</v>
      </c>
      <c r="F754" s="32">
        <v>2</v>
      </c>
      <c r="G754" s="32" t="s">
        <v>354</v>
      </c>
      <c r="H754" s="32" t="s">
        <v>22</v>
      </c>
      <c r="I754" s="32">
        <v>889</v>
      </c>
      <c r="J754" s="32" t="s">
        <v>22</v>
      </c>
      <c r="K754" s="32">
        <v>0</v>
      </c>
      <c r="L754" s="38">
        <v>32.159999999999997</v>
      </c>
      <c r="M754" t="s">
        <v>2380</v>
      </c>
      <c r="N754" t="s">
        <v>2377</v>
      </c>
      <c r="O754" t="s">
        <v>2378</v>
      </c>
      <c r="P754" s="31">
        <v>0</v>
      </c>
      <c r="Q754" s="31">
        <v>200</v>
      </c>
      <c r="R754" s="31">
        <v>300</v>
      </c>
      <c r="S754" s="31">
        <v>0.56999999999999995</v>
      </c>
      <c r="T754" s="36" t="s">
        <v>2381</v>
      </c>
      <c r="U754" s="36" t="s">
        <v>13534</v>
      </c>
      <c r="V754" s="31" t="s">
        <v>2348</v>
      </c>
      <c r="W754" s="31">
        <v>7</v>
      </c>
    </row>
    <row r="755" spans="1:23" x14ac:dyDescent="0.25">
      <c r="A755">
        <v>2820410</v>
      </c>
      <c r="B755" s="32" t="s">
        <v>19</v>
      </c>
      <c r="C755" s="32">
        <v>10</v>
      </c>
      <c r="D755" s="32">
        <v>81</v>
      </c>
      <c r="E755" s="32" t="s">
        <v>22</v>
      </c>
      <c r="F755" s="32">
        <v>2</v>
      </c>
      <c r="G755" s="32" t="s">
        <v>354</v>
      </c>
      <c r="H755" s="32" t="s">
        <v>22</v>
      </c>
      <c r="I755" s="32">
        <v>889</v>
      </c>
      <c r="J755" s="32" t="s">
        <v>22</v>
      </c>
      <c r="K755" s="32">
        <v>0</v>
      </c>
      <c r="L755" s="38">
        <v>28.19</v>
      </c>
      <c r="M755" t="s">
        <v>2382</v>
      </c>
      <c r="N755" t="s">
        <v>2377</v>
      </c>
      <c r="O755" t="s">
        <v>2378</v>
      </c>
      <c r="P755" s="31">
        <v>0</v>
      </c>
      <c r="Q755" s="31">
        <v>100</v>
      </c>
      <c r="R755" s="31">
        <v>400</v>
      </c>
      <c r="S755" s="31">
        <v>0.52700000000000002</v>
      </c>
      <c r="T755" s="36" t="s">
        <v>2383</v>
      </c>
      <c r="U755" s="36" t="s">
        <v>13534</v>
      </c>
      <c r="V755" s="31" t="s">
        <v>2348</v>
      </c>
      <c r="W755" s="31">
        <v>7</v>
      </c>
    </row>
    <row r="756" spans="1:23" x14ac:dyDescent="0.25">
      <c r="A756">
        <v>2820420</v>
      </c>
      <c r="B756" s="32" t="s">
        <v>19</v>
      </c>
      <c r="C756" s="32">
        <v>10</v>
      </c>
      <c r="D756" s="32">
        <v>81</v>
      </c>
      <c r="E756" s="32" t="s">
        <v>22</v>
      </c>
      <c r="F756" s="32">
        <v>2</v>
      </c>
      <c r="G756" s="32" t="s">
        <v>354</v>
      </c>
      <c r="H756" s="32" t="s">
        <v>22</v>
      </c>
      <c r="I756" s="32">
        <v>889</v>
      </c>
      <c r="J756" s="32" t="s">
        <v>22</v>
      </c>
      <c r="K756" s="32">
        <v>0</v>
      </c>
      <c r="L756" s="38">
        <v>34.58</v>
      </c>
      <c r="M756" t="s">
        <v>2384</v>
      </c>
      <c r="N756" t="s">
        <v>2377</v>
      </c>
      <c r="O756" t="s">
        <v>2378</v>
      </c>
      <c r="P756" s="31">
        <v>0</v>
      </c>
      <c r="Q756" s="31">
        <v>200</v>
      </c>
      <c r="R756" s="31">
        <v>400</v>
      </c>
      <c r="S756" s="31">
        <v>0.91300000000000003</v>
      </c>
      <c r="T756" s="36" t="s">
        <v>2385</v>
      </c>
      <c r="U756" s="36" t="s">
        <v>13534</v>
      </c>
      <c r="V756" s="31" t="s">
        <v>2348</v>
      </c>
      <c r="W756" s="31">
        <v>7</v>
      </c>
    </row>
    <row r="757" spans="1:23" x14ac:dyDescent="0.25">
      <c r="A757">
        <v>2843160</v>
      </c>
      <c r="B757" s="32" t="s">
        <v>19</v>
      </c>
      <c r="C757" s="32">
        <v>10</v>
      </c>
      <c r="D757" s="32">
        <v>90</v>
      </c>
      <c r="E757" s="32" t="s">
        <v>22</v>
      </c>
      <c r="F757" s="32">
        <v>5</v>
      </c>
      <c r="G757" s="32" t="s">
        <v>354</v>
      </c>
      <c r="H757" s="32">
        <v>760</v>
      </c>
      <c r="I757" s="32">
        <v>1030</v>
      </c>
      <c r="J757" s="32" t="s">
        <v>22</v>
      </c>
      <c r="K757" s="32">
        <v>0</v>
      </c>
      <c r="L757" s="38">
        <v>41.11</v>
      </c>
      <c r="M757" t="s">
        <v>2386</v>
      </c>
      <c r="N757" t="s">
        <v>2387</v>
      </c>
      <c r="O757" t="s">
        <v>2388</v>
      </c>
      <c r="P757" s="31">
        <v>0</v>
      </c>
      <c r="Q757" s="31">
        <v>0</v>
      </c>
      <c r="R757" s="31">
        <v>0</v>
      </c>
      <c r="S757" s="31">
        <v>3.1E-2</v>
      </c>
      <c r="T757" s="36" t="s">
        <v>14011</v>
      </c>
      <c r="U757" s="36" t="s">
        <v>8458</v>
      </c>
      <c r="V757" s="31" t="s">
        <v>1243</v>
      </c>
      <c r="W757" s="31">
        <v>7</v>
      </c>
    </row>
    <row r="758" spans="1:23" x14ac:dyDescent="0.25">
      <c r="A758">
        <v>2843200</v>
      </c>
      <c r="B758" s="32" t="s">
        <v>19</v>
      </c>
      <c r="C758" s="32">
        <v>10</v>
      </c>
      <c r="D758" s="32">
        <v>90</v>
      </c>
      <c r="E758" s="32" t="s">
        <v>22</v>
      </c>
      <c r="F758" s="32">
        <v>5</v>
      </c>
      <c r="G758" s="32" t="s">
        <v>354</v>
      </c>
      <c r="H758" s="32">
        <v>760</v>
      </c>
      <c r="I758" s="32">
        <v>1030</v>
      </c>
      <c r="J758" s="32" t="s">
        <v>22</v>
      </c>
      <c r="K758" s="32">
        <v>0</v>
      </c>
      <c r="L758" s="38">
        <v>49.14</v>
      </c>
      <c r="M758" t="s">
        <v>2389</v>
      </c>
      <c r="N758" t="s">
        <v>2390</v>
      </c>
      <c r="O758" t="s">
        <v>2391</v>
      </c>
      <c r="P758" s="31">
        <v>0</v>
      </c>
      <c r="Q758" s="31">
        <v>0</v>
      </c>
      <c r="R758" s="31">
        <v>0</v>
      </c>
      <c r="S758" s="31">
        <v>0.04</v>
      </c>
      <c r="T758" s="36" t="s">
        <v>14012</v>
      </c>
      <c r="U758" s="36" t="s">
        <v>8458</v>
      </c>
      <c r="V758" s="31" t="s">
        <v>1243</v>
      </c>
      <c r="W758" s="31">
        <v>7</v>
      </c>
    </row>
    <row r="759" spans="1:23" x14ac:dyDescent="0.25">
      <c r="A759">
        <v>2843250</v>
      </c>
      <c r="B759" s="32" t="s">
        <v>19</v>
      </c>
      <c r="C759" s="32">
        <v>10</v>
      </c>
      <c r="D759" s="32">
        <v>90</v>
      </c>
      <c r="E759" s="32" t="s">
        <v>22</v>
      </c>
      <c r="F759" s="32">
        <v>5</v>
      </c>
      <c r="G759" s="32" t="s">
        <v>354</v>
      </c>
      <c r="H759" s="32">
        <v>760</v>
      </c>
      <c r="I759" s="32">
        <v>1030</v>
      </c>
      <c r="J759" s="32" t="s">
        <v>22</v>
      </c>
      <c r="K759" s="32">
        <v>0</v>
      </c>
      <c r="L759" s="38">
        <v>57.83</v>
      </c>
      <c r="M759" t="s">
        <v>2392</v>
      </c>
      <c r="N759" t="s">
        <v>2393</v>
      </c>
      <c r="O759" t="s">
        <v>2394</v>
      </c>
      <c r="P759" s="31">
        <v>0</v>
      </c>
      <c r="Q759" s="31">
        <v>0</v>
      </c>
      <c r="R759" s="31">
        <v>0</v>
      </c>
      <c r="S759" s="31">
        <v>0.06</v>
      </c>
      <c r="T759" s="36" t="s">
        <v>14013</v>
      </c>
      <c r="U759" s="36" t="s">
        <v>13606</v>
      </c>
      <c r="V759" s="31" t="s">
        <v>1243</v>
      </c>
      <c r="W759" s="31">
        <v>7</v>
      </c>
    </row>
    <row r="760" spans="1:23" x14ac:dyDescent="0.25">
      <c r="A760">
        <v>2843320</v>
      </c>
      <c r="B760" s="32" t="s">
        <v>19</v>
      </c>
      <c r="C760" s="32">
        <v>10</v>
      </c>
      <c r="D760" s="32">
        <v>90</v>
      </c>
      <c r="E760" s="32" t="s">
        <v>22</v>
      </c>
      <c r="F760" s="32">
        <v>1</v>
      </c>
      <c r="G760" s="32" t="s">
        <v>21</v>
      </c>
      <c r="H760" s="32">
        <v>760</v>
      </c>
      <c r="I760" s="32">
        <v>1030</v>
      </c>
      <c r="J760" s="32" t="s">
        <v>22</v>
      </c>
      <c r="K760" s="32">
        <v>0</v>
      </c>
      <c r="L760" s="38">
        <v>17.72</v>
      </c>
      <c r="M760" t="s">
        <v>2395</v>
      </c>
      <c r="N760" t="s">
        <v>2396</v>
      </c>
      <c r="O760" t="s">
        <v>2397</v>
      </c>
      <c r="P760" s="31">
        <v>0</v>
      </c>
      <c r="Q760" s="31">
        <v>0</v>
      </c>
      <c r="R760" s="31">
        <v>0</v>
      </c>
      <c r="S760" s="31">
        <v>0.1</v>
      </c>
      <c r="T760" s="36" t="s">
        <v>14014</v>
      </c>
      <c r="U760" s="36" t="s">
        <v>8458</v>
      </c>
      <c r="V760" s="31" t="s">
        <v>1243</v>
      </c>
      <c r="W760" s="31">
        <v>7</v>
      </c>
    </row>
    <row r="761" spans="1:23" x14ac:dyDescent="0.25">
      <c r="A761">
        <v>2843400</v>
      </c>
      <c r="B761" s="32" t="s">
        <v>19</v>
      </c>
      <c r="C761" s="32">
        <v>10</v>
      </c>
      <c r="D761" s="32">
        <v>90</v>
      </c>
      <c r="E761" s="32" t="s">
        <v>22</v>
      </c>
      <c r="F761" s="32">
        <v>1</v>
      </c>
      <c r="G761" s="32" t="s">
        <v>21</v>
      </c>
      <c r="H761" s="32">
        <v>760</v>
      </c>
      <c r="I761" s="32">
        <v>1030</v>
      </c>
      <c r="J761" s="32" t="s">
        <v>22</v>
      </c>
      <c r="K761" s="32">
        <v>0</v>
      </c>
      <c r="L761" s="38">
        <v>26.04</v>
      </c>
      <c r="M761" t="s">
        <v>2398</v>
      </c>
      <c r="N761" t="s">
        <v>2399</v>
      </c>
      <c r="O761" t="s">
        <v>2400</v>
      </c>
      <c r="P761" s="31">
        <v>0</v>
      </c>
      <c r="Q761" s="31">
        <v>0</v>
      </c>
      <c r="R761" s="31">
        <v>0</v>
      </c>
      <c r="S761" s="31">
        <v>0.18</v>
      </c>
      <c r="T761" s="36" t="s">
        <v>14015</v>
      </c>
      <c r="U761" s="36" t="s">
        <v>13606</v>
      </c>
      <c r="V761" s="31" t="s">
        <v>1243</v>
      </c>
      <c r="W761" s="31">
        <v>7</v>
      </c>
    </row>
    <row r="762" spans="1:23" x14ac:dyDescent="0.25">
      <c r="A762">
        <v>2843500</v>
      </c>
      <c r="B762" s="32" t="s">
        <v>19</v>
      </c>
      <c r="C762" s="32">
        <v>10</v>
      </c>
      <c r="D762" s="32">
        <v>90</v>
      </c>
      <c r="E762" s="32" t="s">
        <v>22</v>
      </c>
      <c r="F762" s="32">
        <v>1</v>
      </c>
      <c r="G762" s="32" t="s">
        <v>21</v>
      </c>
      <c r="H762" s="32">
        <v>760</v>
      </c>
      <c r="I762" s="32">
        <v>1030</v>
      </c>
      <c r="J762" s="32" t="s">
        <v>22</v>
      </c>
      <c r="K762" s="32">
        <v>0</v>
      </c>
      <c r="L762" s="38">
        <v>42.88</v>
      </c>
      <c r="M762" t="s">
        <v>2401</v>
      </c>
      <c r="N762" t="s">
        <v>2402</v>
      </c>
      <c r="O762" t="s">
        <v>2403</v>
      </c>
      <c r="P762" s="31">
        <v>0</v>
      </c>
      <c r="Q762" s="31">
        <v>0</v>
      </c>
      <c r="R762" s="31">
        <v>0</v>
      </c>
      <c r="S762" s="31">
        <v>0.36299999999999999</v>
      </c>
      <c r="T762" s="36" t="s">
        <v>14016</v>
      </c>
      <c r="U762" s="36" t="s">
        <v>8458</v>
      </c>
      <c r="V762" s="31" t="s">
        <v>1243</v>
      </c>
      <c r="W762" s="31">
        <v>7</v>
      </c>
    </row>
    <row r="763" spans="1:23" x14ac:dyDescent="0.25">
      <c r="A763">
        <v>2843630</v>
      </c>
      <c r="B763" s="32" t="s">
        <v>19</v>
      </c>
      <c r="C763" s="32">
        <v>10</v>
      </c>
      <c r="D763" s="32">
        <v>90</v>
      </c>
      <c r="E763" s="32" t="s">
        <v>22</v>
      </c>
      <c r="F763" s="32">
        <v>1</v>
      </c>
      <c r="G763" s="32" t="s">
        <v>21</v>
      </c>
      <c r="H763" s="32">
        <v>760</v>
      </c>
      <c r="I763" s="32">
        <v>1030</v>
      </c>
      <c r="J763" s="32" t="s">
        <v>22</v>
      </c>
      <c r="K763" s="32">
        <v>0</v>
      </c>
      <c r="L763" s="38">
        <v>65.09</v>
      </c>
      <c r="M763" t="s">
        <v>2404</v>
      </c>
      <c r="N763" t="s">
        <v>2405</v>
      </c>
      <c r="O763" t="s">
        <v>2406</v>
      </c>
      <c r="P763" s="31">
        <v>0</v>
      </c>
      <c r="Q763" s="31">
        <v>0</v>
      </c>
      <c r="R763" s="31">
        <v>0</v>
      </c>
      <c r="S763" s="31">
        <v>0.52800000000000002</v>
      </c>
      <c r="T763" s="36" t="s">
        <v>14017</v>
      </c>
      <c r="U763" s="36" t="s">
        <v>8458</v>
      </c>
      <c r="V763" s="31" t="s">
        <v>1243</v>
      </c>
      <c r="W763" s="31">
        <v>7</v>
      </c>
    </row>
    <row r="764" spans="1:23" x14ac:dyDescent="0.25">
      <c r="A764">
        <v>2859000</v>
      </c>
      <c r="B764" s="32" t="s">
        <v>19</v>
      </c>
      <c r="C764" s="32">
        <v>10</v>
      </c>
      <c r="D764" s="32">
        <v>81</v>
      </c>
      <c r="E764" s="32" t="s">
        <v>20</v>
      </c>
      <c r="F764" s="32">
        <v>4</v>
      </c>
      <c r="G764" s="32" t="s">
        <v>354</v>
      </c>
      <c r="H764" s="32">
        <v>628</v>
      </c>
      <c r="I764" s="32">
        <v>893</v>
      </c>
      <c r="J764" s="32" t="s">
        <v>22</v>
      </c>
      <c r="K764" s="32">
        <v>0</v>
      </c>
      <c r="L764" s="38">
        <v>180.68</v>
      </c>
      <c r="M764" t="s">
        <v>2407</v>
      </c>
      <c r="N764" t="s">
        <v>2408</v>
      </c>
      <c r="O764" t="s">
        <v>2409</v>
      </c>
      <c r="P764" s="31">
        <v>0</v>
      </c>
      <c r="Q764" s="31">
        <v>100</v>
      </c>
      <c r="R764" s="31">
        <v>0</v>
      </c>
      <c r="S764" s="31">
        <v>0.84599999999999997</v>
      </c>
      <c r="T764" s="36" t="s">
        <v>14018</v>
      </c>
      <c r="U764" s="36" t="s">
        <v>13606</v>
      </c>
      <c r="V764" s="31" t="s">
        <v>2348</v>
      </c>
      <c r="W764" s="31">
        <v>7</v>
      </c>
    </row>
    <row r="765" spans="1:23" x14ac:dyDescent="0.25">
      <c r="A765">
        <v>2865000</v>
      </c>
      <c r="B765" s="32" t="s">
        <v>19</v>
      </c>
      <c r="C765" s="32">
        <v>10</v>
      </c>
      <c r="D765" s="32">
        <v>81</v>
      </c>
      <c r="E765" s="32" t="s">
        <v>20</v>
      </c>
      <c r="F765" s="32">
        <v>1</v>
      </c>
      <c r="G765" s="32" t="s">
        <v>21</v>
      </c>
      <c r="H765" s="32">
        <v>625</v>
      </c>
      <c r="I765" s="32">
        <v>890</v>
      </c>
      <c r="J765" s="32" t="s">
        <v>22</v>
      </c>
      <c r="K765" s="32">
        <v>0</v>
      </c>
      <c r="L765" s="38">
        <v>268.51</v>
      </c>
      <c r="M765" t="s">
        <v>2410</v>
      </c>
      <c r="N765" t="s">
        <v>2411</v>
      </c>
      <c r="O765" t="s">
        <v>2412</v>
      </c>
      <c r="P765" s="31">
        <v>600</v>
      </c>
      <c r="Q765" s="31">
        <v>100</v>
      </c>
      <c r="R765" s="31">
        <v>400</v>
      </c>
      <c r="S765" s="31">
        <v>6.3</v>
      </c>
      <c r="T765" s="36" t="s">
        <v>17512</v>
      </c>
      <c r="U765" s="36">
        <v>0</v>
      </c>
      <c r="V765" s="31" t="s">
        <v>2348</v>
      </c>
      <c r="W765" s="31">
        <v>7</v>
      </c>
    </row>
    <row r="766" spans="1:23" x14ac:dyDescent="0.25">
      <c r="A766">
        <v>2867000</v>
      </c>
      <c r="B766" s="32" t="s">
        <v>19</v>
      </c>
      <c r="C766" s="32">
        <v>7</v>
      </c>
      <c r="D766" s="32">
        <v>64</v>
      </c>
      <c r="E766" s="32" t="s">
        <v>20</v>
      </c>
      <c r="F766" s="32">
        <v>1</v>
      </c>
      <c r="G766" s="32" t="s">
        <v>21</v>
      </c>
      <c r="H766" s="32">
        <v>625</v>
      </c>
      <c r="I766" s="32">
        <v>890</v>
      </c>
      <c r="J766" s="32" t="s">
        <v>22</v>
      </c>
      <c r="K766" s="32">
        <v>0</v>
      </c>
      <c r="L766" s="38">
        <v>312.37</v>
      </c>
      <c r="M766" t="s">
        <v>2413</v>
      </c>
      <c r="N766" t="s">
        <v>2414</v>
      </c>
      <c r="O766" t="s">
        <v>2415</v>
      </c>
      <c r="P766" s="31">
        <v>1000</v>
      </c>
      <c r="Q766" s="31">
        <v>100</v>
      </c>
      <c r="R766" s="31">
        <v>400</v>
      </c>
      <c r="S766" s="31">
        <v>0</v>
      </c>
      <c r="T766" s="36" t="s">
        <v>14019</v>
      </c>
      <c r="U766" s="36" t="s">
        <v>13534</v>
      </c>
      <c r="V766" s="31" t="s">
        <v>2348</v>
      </c>
      <c r="W766" s="31">
        <v>7</v>
      </c>
    </row>
    <row r="767" spans="1:23" x14ac:dyDescent="0.25">
      <c r="A767">
        <v>2869000</v>
      </c>
      <c r="B767" s="32" t="s">
        <v>19</v>
      </c>
      <c r="C767" s="32">
        <v>7</v>
      </c>
      <c r="D767" s="32">
        <v>64</v>
      </c>
      <c r="E767" s="32" t="s">
        <v>20</v>
      </c>
      <c r="F767" s="32">
        <v>1</v>
      </c>
      <c r="G767" s="32" t="s">
        <v>21</v>
      </c>
      <c r="H767" s="32">
        <v>625</v>
      </c>
      <c r="I767" s="32">
        <v>890</v>
      </c>
      <c r="J767" s="32" t="s">
        <v>22</v>
      </c>
      <c r="K767" s="32">
        <v>0</v>
      </c>
      <c r="L767" s="38">
        <v>310.49</v>
      </c>
      <c r="M767" t="s">
        <v>2416</v>
      </c>
      <c r="N767" t="s">
        <v>2417</v>
      </c>
      <c r="O767" t="s">
        <v>2418</v>
      </c>
      <c r="P767" s="31">
        <v>800</v>
      </c>
      <c r="Q767" s="31">
        <v>100</v>
      </c>
      <c r="R767" s="31">
        <v>400</v>
      </c>
      <c r="S767" s="31">
        <v>7.702</v>
      </c>
      <c r="T767" s="36" t="s">
        <v>14020</v>
      </c>
      <c r="U767" s="36" t="s">
        <v>13534</v>
      </c>
      <c r="V767" s="31" t="s">
        <v>2348</v>
      </c>
      <c r="W767" s="31">
        <v>7</v>
      </c>
    </row>
    <row r="768" spans="1:23" x14ac:dyDescent="0.25">
      <c r="A768">
        <v>2870000</v>
      </c>
      <c r="B768" s="32" t="s">
        <v>19</v>
      </c>
      <c r="C768" s="32">
        <v>7</v>
      </c>
      <c r="D768" s="32">
        <v>64</v>
      </c>
      <c r="E768" s="32" t="s">
        <v>20</v>
      </c>
      <c r="F768" s="32">
        <v>1</v>
      </c>
      <c r="G768" s="32" t="s">
        <v>21</v>
      </c>
      <c r="H768" s="32">
        <v>625</v>
      </c>
      <c r="I768" s="32">
        <v>890</v>
      </c>
      <c r="J768" s="32" t="s">
        <v>22</v>
      </c>
      <c r="K768" s="32">
        <v>0</v>
      </c>
      <c r="L768" s="38">
        <v>347.13</v>
      </c>
      <c r="M768" t="s">
        <v>2419</v>
      </c>
      <c r="N768" t="s">
        <v>2420</v>
      </c>
      <c r="O768" t="s">
        <v>2421</v>
      </c>
      <c r="P768" s="31">
        <v>1200</v>
      </c>
      <c r="Q768" s="31">
        <v>100</v>
      </c>
      <c r="R768" s="31">
        <v>400</v>
      </c>
      <c r="S768" s="31">
        <v>0</v>
      </c>
      <c r="T768" s="36" t="s">
        <v>14021</v>
      </c>
      <c r="U768" s="36" t="s">
        <v>13534</v>
      </c>
      <c r="V768" s="31" t="s">
        <v>2348</v>
      </c>
      <c r="W768" s="31">
        <v>7</v>
      </c>
    </row>
    <row r="769" spans="1:23" x14ac:dyDescent="0.25">
      <c r="A769">
        <v>2899200</v>
      </c>
      <c r="B769" s="32" t="s">
        <v>19</v>
      </c>
      <c r="C769" s="32">
        <v>10</v>
      </c>
      <c r="D769" s="32">
        <v>90</v>
      </c>
      <c r="E769" s="32" t="s">
        <v>22</v>
      </c>
      <c r="F769" s="32">
        <v>100</v>
      </c>
      <c r="G769" s="32" t="s">
        <v>354</v>
      </c>
      <c r="H769" s="32">
        <v>780</v>
      </c>
      <c r="I769" s="32">
        <v>1048</v>
      </c>
      <c r="J769" s="32" t="s">
        <v>22</v>
      </c>
      <c r="K769" s="32">
        <v>0</v>
      </c>
      <c r="L769" s="38">
        <v>21.27</v>
      </c>
      <c r="M769" t="s">
        <v>2422</v>
      </c>
      <c r="N769" t="s">
        <v>2423</v>
      </c>
      <c r="O769" t="s">
        <v>2424</v>
      </c>
      <c r="P769" s="31">
        <v>0</v>
      </c>
      <c r="Q769" s="31">
        <v>0</v>
      </c>
      <c r="R769" s="31">
        <v>0</v>
      </c>
      <c r="S769" s="31">
        <v>3.0000000000000001E-3</v>
      </c>
      <c r="T769" s="36" t="s">
        <v>14022</v>
      </c>
      <c r="U769" s="36" t="s">
        <v>13488</v>
      </c>
      <c r="V769" s="31" t="s">
        <v>1228</v>
      </c>
      <c r="W769" s="31">
        <v>7</v>
      </c>
    </row>
    <row r="770" spans="1:23" x14ac:dyDescent="0.25">
      <c r="A770">
        <v>2899250</v>
      </c>
      <c r="B770" s="32" t="s">
        <v>19</v>
      </c>
      <c r="C770" s="32">
        <v>10</v>
      </c>
      <c r="D770" s="32">
        <v>90</v>
      </c>
      <c r="E770" s="32" t="s">
        <v>22</v>
      </c>
      <c r="F770" s="32">
        <v>50</v>
      </c>
      <c r="G770" s="32" t="s">
        <v>354</v>
      </c>
      <c r="H770" s="32">
        <v>780</v>
      </c>
      <c r="I770" s="32">
        <v>1048</v>
      </c>
      <c r="J770" s="32" t="s">
        <v>22</v>
      </c>
      <c r="K770" s="32">
        <v>0</v>
      </c>
      <c r="L770" s="38">
        <v>17.13</v>
      </c>
      <c r="M770" t="s">
        <v>2425</v>
      </c>
      <c r="N770" t="s">
        <v>2426</v>
      </c>
      <c r="O770" t="s">
        <v>2427</v>
      </c>
      <c r="P770" s="31">
        <v>0</v>
      </c>
      <c r="Q770" s="31">
        <v>0</v>
      </c>
      <c r="R770" s="31">
        <v>0</v>
      </c>
      <c r="S770" s="31">
        <v>3.0000000000000001E-3</v>
      </c>
      <c r="T770" s="36" t="s">
        <v>14023</v>
      </c>
      <c r="U770" s="36" t="s">
        <v>13488</v>
      </c>
      <c r="V770" s="31" t="s">
        <v>1228</v>
      </c>
      <c r="W770" s="31">
        <v>7</v>
      </c>
    </row>
    <row r="771" spans="1:23" x14ac:dyDescent="0.25">
      <c r="A771">
        <v>2899320</v>
      </c>
      <c r="B771" s="32" t="s">
        <v>19</v>
      </c>
      <c r="C771" s="32">
        <v>10</v>
      </c>
      <c r="D771" s="32">
        <v>90</v>
      </c>
      <c r="E771" s="32" t="s">
        <v>22</v>
      </c>
      <c r="F771" s="32">
        <v>25</v>
      </c>
      <c r="G771" s="32" t="s">
        <v>354</v>
      </c>
      <c r="H771" s="32">
        <v>780</v>
      </c>
      <c r="I771" s="32">
        <v>1048</v>
      </c>
      <c r="J771" s="32" t="s">
        <v>22</v>
      </c>
      <c r="K771" s="32">
        <v>0</v>
      </c>
      <c r="L771" s="38">
        <v>13.75</v>
      </c>
      <c r="M771" t="s">
        <v>2428</v>
      </c>
      <c r="N771" t="s">
        <v>2429</v>
      </c>
      <c r="O771" t="s">
        <v>2430</v>
      </c>
      <c r="P771" s="31">
        <v>0</v>
      </c>
      <c r="Q771" s="31">
        <v>0</v>
      </c>
      <c r="R771" s="31">
        <v>0</v>
      </c>
      <c r="S771" s="31">
        <v>6.0000000000000001E-3</v>
      </c>
      <c r="T771" s="36" t="s">
        <v>14024</v>
      </c>
      <c r="U771" s="36" t="s">
        <v>13488</v>
      </c>
      <c r="V771" s="31" t="s">
        <v>1228</v>
      </c>
      <c r="W771" s="31">
        <v>7</v>
      </c>
    </row>
    <row r="772" spans="1:23" x14ac:dyDescent="0.25">
      <c r="A772">
        <v>2899400</v>
      </c>
      <c r="B772" s="32" t="s">
        <v>19</v>
      </c>
      <c r="C772" s="32">
        <v>10</v>
      </c>
      <c r="D772" s="32">
        <v>90</v>
      </c>
      <c r="E772" s="32" t="s">
        <v>22</v>
      </c>
      <c r="F772" s="32">
        <v>20</v>
      </c>
      <c r="G772" s="32" t="s">
        <v>354</v>
      </c>
      <c r="H772" s="32">
        <v>780</v>
      </c>
      <c r="I772" s="32">
        <v>1048</v>
      </c>
      <c r="J772" s="32" t="s">
        <v>22</v>
      </c>
      <c r="K772" s="32">
        <v>0</v>
      </c>
      <c r="L772" s="38">
        <v>22.44</v>
      </c>
      <c r="M772" t="s">
        <v>2431</v>
      </c>
      <c r="N772" t="s">
        <v>2432</v>
      </c>
      <c r="O772" t="s">
        <v>2424</v>
      </c>
      <c r="P772" s="31">
        <v>0</v>
      </c>
      <c r="Q772" s="31">
        <v>0</v>
      </c>
      <c r="R772" s="31">
        <v>0</v>
      </c>
      <c r="S772" s="31">
        <v>8.0000000000000002E-3</v>
      </c>
      <c r="T772" s="36" t="s">
        <v>14025</v>
      </c>
      <c r="U772" s="36" t="s">
        <v>13488</v>
      </c>
      <c r="V772" s="31" t="s">
        <v>1228</v>
      </c>
      <c r="W772" s="31">
        <v>7</v>
      </c>
    </row>
    <row r="773" spans="1:23" x14ac:dyDescent="0.25">
      <c r="A773">
        <v>3031000</v>
      </c>
      <c r="B773" s="32" t="s">
        <v>2433</v>
      </c>
      <c r="C773" s="32">
        <v>22</v>
      </c>
      <c r="D773" s="32">
        <v>11</v>
      </c>
      <c r="E773" s="32" t="s">
        <v>22</v>
      </c>
      <c r="F773" s="32">
        <v>6</v>
      </c>
      <c r="G773" s="32" t="s">
        <v>354</v>
      </c>
      <c r="H773" s="32">
        <v>307</v>
      </c>
      <c r="I773" s="32">
        <v>341</v>
      </c>
      <c r="J773" s="32" t="s">
        <v>22</v>
      </c>
      <c r="K773" s="32">
        <v>0</v>
      </c>
      <c r="L773" s="38">
        <v>49.94</v>
      </c>
      <c r="M773" t="s">
        <v>2434</v>
      </c>
      <c r="N773" t="s">
        <v>2435</v>
      </c>
      <c r="O773" t="s">
        <v>2436</v>
      </c>
      <c r="P773" s="31">
        <v>0</v>
      </c>
      <c r="Q773" s="31">
        <v>40</v>
      </c>
      <c r="R773" s="31">
        <v>0</v>
      </c>
      <c r="S773" s="31">
        <v>9.2999999999999999E-2</v>
      </c>
      <c r="T773" s="36" t="s">
        <v>14026</v>
      </c>
      <c r="U773" s="36" t="s">
        <v>14027</v>
      </c>
      <c r="V773" s="31" t="s">
        <v>2437</v>
      </c>
      <c r="W773" s="31">
        <v>7</v>
      </c>
    </row>
    <row r="774" spans="1:23" x14ac:dyDescent="0.25">
      <c r="A774">
        <v>3032000</v>
      </c>
      <c r="B774" s="32" t="s">
        <v>2433</v>
      </c>
      <c r="C774" s="32">
        <v>22</v>
      </c>
      <c r="D774" s="32">
        <v>11</v>
      </c>
      <c r="E774" s="32" t="s">
        <v>22</v>
      </c>
      <c r="F774" s="32">
        <v>6</v>
      </c>
      <c r="G774" s="32" t="s">
        <v>354</v>
      </c>
      <c r="H774" s="32">
        <v>307</v>
      </c>
      <c r="I774" s="32">
        <v>341</v>
      </c>
      <c r="J774" s="32" t="s">
        <v>22</v>
      </c>
      <c r="K774" s="32">
        <v>0</v>
      </c>
      <c r="L774" s="38">
        <v>62.22</v>
      </c>
      <c r="M774" t="s">
        <v>2438</v>
      </c>
      <c r="N774" t="s">
        <v>2439</v>
      </c>
      <c r="O774" t="s">
        <v>2440</v>
      </c>
      <c r="P774" s="31">
        <v>0</v>
      </c>
      <c r="Q774" s="31">
        <v>50</v>
      </c>
      <c r="R774" s="31">
        <v>0</v>
      </c>
      <c r="S774" s="31">
        <v>0.183</v>
      </c>
      <c r="T774" s="36" t="s">
        <v>14028</v>
      </c>
      <c r="U774" s="36" t="s">
        <v>14027</v>
      </c>
      <c r="V774" s="31" t="s">
        <v>2437</v>
      </c>
      <c r="W774" s="31">
        <v>7</v>
      </c>
    </row>
    <row r="775" spans="1:23" x14ac:dyDescent="0.25">
      <c r="A775">
        <v>3052000</v>
      </c>
      <c r="B775" s="32" t="s">
        <v>2433</v>
      </c>
      <c r="C775" s="32">
        <v>22</v>
      </c>
      <c r="D775" s="32">
        <v>11</v>
      </c>
      <c r="E775" s="32" t="s">
        <v>22</v>
      </c>
      <c r="F775" s="32">
        <v>2</v>
      </c>
      <c r="G775" s="32" t="s">
        <v>354</v>
      </c>
      <c r="H775" s="32">
        <v>352</v>
      </c>
      <c r="I775" s="32">
        <v>388</v>
      </c>
      <c r="J775" s="32" t="s">
        <v>22</v>
      </c>
      <c r="K775" s="32">
        <v>0</v>
      </c>
      <c r="L775" s="38">
        <v>49.26</v>
      </c>
      <c r="M775" t="s">
        <v>2441</v>
      </c>
      <c r="N775" t="s">
        <v>2442</v>
      </c>
      <c r="O775" t="s">
        <v>2443</v>
      </c>
      <c r="P775" s="31">
        <v>24</v>
      </c>
      <c r="Q775" s="31">
        <v>515</v>
      </c>
      <c r="R775" s="31">
        <v>51</v>
      </c>
      <c r="S775" s="31">
        <v>0</v>
      </c>
      <c r="T775" s="36" t="s">
        <v>14029</v>
      </c>
      <c r="U775" s="36" t="s">
        <v>14027</v>
      </c>
      <c r="V775" s="31" t="s">
        <v>2444</v>
      </c>
      <c r="W775" s="31">
        <v>7</v>
      </c>
    </row>
    <row r="776" spans="1:23" x14ac:dyDescent="0.25">
      <c r="A776">
        <v>3055000</v>
      </c>
      <c r="B776" s="32" t="s">
        <v>2433</v>
      </c>
      <c r="C776" s="32">
        <v>22</v>
      </c>
      <c r="D776" s="32">
        <v>11</v>
      </c>
      <c r="E776" s="32" t="s">
        <v>22</v>
      </c>
      <c r="F776" s="32">
        <v>2</v>
      </c>
      <c r="G776" s="32" t="s">
        <v>354</v>
      </c>
      <c r="H776" s="32">
        <v>352</v>
      </c>
      <c r="I776" s="32">
        <v>388</v>
      </c>
      <c r="J776" s="32" t="s">
        <v>22</v>
      </c>
      <c r="K776" s="32">
        <v>0</v>
      </c>
      <c r="L776" s="38">
        <v>161.62</v>
      </c>
      <c r="M776" t="s">
        <v>2445</v>
      </c>
      <c r="N776" t="s">
        <v>2446</v>
      </c>
      <c r="O776" t="s">
        <v>2447</v>
      </c>
      <c r="P776" s="31">
        <v>420</v>
      </c>
      <c r="Q776" s="31">
        <v>420</v>
      </c>
      <c r="R776" s="31">
        <v>160</v>
      </c>
      <c r="S776" s="31">
        <v>2.27</v>
      </c>
      <c r="T776" s="36" t="s">
        <v>14030</v>
      </c>
      <c r="U776" s="36" t="s">
        <v>14027</v>
      </c>
      <c r="V776" s="31" t="s">
        <v>2444</v>
      </c>
      <c r="W776" s="31">
        <v>7</v>
      </c>
    </row>
    <row r="777" spans="1:23" x14ac:dyDescent="0.25">
      <c r="A777">
        <v>3056000</v>
      </c>
      <c r="B777" s="32" t="s">
        <v>2433</v>
      </c>
      <c r="C777" s="32">
        <v>22</v>
      </c>
      <c r="D777" s="32">
        <v>11</v>
      </c>
      <c r="E777" s="32" t="s">
        <v>22</v>
      </c>
      <c r="F777" s="32">
        <v>12</v>
      </c>
      <c r="G777" s="32" t="s">
        <v>354</v>
      </c>
      <c r="H777" s="32">
        <v>352</v>
      </c>
      <c r="I777" s="32">
        <v>388</v>
      </c>
      <c r="J777" s="32" t="s">
        <v>22</v>
      </c>
      <c r="K777" s="32">
        <v>0</v>
      </c>
      <c r="L777" s="38">
        <v>14.54</v>
      </c>
      <c r="M777" t="s">
        <v>2448</v>
      </c>
      <c r="N777" t="s">
        <v>2449</v>
      </c>
      <c r="O777" t="s">
        <v>2450</v>
      </c>
      <c r="P777" s="31">
        <v>30</v>
      </c>
      <c r="Q777" s="31">
        <v>50</v>
      </c>
      <c r="R777" s="31">
        <v>10</v>
      </c>
      <c r="S777" s="31">
        <v>0</v>
      </c>
      <c r="T777" s="36" t="s">
        <v>14031</v>
      </c>
      <c r="U777" s="36" t="s">
        <v>13488</v>
      </c>
      <c r="V777" s="31" t="s">
        <v>2451</v>
      </c>
      <c r="W777" s="31">
        <v>7</v>
      </c>
    </row>
    <row r="778" spans="1:23" x14ac:dyDescent="0.25">
      <c r="A778">
        <v>3057000</v>
      </c>
      <c r="B778" s="32" t="s">
        <v>2433</v>
      </c>
      <c r="C778" s="32">
        <v>22</v>
      </c>
      <c r="D778" s="32">
        <v>11</v>
      </c>
      <c r="E778" s="32" t="s">
        <v>22</v>
      </c>
      <c r="F778" s="32">
        <v>2</v>
      </c>
      <c r="G778" s="32" t="s">
        <v>354</v>
      </c>
      <c r="H778" s="32">
        <v>352</v>
      </c>
      <c r="I778" s="32">
        <v>388</v>
      </c>
      <c r="J778" s="32" t="s">
        <v>22</v>
      </c>
      <c r="K778" s="32">
        <v>0</v>
      </c>
      <c r="L778" s="38">
        <v>159.52000000000001</v>
      </c>
      <c r="M778" t="s">
        <v>2452</v>
      </c>
      <c r="N778" t="s">
        <v>2453</v>
      </c>
      <c r="O778" t="s">
        <v>2454</v>
      </c>
      <c r="P778" s="31">
        <v>420</v>
      </c>
      <c r="Q778" s="31">
        <v>420</v>
      </c>
      <c r="R778" s="31">
        <v>170</v>
      </c>
      <c r="S778" s="31">
        <v>2.3479999999999999</v>
      </c>
      <c r="T778" s="36" t="s">
        <v>14032</v>
      </c>
      <c r="U778" s="36" t="s">
        <v>14027</v>
      </c>
      <c r="V778" s="31" t="s">
        <v>2444</v>
      </c>
      <c r="W778" s="31">
        <v>7</v>
      </c>
    </row>
    <row r="779" spans="1:23" x14ac:dyDescent="0.25">
      <c r="A779">
        <v>3071000</v>
      </c>
      <c r="B779" s="32" t="s">
        <v>2433</v>
      </c>
      <c r="C779" s="32">
        <v>21</v>
      </c>
      <c r="D779" s="32">
        <v>1</v>
      </c>
      <c r="E779" s="32" t="s">
        <v>22</v>
      </c>
      <c r="F779" s="32">
        <v>5</v>
      </c>
      <c r="G779" s="32" t="s">
        <v>354</v>
      </c>
      <c r="H779" s="32">
        <v>322</v>
      </c>
      <c r="I779" s="32">
        <v>358</v>
      </c>
      <c r="J779" s="32" t="s">
        <v>22</v>
      </c>
      <c r="K779" s="32">
        <v>0</v>
      </c>
      <c r="L779" s="38">
        <v>24.93</v>
      </c>
      <c r="M779" t="s">
        <v>2455</v>
      </c>
      <c r="N779" t="s">
        <v>2456</v>
      </c>
      <c r="O779" t="s">
        <v>2457</v>
      </c>
      <c r="P779" s="31">
        <v>0</v>
      </c>
      <c r="Q779" s="31">
        <v>0</v>
      </c>
      <c r="R779" s="31">
        <v>0</v>
      </c>
      <c r="S779" s="31">
        <v>4.0000000000000001E-3</v>
      </c>
      <c r="T779" s="36" t="s">
        <v>14033</v>
      </c>
      <c r="U779" s="36" t="s">
        <v>13836</v>
      </c>
      <c r="V779" s="31" t="s">
        <v>2451</v>
      </c>
      <c r="W779" s="31">
        <v>7</v>
      </c>
    </row>
    <row r="780" spans="1:23" x14ac:dyDescent="0.25">
      <c r="A780">
        <v>3073000</v>
      </c>
      <c r="B780" s="32" t="s">
        <v>2433</v>
      </c>
      <c r="C780" s="32">
        <v>22</v>
      </c>
      <c r="D780" s="32">
        <v>11</v>
      </c>
      <c r="E780" s="32" t="s">
        <v>22</v>
      </c>
      <c r="F780" s="32">
        <v>4</v>
      </c>
      <c r="G780" s="32" t="s">
        <v>354</v>
      </c>
      <c r="H780" s="32">
        <v>352</v>
      </c>
      <c r="I780" s="32">
        <v>388</v>
      </c>
      <c r="J780" s="32" t="s">
        <v>22</v>
      </c>
      <c r="K780" s="32">
        <v>0</v>
      </c>
      <c r="L780" s="38">
        <v>135.85</v>
      </c>
      <c r="M780" t="s">
        <v>2458</v>
      </c>
      <c r="N780" t="s">
        <v>2459</v>
      </c>
      <c r="O780" t="s">
        <v>2460</v>
      </c>
      <c r="P780" s="31">
        <v>22</v>
      </c>
      <c r="Q780" s="31">
        <v>320</v>
      </c>
      <c r="R780" s="31">
        <v>70</v>
      </c>
      <c r="S780" s="31">
        <v>0</v>
      </c>
      <c r="T780" s="36" t="s">
        <v>14034</v>
      </c>
      <c r="U780" s="36" t="s">
        <v>14027</v>
      </c>
      <c r="V780" s="31" t="s">
        <v>2444</v>
      </c>
      <c r="W780" s="31">
        <v>7</v>
      </c>
    </row>
    <row r="781" spans="1:23" x14ac:dyDescent="0.25">
      <c r="A781">
        <v>3074000</v>
      </c>
      <c r="B781" s="32" t="s">
        <v>2433</v>
      </c>
      <c r="C781" s="32">
        <v>22</v>
      </c>
      <c r="D781" s="32">
        <v>11</v>
      </c>
      <c r="E781" s="32" t="s">
        <v>22</v>
      </c>
      <c r="F781" s="32">
        <v>24</v>
      </c>
      <c r="G781" s="32" t="s">
        <v>354</v>
      </c>
      <c r="H781" s="32">
        <v>352</v>
      </c>
      <c r="I781" s="32">
        <v>388</v>
      </c>
      <c r="J781" s="32" t="s">
        <v>22</v>
      </c>
      <c r="K781" s="32">
        <v>0</v>
      </c>
      <c r="L781" s="38">
        <v>19.600000000000001</v>
      </c>
      <c r="M781" t="s">
        <v>2461</v>
      </c>
      <c r="N781" t="s">
        <v>2462</v>
      </c>
      <c r="O781" t="s">
        <v>2463</v>
      </c>
      <c r="P781" s="31">
        <v>22</v>
      </c>
      <c r="Q781" s="31">
        <v>20</v>
      </c>
      <c r="R781" s="31">
        <v>10</v>
      </c>
      <c r="S781" s="31">
        <v>0</v>
      </c>
      <c r="T781" s="36" t="s">
        <v>14035</v>
      </c>
      <c r="U781" s="36" t="s">
        <v>13488</v>
      </c>
      <c r="V781" s="31" t="s">
        <v>2444</v>
      </c>
      <c r="W781" s="31">
        <v>7</v>
      </c>
    </row>
    <row r="782" spans="1:23" x14ac:dyDescent="0.25">
      <c r="A782">
        <v>3075000</v>
      </c>
      <c r="B782" s="32" t="s">
        <v>2433</v>
      </c>
      <c r="C782" s="32">
        <v>22</v>
      </c>
      <c r="D782" s="32">
        <v>11</v>
      </c>
      <c r="E782" s="32" t="s">
        <v>22</v>
      </c>
      <c r="F782" s="32">
        <v>24</v>
      </c>
      <c r="G782" s="32" t="s">
        <v>354</v>
      </c>
      <c r="H782" s="32">
        <v>352</v>
      </c>
      <c r="I782" s="32">
        <v>388</v>
      </c>
      <c r="J782" s="32" t="s">
        <v>22</v>
      </c>
      <c r="K782" s="32">
        <v>0</v>
      </c>
      <c r="L782" s="38">
        <v>16.11</v>
      </c>
      <c r="M782" t="s">
        <v>2464</v>
      </c>
      <c r="N782" t="s">
        <v>2465</v>
      </c>
      <c r="O782" t="s">
        <v>2466</v>
      </c>
      <c r="P782" s="31">
        <v>22</v>
      </c>
      <c r="Q782" s="31">
        <v>16</v>
      </c>
      <c r="R782" s="31">
        <v>10</v>
      </c>
      <c r="S782" s="31">
        <v>0</v>
      </c>
      <c r="T782" s="36" t="s">
        <v>14036</v>
      </c>
      <c r="U782" s="36" t="s">
        <v>13488</v>
      </c>
      <c r="V782" s="31" t="s">
        <v>2444</v>
      </c>
      <c r="W782" s="31">
        <v>7</v>
      </c>
    </row>
    <row r="783" spans="1:23" x14ac:dyDescent="0.25">
      <c r="A783">
        <v>3076000</v>
      </c>
      <c r="B783" s="32" t="s">
        <v>2433</v>
      </c>
      <c r="C783" s="32">
        <v>22</v>
      </c>
      <c r="D783" s="32">
        <v>11</v>
      </c>
      <c r="E783" s="32" t="s">
        <v>22</v>
      </c>
      <c r="F783" s="32">
        <v>24</v>
      </c>
      <c r="G783" s="32" t="s">
        <v>354</v>
      </c>
      <c r="H783" s="32">
        <v>352</v>
      </c>
      <c r="I783" s="32">
        <v>388</v>
      </c>
      <c r="J783" s="32" t="s">
        <v>22</v>
      </c>
      <c r="K783" s="32">
        <v>0</v>
      </c>
      <c r="L783" s="38">
        <v>13</v>
      </c>
      <c r="M783" t="s">
        <v>2467</v>
      </c>
      <c r="N783" t="s">
        <v>2468</v>
      </c>
      <c r="O783" t="s">
        <v>2469</v>
      </c>
      <c r="P783" s="31">
        <v>22</v>
      </c>
      <c r="Q783" s="31">
        <v>10</v>
      </c>
      <c r="R783" s="31">
        <v>10</v>
      </c>
      <c r="S783" s="31">
        <v>0</v>
      </c>
      <c r="T783" s="36" t="s">
        <v>14037</v>
      </c>
      <c r="U783" s="36" t="s">
        <v>13488</v>
      </c>
      <c r="V783" s="31" t="s">
        <v>2444</v>
      </c>
      <c r="W783" s="31">
        <v>7</v>
      </c>
    </row>
    <row r="784" spans="1:23" x14ac:dyDescent="0.25">
      <c r="A784">
        <v>3079000</v>
      </c>
      <c r="B784" s="32" t="s">
        <v>2433</v>
      </c>
      <c r="C784" s="32">
        <v>21</v>
      </c>
      <c r="D784" s="32">
        <v>1</v>
      </c>
      <c r="E784" s="32" t="s">
        <v>22</v>
      </c>
      <c r="F784" s="32">
        <v>3</v>
      </c>
      <c r="G784" s="32" t="s">
        <v>354</v>
      </c>
      <c r="H784" s="32">
        <v>311</v>
      </c>
      <c r="I784" s="32">
        <v>346</v>
      </c>
      <c r="J784" s="32" t="s">
        <v>22</v>
      </c>
      <c r="K784" s="32">
        <v>0</v>
      </c>
      <c r="L784" s="38">
        <v>13</v>
      </c>
      <c r="M784" t="s">
        <v>2470</v>
      </c>
      <c r="N784" t="s">
        <v>2471</v>
      </c>
      <c r="O784" t="s">
        <v>2472</v>
      </c>
      <c r="P784" s="31">
        <v>30</v>
      </c>
      <c r="Q784" s="31">
        <v>23</v>
      </c>
      <c r="R784" s="31">
        <v>49</v>
      </c>
      <c r="S784" s="31">
        <v>0</v>
      </c>
      <c r="T784" s="36" t="s">
        <v>14038</v>
      </c>
      <c r="U784" s="36" t="s">
        <v>14027</v>
      </c>
      <c r="V784" s="31" t="s">
        <v>2444</v>
      </c>
      <c r="W784" s="31">
        <v>7</v>
      </c>
    </row>
    <row r="785" spans="1:23" x14ac:dyDescent="0.25">
      <c r="A785">
        <v>3079010</v>
      </c>
      <c r="B785" s="32" t="s">
        <v>2433</v>
      </c>
      <c r="C785" s="32">
        <v>22</v>
      </c>
      <c r="D785" s="32">
        <v>11</v>
      </c>
      <c r="E785" s="32" t="s">
        <v>22</v>
      </c>
      <c r="F785" s="32">
        <v>1</v>
      </c>
      <c r="G785" s="32" t="s">
        <v>21</v>
      </c>
      <c r="H785" s="32">
        <v>311</v>
      </c>
      <c r="I785" s="32">
        <v>346</v>
      </c>
      <c r="J785" s="32" t="s">
        <v>22</v>
      </c>
      <c r="K785" s="32">
        <v>0</v>
      </c>
      <c r="L785" s="38">
        <v>22.72</v>
      </c>
      <c r="M785" t="s">
        <v>2473</v>
      </c>
      <c r="N785" t="s">
        <v>2474</v>
      </c>
      <c r="O785" t="s">
        <v>2475</v>
      </c>
      <c r="P785" s="31">
        <v>30</v>
      </c>
      <c r="Q785" s="31">
        <v>23</v>
      </c>
      <c r="R785" s="31">
        <v>49</v>
      </c>
      <c r="S785" s="31">
        <v>0</v>
      </c>
      <c r="T785" s="36" t="s">
        <v>14039</v>
      </c>
      <c r="U785" s="36" t="s">
        <v>14027</v>
      </c>
      <c r="V785" s="31" t="s">
        <v>2444</v>
      </c>
      <c r="W785" s="31">
        <v>7</v>
      </c>
    </row>
    <row r="786" spans="1:23" x14ac:dyDescent="0.25">
      <c r="A786">
        <v>3083000</v>
      </c>
      <c r="B786" s="32" t="s">
        <v>2433</v>
      </c>
      <c r="C786" s="32">
        <v>22</v>
      </c>
      <c r="D786" s="32">
        <v>11</v>
      </c>
      <c r="E786" s="32" t="s">
        <v>22</v>
      </c>
      <c r="F786" s="32">
        <v>10</v>
      </c>
      <c r="G786" s="32" t="s">
        <v>354</v>
      </c>
      <c r="H786" s="32">
        <v>353</v>
      </c>
      <c r="I786" s="32">
        <v>389</v>
      </c>
      <c r="J786" s="32" t="s">
        <v>22</v>
      </c>
      <c r="K786" s="32">
        <v>0</v>
      </c>
      <c r="L786" s="38">
        <v>34.4</v>
      </c>
      <c r="M786" t="s">
        <v>2476</v>
      </c>
      <c r="N786" t="s">
        <v>2477</v>
      </c>
      <c r="O786" t="s">
        <v>2478</v>
      </c>
      <c r="P786" s="31">
        <v>24</v>
      </c>
      <c r="Q786" s="31">
        <v>310</v>
      </c>
      <c r="R786" s="31">
        <v>55</v>
      </c>
      <c r="S786" s="31">
        <v>0</v>
      </c>
      <c r="T786" s="36" t="s">
        <v>14040</v>
      </c>
      <c r="U786" s="36" t="s">
        <v>14041</v>
      </c>
      <c r="V786" s="31" t="s">
        <v>2479</v>
      </c>
      <c r="W786" s="31">
        <v>7</v>
      </c>
    </row>
    <row r="787" spans="1:23" x14ac:dyDescent="0.25">
      <c r="A787">
        <v>3085000</v>
      </c>
      <c r="B787" s="32" t="s">
        <v>2433</v>
      </c>
      <c r="C787" s="32">
        <v>22</v>
      </c>
      <c r="D787" s="32">
        <v>11</v>
      </c>
      <c r="E787" s="32" t="s">
        <v>22</v>
      </c>
      <c r="F787" s="32">
        <v>10</v>
      </c>
      <c r="G787" s="32" t="s">
        <v>354</v>
      </c>
      <c r="H787" s="32">
        <v>308</v>
      </c>
      <c r="I787" s="32">
        <v>343</v>
      </c>
      <c r="J787" s="32" t="s">
        <v>22</v>
      </c>
      <c r="K787" s="32">
        <v>0</v>
      </c>
      <c r="L787" s="38">
        <v>241.3</v>
      </c>
      <c r="M787" t="s">
        <v>2480</v>
      </c>
      <c r="N787" t="s">
        <v>2481</v>
      </c>
      <c r="O787" t="s">
        <v>2482</v>
      </c>
      <c r="P787" s="31">
        <v>70</v>
      </c>
      <c r="Q787" s="31">
        <v>20</v>
      </c>
      <c r="R787" s="31">
        <v>0</v>
      </c>
      <c r="S787" s="31">
        <v>0</v>
      </c>
      <c r="T787" s="36" t="s">
        <v>14042</v>
      </c>
      <c r="U787" s="36" t="s">
        <v>14041</v>
      </c>
      <c r="V787" s="31" t="s">
        <v>2479</v>
      </c>
      <c r="W787" s="31">
        <v>7</v>
      </c>
    </row>
    <row r="788" spans="1:23" x14ac:dyDescent="0.25">
      <c r="A788">
        <v>3086000</v>
      </c>
      <c r="B788" s="32" t="s">
        <v>2433</v>
      </c>
      <c r="C788" s="32">
        <v>21</v>
      </c>
      <c r="D788" s="32">
        <v>1</v>
      </c>
      <c r="E788" s="32" t="s">
        <v>22</v>
      </c>
      <c r="F788" s="32">
        <v>4</v>
      </c>
      <c r="G788" s="32" t="s">
        <v>354</v>
      </c>
      <c r="H788" s="32">
        <v>314</v>
      </c>
      <c r="I788" s="32">
        <v>350</v>
      </c>
      <c r="J788" s="32" t="s">
        <v>22</v>
      </c>
      <c r="K788" s="32">
        <v>0</v>
      </c>
      <c r="L788" s="38">
        <v>61.58</v>
      </c>
      <c r="M788" t="s">
        <v>2483</v>
      </c>
      <c r="N788" t="s">
        <v>2484</v>
      </c>
      <c r="O788" t="s">
        <v>2485</v>
      </c>
      <c r="P788" s="31">
        <v>50</v>
      </c>
      <c r="Q788" s="31">
        <v>230</v>
      </c>
      <c r="R788" s="31">
        <v>80</v>
      </c>
      <c r="S788" s="31">
        <v>0</v>
      </c>
      <c r="T788" s="36" t="s">
        <v>14043</v>
      </c>
      <c r="U788" s="36" t="s">
        <v>14041</v>
      </c>
      <c r="V788" s="31" t="s">
        <v>2479</v>
      </c>
      <c r="W788" s="31">
        <v>7</v>
      </c>
    </row>
    <row r="789" spans="1:23" x14ac:dyDescent="0.25">
      <c r="A789">
        <v>3087000</v>
      </c>
      <c r="B789" s="32" t="s">
        <v>2433</v>
      </c>
      <c r="C789" s="32">
        <v>21</v>
      </c>
      <c r="D789" s="32">
        <v>1</v>
      </c>
      <c r="E789" s="32" t="s">
        <v>22</v>
      </c>
      <c r="F789" s="32">
        <v>4</v>
      </c>
      <c r="G789" s="32" t="s">
        <v>354</v>
      </c>
      <c r="H789" s="32">
        <v>314</v>
      </c>
      <c r="I789" s="32">
        <v>350</v>
      </c>
      <c r="J789" s="32" t="s">
        <v>22</v>
      </c>
      <c r="K789" s="32">
        <v>0</v>
      </c>
      <c r="L789" s="38">
        <v>81.84</v>
      </c>
      <c r="M789" t="s">
        <v>2486</v>
      </c>
      <c r="N789" t="s">
        <v>2487</v>
      </c>
      <c r="O789" t="s">
        <v>2488</v>
      </c>
      <c r="P789" s="31">
        <v>100</v>
      </c>
      <c r="Q789" s="31">
        <v>230</v>
      </c>
      <c r="R789" s="31">
        <v>80</v>
      </c>
      <c r="S789" s="31">
        <v>0</v>
      </c>
      <c r="T789" s="36" t="s">
        <v>14044</v>
      </c>
      <c r="U789" s="36" t="s">
        <v>14041</v>
      </c>
      <c r="V789" s="31" t="s">
        <v>2479</v>
      </c>
      <c r="W789" s="31">
        <v>7</v>
      </c>
    </row>
    <row r="790" spans="1:23" x14ac:dyDescent="0.25">
      <c r="A790">
        <v>3088000</v>
      </c>
      <c r="B790" s="32" t="s">
        <v>2433</v>
      </c>
      <c r="C790" s="32">
        <v>21</v>
      </c>
      <c r="D790" s="32">
        <v>1</v>
      </c>
      <c r="E790" s="32" t="s">
        <v>22</v>
      </c>
      <c r="F790" s="32">
        <v>4</v>
      </c>
      <c r="G790" s="32" t="s">
        <v>354</v>
      </c>
      <c r="H790" s="32">
        <v>314</v>
      </c>
      <c r="I790" s="32">
        <v>350</v>
      </c>
      <c r="J790" s="32" t="s">
        <v>22</v>
      </c>
      <c r="K790" s="32">
        <v>0</v>
      </c>
      <c r="L790" s="38">
        <v>95.01</v>
      </c>
      <c r="M790" t="s">
        <v>2489</v>
      </c>
      <c r="N790" t="s">
        <v>2490</v>
      </c>
      <c r="O790" t="s">
        <v>2491</v>
      </c>
      <c r="P790" s="31">
        <v>200</v>
      </c>
      <c r="Q790" s="31">
        <v>230</v>
      </c>
      <c r="R790" s="31">
        <v>80</v>
      </c>
      <c r="S790" s="31">
        <v>0.51</v>
      </c>
      <c r="T790" s="36" t="s">
        <v>14045</v>
      </c>
      <c r="U790" s="36" t="s">
        <v>14041</v>
      </c>
      <c r="V790" s="31" t="s">
        <v>2479</v>
      </c>
      <c r="W790" s="31">
        <v>7</v>
      </c>
    </row>
    <row r="791" spans="1:23" x14ac:dyDescent="0.25">
      <c r="A791">
        <v>3090000</v>
      </c>
      <c r="B791" s="32" t="s">
        <v>2433</v>
      </c>
      <c r="C791" s="32">
        <v>21</v>
      </c>
      <c r="D791" s="32">
        <v>1</v>
      </c>
      <c r="E791" s="32" t="s">
        <v>22</v>
      </c>
      <c r="F791" s="32">
        <v>4</v>
      </c>
      <c r="G791" s="32" t="s">
        <v>354</v>
      </c>
      <c r="H791" s="32">
        <v>314</v>
      </c>
      <c r="I791" s="32">
        <v>350</v>
      </c>
      <c r="J791" s="32" t="s">
        <v>22</v>
      </c>
      <c r="K791" s="32">
        <v>0</v>
      </c>
      <c r="L791" s="38">
        <v>86.66</v>
      </c>
      <c r="M791" t="s">
        <v>2492</v>
      </c>
      <c r="N791" t="s">
        <v>2493</v>
      </c>
      <c r="O791" t="s">
        <v>2494</v>
      </c>
      <c r="P791" s="31">
        <v>100</v>
      </c>
      <c r="Q791" s="31">
        <v>230</v>
      </c>
      <c r="R791" s="31">
        <v>110</v>
      </c>
      <c r="S791" s="31">
        <v>0</v>
      </c>
      <c r="T791" s="36" t="s">
        <v>14046</v>
      </c>
      <c r="U791" s="36" t="s">
        <v>14041</v>
      </c>
      <c r="V791" s="31" t="s">
        <v>2479</v>
      </c>
      <c r="W791" s="31">
        <v>7</v>
      </c>
    </row>
    <row r="792" spans="1:23" x14ac:dyDescent="0.25">
      <c r="A792">
        <v>3091000</v>
      </c>
      <c r="B792" s="32" t="s">
        <v>2433</v>
      </c>
      <c r="C792" s="32">
        <v>21</v>
      </c>
      <c r="D792" s="32">
        <v>1</v>
      </c>
      <c r="E792" s="32" t="s">
        <v>22</v>
      </c>
      <c r="F792" s="32">
        <v>4</v>
      </c>
      <c r="G792" s="32" t="s">
        <v>354</v>
      </c>
      <c r="H792" s="32">
        <v>314</v>
      </c>
      <c r="I792" s="32">
        <v>350</v>
      </c>
      <c r="J792" s="32" t="s">
        <v>22</v>
      </c>
      <c r="K792" s="32">
        <v>0</v>
      </c>
      <c r="L792" s="38">
        <v>105.52</v>
      </c>
      <c r="M792" t="s">
        <v>2495</v>
      </c>
      <c r="N792" t="s">
        <v>2496</v>
      </c>
      <c r="O792" t="s">
        <v>2497</v>
      </c>
      <c r="P792" s="31">
        <v>200</v>
      </c>
      <c r="Q792" s="31">
        <v>230</v>
      </c>
      <c r="R792" s="31">
        <v>110</v>
      </c>
      <c r="S792" s="31">
        <v>0.64900000000000002</v>
      </c>
      <c r="T792" s="36" t="s">
        <v>14047</v>
      </c>
      <c r="U792" s="36" t="s">
        <v>14041</v>
      </c>
      <c r="V792" s="31" t="s">
        <v>2479</v>
      </c>
      <c r="W792" s="31">
        <v>7</v>
      </c>
    </row>
    <row r="793" spans="1:23" x14ac:dyDescent="0.25">
      <c r="A793">
        <v>3092000</v>
      </c>
      <c r="B793" s="32" t="s">
        <v>2433</v>
      </c>
      <c r="C793" s="32">
        <v>21</v>
      </c>
      <c r="D793" s="32">
        <v>1</v>
      </c>
      <c r="E793" s="32" t="s">
        <v>22</v>
      </c>
      <c r="F793" s="32">
        <v>10</v>
      </c>
      <c r="G793" s="32" t="s">
        <v>354</v>
      </c>
      <c r="H793" s="32">
        <v>308</v>
      </c>
      <c r="I793" s="32">
        <v>343</v>
      </c>
      <c r="J793" s="32" t="s">
        <v>22</v>
      </c>
      <c r="K793" s="32">
        <v>0</v>
      </c>
      <c r="L793" s="38">
        <v>181.93</v>
      </c>
      <c r="M793" t="s">
        <v>2498</v>
      </c>
      <c r="N793" t="s">
        <v>2499</v>
      </c>
      <c r="O793" t="s">
        <v>2500</v>
      </c>
      <c r="P793" s="31">
        <v>1000</v>
      </c>
      <c r="Q793" s="31">
        <v>41</v>
      </c>
      <c r="R793" s="31">
        <v>20</v>
      </c>
      <c r="S793" s="31">
        <v>0</v>
      </c>
      <c r="T793" s="36" t="s">
        <v>14048</v>
      </c>
      <c r="U793" s="36" t="s">
        <v>14041</v>
      </c>
      <c r="V793" s="31" t="s">
        <v>2479</v>
      </c>
      <c r="W793" s="31">
        <v>7</v>
      </c>
    </row>
    <row r="794" spans="1:23" x14ac:dyDescent="0.25">
      <c r="A794">
        <v>3093010</v>
      </c>
      <c r="B794" s="32" t="s">
        <v>2433</v>
      </c>
      <c r="C794" s="32">
        <v>21</v>
      </c>
      <c r="D794" s="32">
        <v>1</v>
      </c>
      <c r="E794" s="32" t="s">
        <v>22</v>
      </c>
      <c r="F794" s="32">
        <v>10</v>
      </c>
      <c r="G794" s="32" t="s">
        <v>354</v>
      </c>
      <c r="H794" s="32">
        <v>321</v>
      </c>
      <c r="I794" s="32">
        <v>356</v>
      </c>
      <c r="J794" s="32" t="s">
        <v>22</v>
      </c>
      <c r="K794" s="32">
        <v>0</v>
      </c>
      <c r="L794" s="38">
        <v>12.29</v>
      </c>
      <c r="M794" t="s">
        <v>2501</v>
      </c>
      <c r="N794" t="s">
        <v>2502</v>
      </c>
      <c r="O794" t="s">
        <v>2503</v>
      </c>
      <c r="P794" s="31">
        <v>0</v>
      </c>
      <c r="Q794" s="31">
        <v>0</v>
      </c>
      <c r="R794" s="31">
        <v>0</v>
      </c>
      <c r="S794" s="31">
        <v>1.7000000000000001E-2</v>
      </c>
      <c r="T794" s="36" t="s">
        <v>2504</v>
      </c>
      <c r="U794" s="36" t="s">
        <v>13488</v>
      </c>
      <c r="V794" s="31" t="s">
        <v>2479</v>
      </c>
      <c r="W794" s="31">
        <v>7</v>
      </c>
    </row>
    <row r="795" spans="1:23" x14ac:dyDescent="0.25">
      <c r="A795">
        <v>3093020</v>
      </c>
      <c r="B795" s="32" t="s">
        <v>2433</v>
      </c>
      <c r="C795" s="32">
        <v>21</v>
      </c>
      <c r="D795" s="32">
        <v>1</v>
      </c>
      <c r="E795" s="32" t="s">
        <v>22</v>
      </c>
      <c r="F795" s="32">
        <v>10</v>
      </c>
      <c r="G795" s="32" t="s">
        <v>354</v>
      </c>
      <c r="H795" s="32">
        <v>321</v>
      </c>
      <c r="I795" s="32">
        <v>356</v>
      </c>
      <c r="J795" s="32" t="s">
        <v>22</v>
      </c>
      <c r="K795" s="32">
        <v>0</v>
      </c>
      <c r="L795" s="38">
        <v>12.91</v>
      </c>
      <c r="M795" t="s">
        <v>2505</v>
      </c>
      <c r="N795" t="s">
        <v>2506</v>
      </c>
      <c r="O795" t="s">
        <v>2507</v>
      </c>
      <c r="P795" s="31">
        <v>0</v>
      </c>
      <c r="Q795" s="31">
        <v>0</v>
      </c>
      <c r="R795" s="31">
        <v>0</v>
      </c>
      <c r="S795" s="31">
        <v>1.9E-2</v>
      </c>
      <c r="T795" s="36" t="s">
        <v>2508</v>
      </c>
      <c r="U795" s="36" t="s">
        <v>13488</v>
      </c>
      <c r="V795" s="31" t="s">
        <v>2479</v>
      </c>
      <c r="W795" s="31">
        <v>7</v>
      </c>
    </row>
    <row r="796" spans="1:23" x14ac:dyDescent="0.25">
      <c r="A796">
        <v>3105310</v>
      </c>
      <c r="B796" s="32" t="s">
        <v>1879</v>
      </c>
      <c r="C796" s="32">
        <v>33</v>
      </c>
      <c r="D796" s="32">
        <v>21</v>
      </c>
      <c r="E796" s="32" t="s">
        <v>22</v>
      </c>
      <c r="F796" s="32">
        <v>1</v>
      </c>
      <c r="G796" s="32" t="s">
        <v>21</v>
      </c>
      <c r="H796" s="32">
        <v>451</v>
      </c>
      <c r="I796" s="32">
        <v>530</v>
      </c>
      <c r="J796" s="32" t="s">
        <v>22</v>
      </c>
      <c r="K796" s="32">
        <v>0</v>
      </c>
      <c r="L796" s="38">
        <v>52.84</v>
      </c>
      <c r="M796" t="s">
        <v>2509</v>
      </c>
      <c r="N796" t="s">
        <v>2510</v>
      </c>
      <c r="O796" t="s">
        <v>2511</v>
      </c>
      <c r="P796" s="31">
        <v>45</v>
      </c>
      <c r="Q796" s="31">
        <v>120</v>
      </c>
      <c r="R796" s="31">
        <v>46</v>
      </c>
      <c r="S796" s="31">
        <v>0</v>
      </c>
      <c r="T796" s="36" t="s">
        <v>14049</v>
      </c>
      <c r="U796" s="36" t="s">
        <v>14050</v>
      </c>
      <c r="V796" s="31" t="s">
        <v>2512</v>
      </c>
      <c r="W796" s="31">
        <v>7</v>
      </c>
    </row>
    <row r="797" spans="1:23" x14ac:dyDescent="0.25">
      <c r="A797">
        <v>3105320</v>
      </c>
      <c r="B797" s="32" t="s">
        <v>1879</v>
      </c>
      <c r="C797" s="32">
        <v>33</v>
      </c>
      <c r="D797" s="32">
        <v>21</v>
      </c>
      <c r="E797" s="32" t="s">
        <v>22</v>
      </c>
      <c r="F797" s="32">
        <v>1</v>
      </c>
      <c r="G797" s="32" t="s">
        <v>21</v>
      </c>
      <c r="H797" s="32">
        <v>451</v>
      </c>
      <c r="I797" s="32">
        <v>530</v>
      </c>
      <c r="J797" s="32" t="s">
        <v>22</v>
      </c>
      <c r="K797" s="32">
        <v>0</v>
      </c>
      <c r="L797" s="38">
        <v>56.32</v>
      </c>
      <c r="M797" t="s">
        <v>2513</v>
      </c>
      <c r="N797" t="s">
        <v>2514</v>
      </c>
      <c r="O797" t="s">
        <v>2515</v>
      </c>
      <c r="P797" s="31">
        <v>45</v>
      </c>
      <c r="Q797" s="31">
        <v>120</v>
      </c>
      <c r="R797" s="31">
        <v>46</v>
      </c>
      <c r="S797" s="31">
        <v>0</v>
      </c>
      <c r="T797" s="36" t="s">
        <v>14051</v>
      </c>
      <c r="U797" s="36" t="s">
        <v>14050</v>
      </c>
      <c r="V797" s="31" t="s">
        <v>2512</v>
      </c>
      <c r="W797" s="31">
        <v>7</v>
      </c>
    </row>
    <row r="798" spans="1:23" x14ac:dyDescent="0.25">
      <c r="A798">
        <v>3105330</v>
      </c>
      <c r="B798" s="32" t="s">
        <v>1879</v>
      </c>
      <c r="C798" s="32">
        <v>33</v>
      </c>
      <c r="D798" s="32">
        <v>21</v>
      </c>
      <c r="E798" s="32" t="s">
        <v>22</v>
      </c>
      <c r="F798" s="32">
        <v>1</v>
      </c>
      <c r="G798" s="32" t="s">
        <v>21</v>
      </c>
      <c r="H798" s="32">
        <v>451</v>
      </c>
      <c r="I798" s="32">
        <v>530</v>
      </c>
      <c r="J798" s="32" t="s">
        <v>22</v>
      </c>
      <c r="K798" s="32">
        <v>0</v>
      </c>
      <c r="L798" s="38">
        <v>71.489999999999995</v>
      </c>
      <c r="M798" t="s">
        <v>2516</v>
      </c>
      <c r="N798" t="s">
        <v>2517</v>
      </c>
      <c r="O798" t="s">
        <v>2518</v>
      </c>
      <c r="P798" s="31">
        <v>64</v>
      </c>
      <c r="Q798" s="31">
        <v>155</v>
      </c>
      <c r="R798" s="31">
        <v>56</v>
      </c>
      <c r="S798" s="31">
        <v>0</v>
      </c>
      <c r="T798" s="36" t="s">
        <v>14052</v>
      </c>
      <c r="U798" s="36" t="s">
        <v>14050</v>
      </c>
      <c r="V798" s="31" t="s">
        <v>2512</v>
      </c>
      <c r="W798" s="31">
        <v>7</v>
      </c>
    </row>
    <row r="799" spans="1:23" x14ac:dyDescent="0.25">
      <c r="A799">
        <v>3105340</v>
      </c>
      <c r="B799" s="32" t="s">
        <v>1879</v>
      </c>
      <c r="C799" s="32">
        <v>33</v>
      </c>
      <c r="D799" s="32">
        <v>21</v>
      </c>
      <c r="E799" s="32" t="s">
        <v>22</v>
      </c>
      <c r="F799" s="32">
        <v>1</v>
      </c>
      <c r="G799" s="32" t="s">
        <v>21</v>
      </c>
      <c r="H799" s="32">
        <v>451</v>
      </c>
      <c r="I799" s="32">
        <v>530</v>
      </c>
      <c r="J799" s="32" t="s">
        <v>22</v>
      </c>
      <c r="K799" s="32">
        <v>0</v>
      </c>
      <c r="L799" s="38">
        <v>86.64</v>
      </c>
      <c r="M799" t="s">
        <v>2519</v>
      </c>
      <c r="N799" t="s">
        <v>2520</v>
      </c>
      <c r="O799" t="s">
        <v>2521</v>
      </c>
      <c r="P799" s="31">
        <v>64</v>
      </c>
      <c r="Q799" s="31">
        <v>155</v>
      </c>
      <c r="R799" s="31">
        <v>56</v>
      </c>
      <c r="S799" s="31">
        <v>0</v>
      </c>
      <c r="T799" s="36" t="s">
        <v>14053</v>
      </c>
      <c r="U799" s="36" t="s">
        <v>14050</v>
      </c>
      <c r="V799" s="31" t="s">
        <v>2512</v>
      </c>
      <c r="W799" s="31">
        <v>7</v>
      </c>
    </row>
    <row r="800" spans="1:23" x14ac:dyDescent="0.25">
      <c r="A800">
        <v>3105350</v>
      </c>
      <c r="B800" s="32" t="s">
        <v>1879</v>
      </c>
      <c r="C800" s="32">
        <v>33</v>
      </c>
      <c r="D800" s="32">
        <v>21</v>
      </c>
      <c r="E800" s="32" t="s">
        <v>22</v>
      </c>
      <c r="F800" s="32">
        <v>1</v>
      </c>
      <c r="G800" s="32" t="s">
        <v>21</v>
      </c>
      <c r="H800" s="32">
        <v>451</v>
      </c>
      <c r="I800" s="32">
        <v>530</v>
      </c>
      <c r="J800" s="32" t="s">
        <v>22</v>
      </c>
      <c r="K800" s="32">
        <v>0</v>
      </c>
      <c r="L800" s="38">
        <v>106.91</v>
      </c>
      <c r="M800" t="s">
        <v>2522</v>
      </c>
      <c r="N800" t="s">
        <v>2523</v>
      </c>
      <c r="O800" t="s">
        <v>2524</v>
      </c>
      <c r="P800" s="31">
        <v>64</v>
      </c>
      <c r="Q800" s="31">
        <v>230</v>
      </c>
      <c r="R800" s="31">
        <v>56</v>
      </c>
      <c r="S800" s="31">
        <v>0</v>
      </c>
      <c r="T800" s="36" t="s">
        <v>14054</v>
      </c>
      <c r="U800" s="36" t="s">
        <v>14050</v>
      </c>
      <c r="V800" s="31" t="s">
        <v>2512</v>
      </c>
      <c r="W800" s="31">
        <v>7</v>
      </c>
    </row>
    <row r="801" spans="1:23" x14ac:dyDescent="0.25">
      <c r="A801">
        <v>3105360</v>
      </c>
      <c r="B801" s="32" t="s">
        <v>1879</v>
      </c>
      <c r="C801" s="32">
        <v>33</v>
      </c>
      <c r="D801" s="32">
        <v>21</v>
      </c>
      <c r="E801" s="32" t="s">
        <v>22</v>
      </c>
      <c r="F801" s="32">
        <v>1</v>
      </c>
      <c r="G801" s="32" t="s">
        <v>21</v>
      </c>
      <c r="H801" s="32">
        <v>451</v>
      </c>
      <c r="I801" s="32">
        <v>530</v>
      </c>
      <c r="J801" s="32" t="s">
        <v>22</v>
      </c>
      <c r="K801" s="32">
        <v>0</v>
      </c>
      <c r="L801" s="38">
        <v>126.99</v>
      </c>
      <c r="M801" t="s">
        <v>2525</v>
      </c>
      <c r="N801" t="s">
        <v>2526</v>
      </c>
      <c r="O801" t="s">
        <v>2527</v>
      </c>
      <c r="P801" s="31">
        <v>90</v>
      </c>
      <c r="Q801" s="31">
        <v>165</v>
      </c>
      <c r="R801" s="31">
        <v>75</v>
      </c>
      <c r="S801" s="31">
        <v>0</v>
      </c>
      <c r="T801" s="36" t="s">
        <v>14055</v>
      </c>
      <c r="U801" s="36" t="s">
        <v>14050</v>
      </c>
      <c r="V801" s="31" t="s">
        <v>2512</v>
      </c>
      <c r="W801" s="31">
        <v>7</v>
      </c>
    </row>
    <row r="802" spans="1:23" x14ac:dyDescent="0.25">
      <c r="A802">
        <v>3105370</v>
      </c>
      <c r="B802" s="32" t="s">
        <v>1879</v>
      </c>
      <c r="C802" s="32">
        <v>33</v>
      </c>
      <c r="D802" s="32">
        <v>21</v>
      </c>
      <c r="E802" s="32" t="s">
        <v>22</v>
      </c>
      <c r="F802" s="32">
        <v>1</v>
      </c>
      <c r="G802" s="32" t="s">
        <v>21</v>
      </c>
      <c r="H802" s="32">
        <v>451</v>
      </c>
      <c r="I802" s="32">
        <v>530</v>
      </c>
      <c r="J802" s="32" t="s">
        <v>22</v>
      </c>
      <c r="K802" s="32">
        <v>0</v>
      </c>
      <c r="L802" s="38">
        <v>142.56</v>
      </c>
      <c r="M802" t="s">
        <v>2528</v>
      </c>
      <c r="N802" t="s">
        <v>2529</v>
      </c>
      <c r="O802" t="s">
        <v>2530</v>
      </c>
      <c r="P802" s="31">
        <v>90</v>
      </c>
      <c r="Q802" s="31">
        <v>180</v>
      </c>
      <c r="R802" s="31">
        <v>75</v>
      </c>
      <c r="S802" s="31">
        <v>0</v>
      </c>
      <c r="T802" s="36" t="s">
        <v>14056</v>
      </c>
      <c r="U802" s="36" t="s">
        <v>14050</v>
      </c>
      <c r="V802" s="31" t="s">
        <v>2512</v>
      </c>
      <c r="W802" s="31">
        <v>7</v>
      </c>
    </row>
    <row r="803" spans="1:23" x14ac:dyDescent="0.25">
      <c r="A803">
        <v>3105380</v>
      </c>
      <c r="B803" s="32" t="s">
        <v>1879</v>
      </c>
      <c r="C803" s="32">
        <v>33</v>
      </c>
      <c r="D803" s="32">
        <v>21</v>
      </c>
      <c r="E803" s="32" t="s">
        <v>22</v>
      </c>
      <c r="F803" s="32">
        <v>1</v>
      </c>
      <c r="G803" s="32" t="s">
        <v>21</v>
      </c>
      <c r="H803" s="32">
        <v>452</v>
      </c>
      <c r="I803" s="32">
        <v>531</v>
      </c>
      <c r="J803" s="32" t="s">
        <v>22</v>
      </c>
      <c r="K803" s="32">
        <v>0</v>
      </c>
      <c r="L803" s="38">
        <v>209.3</v>
      </c>
      <c r="M803" t="s">
        <v>2531</v>
      </c>
      <c r="N803" t="s">
        <v>2532</v>
      </c>
      <c r="O803" t="s">
        <v>2533</v>
      </c>
      <c r="P803" s="31">
        <v>103</v>
      </c>
      <c r="Q803" s="31">
        <v>200</v>
      </c>
      <c r="R803" s="31">
        <v>103</v>
      </c>
      <c r="S803" s="31">
        <v>0</v>
      </c>
      <c r="T803" s="36" t="s">
        <v>2534</v>
      </c>
      <c r="U803" s="36" t="s">
        <v>14050</v>
      </c>
      <c r="V803" s="31" t="s">
        <v>2512</v>
      </c>
      <c r="W803" s="31">
        <v>7</v>
      </c>
    </row>
    <row r="804" spans="1:23" x14ac:dyDescent="0.25">
      <c r="A804">
        <v>3105390</v>
      </c>
      <c r="B804" s="32" t="s">
        <v>1879</v>
      </c>
      <c r="C804" s="32">
        <v>33</v>
      </c>
      <c r="D804" s="32">
        <v>21</v>
      </c>
      <c r="E804" s="32" t="s">
        <v>22</v>
      </c>
      <c r="F804" s="32">
        <v>1</v>
      </c>
      <c r="G804" s="32" t="s">
        <v>21</v>
      </c>
      <c r="H804" s="32">
        <v>452</v>
      </c>
      <c r="I804" s="32">
        <v>531</v>
      </c>
      <c r="J804" s="32" t="s">
        <v>22</v>
      </c>
      <c r="K804" s="32">
        <v>0</v>
      </c>
      <c r="L804" s="38">
        <v>236.47</v>
      </c>
      <c r="M804" t="s">
        <v>2535</v>
      </c>
      <c r="N804" t="s">
        <v>2536</v>
      </c>
      <c r="O804" t="s">
        <v>2537</v>
      </c>
      <c r="P804" s="31">
        <v>103</v>
      </c>
      <c r="Q804" s="31">
        <v>200</v>
      </c>
      <c r="R804" s="31">
        <v>103</v>
      </c>
      <c r="S804" s="31">
        <v>0</v>
      </c>
      <c r="T804" s="36" t="s">
        <v>2538</v>
      </c>
      <c r="U804" s="36" t="s">
        <v>14050</v>
      </c>
      <c r="V804" s="31" t="s">
        <v>2512</v>
      </c>
      <c r="W804" s="31">
        <v>7</v>
      </c>
    </row>
    <row r="805" spans="1:23" x14ac:dyDescent="0.25">
      <c r="A805">
        <v>3105400</v>
      </c>
      <c r="B805" s="32" t="s">
        <v>1879</v>
      </c>
      <c r="C805" s="32">
        <v>33</v>
      </c>
      <c r="D805" s="32">
        <v>21</v>
      </c>
      <c r="E805" s="32" t="s">
        <v>22</v>
      </c>
      <c r="F805" s="32">
        <v>1</v>
      </c>
      <c r="G805" s="32" t="s">
        <v>21</v>
      </c>
      <c r="H805" s="32">
        <v>452</v>
      </c>
      <c r="I805" s="32">
        <v>531</v>
      </c>
      <c r="J805" s="32" t="s">
        <v>22</v>
      </c>
      <c r="K805" s="32">
        <v>0</v>
      </c>
      <c r="L805" s="38">
        <v>268.23</v>
      </c>
      <c r="M805" t="s">
        <v>2539</v>
      </c>
      <c r="N805" t="s">
        <v>2540</v>
      </c>
      <c r="O805" t="s">
        <v>2541</v>
      </c>
      <c r="P805" s="31">
        <v>103</v>
      </c>
      <c r="Q805" s="31">
        <v>200</v>
      </c>
      <c r="R805" s="31">
        <v>103</v>
      </c>
      <c r="S805" s="31">
        <v>0</v>
      </c>
      <c r="T805" s="36" t="s">
        <v>2542</v>
      </c>
      <c r="U805" s="36" t="s">
        <v>14050</v>
      </c>
      <c r="V805" s="31" t="s">
        <v>2512</v>
      </c>
      <c r="W805" s="31">
        <v>7</v>
      </c>
    </row>
    <row r="806" spans="1:23" x14ac:dyDescent="0.25">
      <c r="A806">
        <v>3105410</v>
      </c>
      <c r="B806" s="32" t="s">
        <v>1879</v>
      </c>
      <c r="C806" s="32">
        <v>33</v>
      </c>
      <c r="D806" s="32">
        <v>21</v>
      </c>
      <c r="E806" s="32" t="s">
        <v>22</v>
      </c>
      <c r="F806" s="32">
        <v>1</v>
      </c>
      <c r="G806" s="32" t="s">
        <v>21</v>
      </c>
      <c r="H806" s="32">
        <v>452</v>
      </c>
      <c r="I806" s="32">
        <v>531</v>
      </c>
      <c r="J806" s="32" t="s">
        <v>22</v>
      </c>
      <c r="K806" s="32">
        <v>0</v>
      </c>
      <c r="L806" s="38">
        <v>209.26</v>
      </c>
      <c r="M806" t="s">
        <v>2543</v>
      </c>
      <c r="N806" t="s">
        <v>2544</v>
      </c>
      <c r="O806" t="s">
        <v>2545</v>
      </c>
      <c r="P806" s="31">
        <v>103</v>
      </c>
      <c r="Q806" s="31">
        <v>200</v>
      </c>
      <c r="R806" s="31">
        <v>103</v>
      </c>
      <c r="S806" s="31">
        <v>0</v>
      </c>
      <c r="T806" s="36" t="s">
        <v>2546</v>
      </c>
      <c r="U806" s="36" t="s">
        <v>14050</v>
      </c>
      <c r="V806" s="31" t="s">
        <v>2512</v>
      </c>
      <c r="W806" s="31">
        <v>7</v>
      </c>
    </row>
    <row r="807" spans="1:23" x14ac:dyDescent="0.25">
      <c r="A807">
        <v>3105420</v>
      </c>
      <c r="B807" s="32" t="s">
        <v>1879</v>
      </c>
      <c r="C807" s="32">
        <v>33</v>
      </c>
      <c r="D807" s="32">
        <v>21</v>
      </c>
      <c r="E807" s="32" t="s">
        <v>22</v>
      </c>
      <c r="F807" s="32">
        <v>1</v>
      </c>
      <c r="G807" s="32" t="s">
        <v>21</v>
      </c>
      <c r="H807" s="32">
        <v>452</v>
      </c>
      <c r="I807" s="32">
        <v>531</v>
      </c>
      <c r="J807" s="32" t="s">
        <v>22</v>
      </c>
      <c r="K807" s="32">
        <v>0</v>
      </c>
      <c r="L807" s="38">
        <v>236.47</v>
      </c>
      <c r="M807" t="s">
        <v>2547</v>
      </c>
      <c r="N807" t="s">
        <v>2548</v>
      </c>
      <c r="O807" t="s">
        <v>2549</v>
      </c>
      <c r="P807" s="31">
        <v>103</v>
      </c>
      <c r="Q807" s="31">
        <v>200</v>
      </c>
      <c r="R807" s="31">
        <v>103</v>
      </c>
      <c r="S807" s="31">
        <v>0</v>
      </c>
      <c r="T807" s="36" t="s">
        <v>2550</v>
      </c>
      <c r="U807" s="36" t="s">
        <v>14050</v>
      </c>
      <c r="V807" s="31" t="s">
        <v>2512</v>
      </c>
      <c r="W807" s="31">
        <v>7</v>
      </c>
    </row>
    <row r="808" spans="1:23" x14ac:dyDescent="0.25">
      <c r="A808">
        <v>3105430</v>
      </c>
      <c r="B808" s="32" t="s">
        <v>1879</v>
      </c>
      <c r="C808" s="32">
        <v>33</v>
      </c>
      <c r="D808" s="32">
        <v>21</v>
      </c>
      <c r="E808" s="32" t="s">
        <v>22</v>
      </c>
      <c r="F808" s="32">
        <v>1</v>
      </c>
      <c r="G808" s="32" t="s">
        <v>21</v>
      </c>
      <c r="H808" s="32">
        <v>452</v>
      </c>
      <c r="I808" s="32">
        <v>531</v>
      </c>
      <c r="J808" s="32" t="s">
        <v>22</v>
      </c>
      <c r="K808" s="32">
        <v>0</v>
      </c>
      <c r="L808" s="38">
        <v>268.23</v>
      </c>
      <c r="M808" t="s">
        <v>2551</v>
      </c>
      <c r="N808" t="s">
        <v>2552</v>
      </c>
      <c r="O808" t="s">
        <v>2553</v>
      </c>
      <c r="P808" s="31">
        <v>103</v>
      </c>
      <c r="Q808" s="31">
        <v>200</v>
      </c>
      <c r="R808" s="31">
        <v>103</v>
      </c>
      <c r="S808" s="31">
        <v>0</v>
      </c>
      <c r="T808" s="36" t="s">
        <v>2554</v>
      </c>
      <c r="U808" s="36" t="s">
        <v>14050</v>
      </c>
      <c r="V808" s="31" t="s">
        <v>2512</v>
      </c>
      <c r="W808" s="31">
        <v>7</v>
      </c>
    </row>
    <row r="809" spans="1:23" x14ac:dyDescent="0.25">
      <c r="A809">
        <v>3108024</v>
      </c>
      <c r="B809" s="32" t="s">
        <v>1879</v>
      </c>
      <c r="C809" s="32">
        <v>40</v>
      </c>
      <c r="D809" s="32">
        <v>52</v>
      </c>
      <c r="E809" s="32" t="s">
        <v>22</v>
      </c>
      <c r="F809" s="32">
        <v>1</v>
      </c>
      <c r="G809" s="32" t="s">
        <v>21</v>
      </c>
      <c r="H809" s="32">
        <v>459</v>
      </c>
      <c r="I809" s="32">
        <v>539</v>
      </c>
      <c r="J809" s="32" t="s">
        <v>22</v>
      </c>
      <c r="K809" s="32">
        <v>0</v>
      </c>
      <c r="L809" s="38">
        <v>237.59</v>
      </c>
      <c r="M809" t="s">
        <v>2555</v>
      </c>
      <c r="N809" t="s">
        <v>2556</v>
      </c>
      <c r="O809" t="s">
        <v>2557</v>
      </c>
      <c r="P809" s="31">
        <v>0</v>
      </c>
      <c r="Q809" s="31">
        <v>0</v>
      </c>
      <c r="R809" s="31">
        <v>0</v>
      </c>
      <c r="S809" s="31">
        <v>0.97799999999999998</v>
      </c>
      <c r="T809" s="36" t="s">
        <v>14057</v>
      </c>
      <c r="U809" s="36" t="s">
        <v>14058</v>
      </c>
      <c r="V809" s="31" t="s">
        <v>2558</v>
      </c>
      <c r="W809" s="31">
        <v>7</v>
      </c>
    </row>
    <row r="810" spans="1:23" x14ac:dyDescent="0.25">
      <c r="A810">
        <v>3108100</v>
      </c>
      <c r="B810" s="32" t="s">
        <v>1879</v>
      </c>
      <c r="C810" s="32">
        <v>40</v>
      </c>
      <c r="D810" s="32">
        <v>52</v>
      </c>
      <c r="E810" s="32" t="s">
        <v>22</v>
      </c>
      <c r="F810" s="32">
        <v>1</v>
      </c>
      <c r="G810" s="32" t="s">
        <v>21</v>
      </c>
      <c r="H810" s="32">
        <v>459</v>
      </c>
      <c r="I810" s="32">
        <v>539</v>
      </c>
      <c r="J810" s="32" t="s">
        <v>22</v>
      </c>
      <c r="K810" s="32">
        <v>0</v>
      </c>
      <c r="L810" s="38">
        <v>143.86000000000001</v>
      </c>
      <c r="M810" t="s">
        <v>2559</v>
      </c>
      <c r="N810" t="s">
        <v>2560</v>
      </c>
      <c r="O810" t="s">
        <v>2561</v>
      </c>
      <c r="P810" s="31">
        <v>0</v>
      </c>
      <c r="Q810" s="31">
        <v>0</v>
      </c>
      <c r="R810" s="31">
        <v>0</v>
      </c>
      <c r="S810" s="31">
        <v>1.1259999999999999</v>
      </c>
      <c r="T810" s="36" t="s">
        <v>14059</v>
      </c>
      <c r="U810" s="36" t="s">
        <v>14058</v>
      </c>
      <c r="V810" s="31" t="s">
        <v>2558</v>
      </c>
      <c r="W810" s="31">
        <v>7</v>
      </c>
    </row>
    <row r="811" spans="1:23" x14ac:dyDescent="0.25">
      <c r="A811">
        <v>3108115</v>
      </c>
      <c r="B811" s="32" t="s">
        <v>1879</v>
      </c>
      <c r="C811" s="32">
        <v>40</v>
      </c>
      <c r="D811" s="32">
        <v>52</v>
      </c>
      <c r="E811" s="32" t="s">
        <v>22</v>
      </c>
      <c r="F811" s="32">
        <v>1</v>
      </c>
      <c r="G811" s="32" t="s">
        <v>21</v>
      </c>
      <c r="H811" s="32">
        <v>459</v>
      </c>
      <c r="I811" s="32">
        <v>539</v>
      </c>
      <c r="J811" s="32" t="s">
        <v>22</v>
      </c>
      <c r="K811" s="32">
        <v>0</v>
      </c>
      <c r="L811" s="38">
        <v>156.41999999999999</v>
      </c>
      <c r="M811" t="s">
        <v>2562</v>
      </c>
      <c r="N811" t="s">
        <v>2563</v>
      </c>
      <c r="O811" t="s">
        <v>2564</v>
      </c>
      <c r="P811" s="31">
        <v>0</v>
      </c>
      <c r="Q811" s="31">
        <v>0</v>
      </c>
      <c r="R811" s="31">
        <v>0</v>
      </c>
      <c r="S811" s="31">
        <v>1.1359999999999999</v>
      </c>
      <c r="T811" s="36" t="s">
        <v>14060</v>
      </c>
      <c r="U811" s="36" t="s">
        <v>14058</v>
      </c>
      <c r="V811" s="31" t="s">
        <v>2558</v>
      </c>
      <c r="W811" s="31">
        <v>21</v>
      </c>
    </row>
    <row r="812" spans="1:23" x14ac:dyDescent="0.25">
      <c r="A812">
        <v>3110000</v>
      </c>
      <c r="B812" s="32" t="s">
        <v>1879</v>
      </c>
      <c r="C812" s="32">
        <v>40</v>
      </c>
      <c r="D812" s="32">
        <v>53</v>
      </c>
      <c r="E812" s="32" t="s">
        <v>22</v>
      </c>
      <c r="F812" s="32">
        <v>1</v>
      </c>
      <c r="G812" s="32" t="s">
        <v>21</v>
      </c>
      <c r="H812" s="32">
        <v>467</v>
      </c>
      <c r="I812" s="32">
        <v>547</v>
      </c>
      <c r="J812" s="32" t="s">
        <v>22</v>
      </c>
      <c r="K812" s="32">
        <v>0</v>
      </c>
      <c r="L812" s="38">
        <v>35.78</v>
      </c>
      <c r="M812" t="s">
        <v>2565</v>
      </c>
      <c r="N812" t="s">
        <v>2566</v>
      </c>
      <c r="O812" t="s">
        <v>2567</v>
      </c>
      <c r="P812" s="31">
        <v>71</v>
      </c>
      <c r="Q812" s="31">
        <v>71</v>
      </c>
      <c r="R812" s="31">
        <v>33.5</v>
      </c>
      <c r="S812" s="31">
        <v>0</v>
      </c>
      <c r="T812" s="36" t="s">
        <v>14061</v>
      </c>
      <c r="U812" s="36" t="s">
        <v>14062</v>
      </c>
      <c r="V812" s="31" t="s">
        <v>2568</v>
      </c>
      <c r="W812" s="31">
        <v>7</v>
      </c>
    </row>
    <row r="813" spans="1:23" x14ac:dyDescent="0.25">
      <c r="A813">
        <v>3110200</v>
      </c>
      <c r="B813" s="32" t="s">
        <v>1879</v>
      </c>
      <c r="C813" s="32">
        <v>40</v>
      </c>
      <c r="D813" s="32">
        <v>53</v>
      </c>
      <c r="E813" s="32" t="s">
        <v>22</v>
      </c>
      <c r="F813" s="32">
        <v>1</v>
      </c>
      <c r="G813" s="32" t="s">
        <v>21</v>
      </c>
      <c r="H813" s="32">
        <v>469</v>
      </c>
      <c r="I813" s="32">
        <v>548</v>
      </c>
      <c r="J813" s="32" t="s">
        <v>22</v>
      </c>
      <c r="K813" s="32">
        <v>0</v>
      </c>
      <c r="L813" s="38">
        <v>6.02</v>
      </c>
      <c r="M813" t="s">
        <v>2569</v>
      </c>
      <c r="N813" t="s">
        <v>2570</v>
      </c>
      <c r="O813" t="s">
        <v>2571</v>
      </c>
      <c r="P813" s="31">
        <v>0</v>
      </c>
      <c r="Q813" s="31">
        <v>0</v>
      </c>
      <c r="R813" s="31">
        <v>0</v>
      </c>
      <c r="S813" s="31">
        <v>2.7E-2</v>
      </c>
      <c r="T813" s="36" t="s">
        <v>14063</v>
      </c>
      <c r="U813" s="36" t="s">
        <v>13488</v>
      </c>
      <c r="V813" s="31" t="s">
        <v>2568</v>
      </c>
      <c r="W813" s="31">
        <v>7</v>
      </c>
    </row>
    <row r="814" spans="1:23" x14ac:dyDescent="0.25">
      <c r="A814">
        <v>3114200</v>
      </c>
      <c r="B814" s="32" t="s">
        <v>1879</v>
      </c>
      <c r="C814" s="32">
        <v>40</v>
      </c>
      <c r="D814" s="32">
        <v>53</v>
      </c>
      <c r="E814" s="32" t="s">
        <v>22</v>
      </c>
      <c r="F814" s="32">
        <v>1</v>
      </c>
      <c r="G814" s="32" t="s">
        <v>21</v>
      </c>
      <c r="H814" s="32">
        <v>466</v>
      </c>
      <c r="I814" s="32">
        <v>546</v>
      </c>
      <c r="J814" s="32" t="s">
        <v>22</v>
      </c>
      <c r="K814" s="32">
        <v>0</v>
      </c>
      <c r="L814" s="38">
        <v>112.08</v>
      </c>
      <c r="M814" t="s">
        <v>2572</v>
      </c>
      <c r="N814" t="s">
        <v>2573</v>
      </c>
      <c r="O814" t="s">
        <v>2574</v>
      </c>
      <c r="P814" s="31">
        <v>0</v>
      </c>
      <c r="Q814" s="31">
        <v>0</v>
      </c>
      <c r="R814" s="31">
        <v>0</v>
      </c>
      <c r="S814" s="31">
        <v>0.25900000000000001</v>
      </c>
      <c r="T814" s="36" t="s">
        <v>14064</v>
      </c>
      <c r="U814" s="36" t="s">
        <v>14062</v>
      </c>
      <c r="V814" s="31" t="s">
        <v>2568</v>
      </c>
      <c r="W814" s="31">
        <v>7</v>
      </c>
    </row>
    <row r="815" spans="1:23" x14ac:dyDescent="0.25">
      <c r="A815">
        <v>3118000</v>
      </c>
      <c r="B815" s="32" t="s">
        <v>1879</v>
      </c>
      <c r="C815" s="32">
        <v>40</v>
      </c>
      <c r="D815" s="32">
        <v>53</v>
      </c>
      <c r="E815" s="32" t="s">
        <v>22</v>
      </c>
      <c r="F815" s="32">
        <v>1</v>
      </c>
      <c r="G815" s="32" t="s">
        <v>21</v>
      </c>
      <c r="H815" s="32">
        <v>468</v>
      </c>
      <c r="I815" s="32">
        <v>547</v>
      </c>
      <c r="J815" s="32" t="s">
        <v>22</v>
      </c>
      <c r="K815" s="32">
        <v>0</v>
      </c>
      <c r="L815" s="38">
        <v>113.79</v>
      </c>
      <c r="M815" t="s">
        <v>2575</v>
      </c>
      <c r="N815" t="s">
        <v>2576</v>
      </c>
      <c r="O815" t="s">
        <v>2577</v>
      </c>
      <c r="P815" s="31">
        <v>71</v>
      </c>
      <c r="Q815" s="31">
        <v>71</v>
      </c>
      <c r="R815" s="31">
        <v>33.5</v>
      </c>
      <c r="S815" s="31">
        <v>0</v>
      </c>
      <c r="T815" s="36" t="s">
        <v>14065</v>
      </c>
      <c r="U815" s="36" t="s">
        <v>14066</v>
      </c>
      <c r="V815" s="31" t="s">
        <v>2578</v>
      </c>
      <c r="W815" s="31">
        <v>7</v>
      </c>
    </row>
    <row r="816" spans="1:23" x14ac:dyDescent="0.25">
      <c r="A816">
        <v>3120200</v>
      </c>
      <c r="B816" s="32" t="s">
        <v>1879</v>
      </c>
      <c r="C816" s="32">
        <v>40</v>
      </c>
      <c r="D816" s="32">
        <v>53</v>
      </c>
      <c r="E816" s="32" t="s">
        <v>22</v>
      </c>
      <c r="F816" s="32">
        <v>1</v>
      </c>
      <c r="G816" s="32" t="s">
        <v>21</v>
      </c>
      <c r="H816" s="32">
        <v>470</v>
      </c>
      <c r="I816" s="32">
        <v>549</v>
      </c>
      <c r="J816" s="32" t="s">
        <v>22</v>
      </c>
      <c r="K816" s="32">
        <v>0</v>
      </c>
      <c r="L816" s="38">
        <v>201.81</v>
      </c>
      <c r="M816" t="s">
        <v>2579</v>
      </c>
      <c r="N816" t="s">
        <v>2580</v>
      </c>
      <c r="O816" t="s">
        <v>2581</v>
      </c>
      <c r="P816" s="31">
        <v>105</v>
      </c>
      <c r="Q816" s="31">
        <v>90.5</v>
      </c>
      <c r="R816" s="31">
        <v>60.2</v>
      </c>
      <c r="S816" s="31">
        <v>0</v>
      </c>
      <c r="T816" s="36" t="s">
        <v>14067</v>
      </c>
      <c r="U816" s="36" t="s">
        <v>14062</v>
      </c>
      <c r="V816" s="31" t="s">
        <v>2582</v>
      </c>
      <c r="W816" s="31">
        <v>7</v>
      </c>
    </row>
    <row r="817" spans="1:23" x14ac:dyDescent="0.25">
      <c r="A817">
        <v>3124100</v>
      </c>
      <c r="B817" s="32" t="s">
        <v>1879</v>
      </c>
      <c r="C817" s="32">
        <v>40</v>
      </c>
      <c r="D817" s="32">
        <v>53</v>
      </c>
      <c r="E817" s="32" t="s">
        <v>22</v>
      </c>
      <c r="F817" s="32">
        <v>1</v>
      </c>
      <c r="G817" s="32" t="s">
        <v>21</v>
      </c>
      <c r="H817" s="32">
        <v>471</v>
      </c>
      <c r="I817" s="32">
        <v>550</v>
      </c>
      <c r="J817" s="32" t="s">
        <v>22</v>
      </c>
      <c r="K817" s="32">
        <v>0</v>
      </c>
      <c r="L817" s="38">
        <v>128.35</v>
      </c>
      <c r="M817" t="s">
        <v>2583</v>
      </c>
      <c r="N817" t="s">
        <v>2584</v>
      </c>
      <c r="O817" t="s">
        <v>2585</v>
      </c>
      <c r="P817" s="31">
        <v>0</v>
      </c>
      <c r="Q817" s="31">
        <v>0</v>
      </c>
      <c r="R817" s="31">
        <v>0</v>
      </c>
      <c r="S817" s="31">
        <v>0.221</v>
      </c>
      <c r="T817" s="36" t="s">
        <v>14068</v>
      </c>
      <c r="U817" s="36" t="s">
        <v>13855</v>
      </c>
      <c r="V817" s="31" t="s">
        <v>791</v>
      </c>
      <c r="W817" s="31">
        <v>7</v>
      </c>
    </row>
    <row r="818" spans="1:23" x14ac:dyDescent="0.25">
      <c r="A818">
        <v>3124300</v>
      </c>
      <c r="B818" s="32" t="s">
        <v>1879</v>
      </c>
      <c r="C818" s="32">
        <v>40</v>
      </c>
      <c r="D818" s="32">
        <v>53</v>
      </c>
      <c r="E818" s="32" t="s">
        <v>22</v>
      </c>
      <c r="F818" s="32">
        <v>1</v>
      </c>
      <c r="G818" s="32" t="s">
        <v>21</v>
      </c>
      <c r="H818" s="32" t="s">
        <v>22</v>
      </c>
      <c r="I818" s="32">
        <v>554</v>
      </c>
      <c r="J818" s="32" t="s">
        <v>2586</v>
      </c>
      <c r="K818" s="32">
        <v>0</v>
      </c>
      <c r="L818" s="38">
        <v>443.6</v>
      </c>
      <c r="M818" t="s">
        <v>2587</v>
      </c>
      <c r="N818" t="s">
        <v>2588</v>
      </c>
      <c r="O818" t="s">
        <v>2588</v>
      </c>
      <c r="P818" s="31">
        <v>18</v>
      </c>
      <c r="Q818" s="31">
        <v>117</v>
      </c>
      <c r="R818" s="31">
        <v>120</v>
      </c>
      <c r="S818" s="31">
        <v>0</v>
      </c>
      <c r="T818" s="36" t="s">
        <v>2589</v>
      </c>
      <c r="U818" s="36" t="s">
        <v>14069</v>
      </c>
      <c r="V818" s="31" t="s">
        <v>2590</v>
      </c>
      <c r="W818" s="31">
        <v>7</v>
      </c>
    </row>
    <row r="819" spans="1:23" x14ac:dyDescent="0.25">
      <c r="A819">
        <v>3124310</v>
      </c>
      <c r="B819" s="32" t="s">
        <v>1879</v>
      </c>
      <c r="C819" s="32">
        <v>40</v>
      </c>
      <c r="D819" s="32">
        <v>53</v>
      </c>
      <c r="E819" s="32" t="s">
        <v>22</v>
      </c>
      <c r="F819" s="32">
        <v>1</v>
      </c>
      <c r="G819" s="32" t="s">
        <v>21</v>
      </c>
      <c r="H819" s="32" t="s">
        <v>22</v>
      </c>
      <c r="I819" s="32">
        <v>555</v>
      </c>
      <c r="J819" s="32" t="s">
        <v>2586</v>
      </c>
      <c r="K819" s="32">
        <v>0</v>
      </c>
      <c r="L819" s="38">
        <v>110.43</v>
      </c>
      <c r="M819" t="s">
        <v>2591</v>
      </c>
      <c r="N819" t="s">
        <v>2591</v>
      </c>
      <c r="O819" t="s">
        <v>2591</v>
      </c>
      <c r="P819" s="31">
        <v>80</v>
      </c>
      <c r="Q819" s="31">
        <v>30</v>
      </c>
      <c r="R819" s="31">
        <v>40</v>
      </c>
      <c r="S819" s="31">
        <v>0</v>
      </c>
      <c r="T819" s="36" t="s">
        <v>2592</v>
      </c>
      <c r="U819" s="36" t="s">
        <v>14069</v>
      </c>
      <c r="V819" s="31" t="s">
        <v>2590</v>
      </c>
      <c r="W819" s="31">
        <v>7</v>
      </c>
    </row>
    <row r="820" spans="1:23" x14ac:dyDescent="0.25">
      <c r="A820">
        <v>3124400</v>
      </c>
      <c r="B820" s="32" t="s">
        <v>1879</v>
      </c>
      <c r="C820" s="32">
        <v>40</v>
      </c>
      <c r="D820" s="32">
        <v>60</v>
      </c>
      <c r="E820" s="32" t="s">
        <v>22</v>
      </c>
      <c r="F820" s="32">
        <v>1</v>
      </c>
      <c r="G820" s="32" t="s">
        <v>21</v>
      </c>
      <c r="H820" s="32">
        <v>470</v>
      </c>
      <c r="I820" s="32">
        <v>549</v>
      </c>
      <c r="J820" s="32" t="s">
        <v>22</v>
      </c>
      <c r="K820" s="32">
        <v>0</v>
      </c>
      <c r="L820" s="38">
        <v>61.01</v>
      </c>
      <c r="M820" t="s">
        <v>2593</v>
      </c>
      <c r="N820" t="s">
        <v>2594</v>
      </c>
      <c r="O820" t="s">
        <v>2595</v>
      </c>
      <c r="P820" s="31">
        <v>0</v>
      </c>
      <c r="Q820" s="31">
        <v>0</v>
      </c>
      <c r="R820" s="31">
        <v>0</v>
      </c>
      <c r="S820" s="31">
        <v>9.2999999999999999E-2</v>
      </c>
      <c r="T820" s="36" t="s">
        <v>14070</v>
      </c>
      <c r="U820" s="36" t="s">
        <v>14071</v>
      </c>
      <c r="V820" s="31" t="s">
        <v>2596</v>
      </c>
      <c r="W820" s="31">
        <v>7</v>
      </c>
    </row>
    <row r="821" spans="1:23" x14ac:dyDescent="0.25">
      <c r="A821">
        <v>3126100</v>
      </c>
      <c r="B821" s="32" t="s">
        <v>1879</v>
      </c>
      <c r="C821" s="32">
        <v>32</v>
      </c>
      <c r="D821" s="32">
        <v>14</v>
      </c>
      <c r="E821" s="32" t="s">
        <v>22</v>
      </c>
      <c r="F821" s="32">
        <v>1</v>
      </c>
      <c r="G821" s="32" t="s">
        <v>21</v>
      </c>
      <c r="H821" s="32">
        <v>407</v>
      </c>
      <c r="I821" s="32">
        <v>469</v>
      </c>
      <c r="J821" s="32" t="s">
        <v>22</v>
      </c>
      <c r="K821" s="32">
        <v>0</v>
      </c>
      <c r="L821" s="38">
        <v>783.74</v>
      </c>
      <c r="M821" t="s">
        <v>2597</v>
      </c>
      <c r="N821" t="s">
        <v>2598</v>
      </c>
      <c r="O821" t="s">
        <v>2599</v>
      </c>
      <c r="P821" s="31">
        <v>280</v>
      </c>
      <c r="Q821" s="31">
        <v>550</v>
      </c>
      <c r="R821" s="31">
        <v>150</v>
      </c>
      <c r="S821" s="31">
        <v>0</v>
      </c>
      <c r="T821" s="36" t="s">
        <v>14072</v>
      </c>
      <c r="U821" s="36" t="s">
        <v>14073</v>
      </c>
      <c r="V821" s="31" t="s">
        <v>2600</v>
      </c>
      <c r="W821" s="31">
        <v>7</v>
      </c>
    </row>
    <row r="822" spans="1:23" x14ac:dyDescent="0.25">
      <c r="A822">
        <v>3127100</v>
      </c>
      <c r="B822" s="32" t="s">
        <v>1879</v>
      </c>
      <c r="C822" s="32">
        <v>32</v>
      </c>
      <c r="D822" s="32">
        <v>14</v>
      </c>
      <c r="E822" s="32" t="s">
        <v>22</v>
      </c>
      <c r="F822" s="32">
        <v>1</v>
      </c>
      <c r="G822" s="32" t="s">
        <v>21</v>
      </c>
      <c r="H822" s="32">
        <v>407</v>
      </c>
      <c r="I822" s="32">
        <v>469</v>
      </c>
      <c r="J822" s="32" t="s">
        <v>22</v>
      </c>
      <c r="K822" s="32">
        <v>0</v>
      </c>
      <c r="L822" s="38">
        <v>963.09</v>
      </c>
      <c r="M822" t="s">
        <v>2601</v>
      </c>
      <c r="N822" t="s">
        <v>2602</v>
      </c>
      <c r="O822" t="s">
        <v>2599</v>
      </c>
      <c r="P822" s="31">
        <v>400</v>
      </c>
      <c r="Q822" s="31">
        <v>950</v>
      </c>
      <c r="R822" s="31">
        <v>205</v>
      </c>
      <c r="S822" s="31">
        <v>19.382000000000001</v>
      </c>
      <c r="T822" s="36" t="s">
        <v>14074</v>
      </c>
      <c r="U822" s="36" t="s">
        <v>14073</v>
      </c>
      <c r="V822" s="31" t="s">
        <v>2600</v>
      </c>
      <c r="W822" s="31">
        <v>7</v>
      </c>
    </row>
    <row r="823" spans="1:23" x14ac:dyDescent="0.25">
      <c r="A823">
        <v>3128100</v>
      </c>
      <c r="B823" s="32" t="s">
        <v>1879</v>
      </c>
      <c r="C823" s="32">
        <v>32</v>
      </c>
      <c r="D823" s="32">
        <v>14</v>
      </c>
      <c r="E823" s="32" t="s">
        <v>22</v>
      </c>
      <c r="F823" s="32">
        <v>1</v>
      </c>
      <c r="G823" s="32" t="s">
        <v>21</v>
      </c>
      <c r="H823" s="32">
        <v>407</v>
      </c>
      <c r="I823" s="32">
        <v>469</v>
      </c>
      <c r="J823" s="32" t="s">
        <v>22</v>
      </c>
      <c r="K823" s="32">
        <v>0</v>
      </c>
      <c r="L823" s="38">
        <v>1215.45</v>
      </c>
      <c r="M823" t="s">
        <v>2603</v>
      </c>
      <c r="N823" t="s">
        <v>2604</v>
      </c>
      <c r="O823" t="s">
        <v>2599</v>
      </c>
      <c r="P823" s="31">
        <v>400</v>
      </c>
      <c r="Q823" s="31">
        <v>950</v>
      </c>
      <c r="R823" s="31">
        <v>205</v>
      </c>
      <c r="S823" s="31">
        <v>20</v>
      </c>
      <c r="T823" s="36" t="s">
        <v>14075</v>
      </c>
      <c r="U823" s="36" t="s">
        <v>14073</v>
      </c>
      <c r="V823" s="31" t="s">
        <v>2600</v>
      </c>
      <c r="W823" s="31">
        <v>7</v>
      </c>
    </row>
    <row r="824" spans="1:23" x14ac:dyDescent="0.25">
      <c r="A824">
        <v>3129100</v>
      </c>
      <c r="B824" s="32" t="s">
        <v>1879</v>
      </c>
      <c r="C824" s="32">
        <v>32</v>
      </c>
      <c r="D824" s="32">
        <v>14</v>
      </c>
      <c r="E824" s="32" t="s">
        <v>22</v>
      </c>
      <c r="F824" s="32">
        <v>1</v>
      </c>
      <c r="G824" s="32" t="s">
        <v>21</v>
      </c>
      <c r="H824" s="32">
        <v>407</v>
      </c>
      <c r="I824" s="32">
        <v>469</v>
      </c>
      <c r="J824" s="32" t="s">
        <v>22</v>
      </c>
      <c r="K824" s="32">
        <v>0</v>
      </c>
      <c r="L824" s="38">
        <v>1439.52</v>
      </c>
      <c r="M824" t="s">
        <v>2605</v>
      </c>
      <c r="N824" t="s">
        <v>2606</v>
      </c>
      <c r="O824" t="s">
        <v>2599</v>
      </c>
      <c r="P824" s="31">
        <v>400</v>
      </c>
      <c r="Q824" s="31">
        <v>950</v>
      </c>
      <c r="R824" s="31">
        <v>225</v>
      </c>
      <c r="S824" s="31">
        <v>22.751999999999999</v>
      </c>
      <c r="T824" s="36" t="s">
        <v>14076</v>
      </c>
      <c r="U824" s="36" t="s">
        <v>14073</v>
      </c>
      <c r="V824" s="31" t="s">
        <v>2600</v>
      </c>
      <c r="W824" s="31">
        <v>7</v>
      </c>
    </row>
    <row r="825" spans="1:23" x14ac:dyDescent="0.25">
      <c r="A825">
        <v>3130100</v>
      </c>
      <c r="B825" s="32" t="s">
        <v>1879</v>
      </c>
      <c r="C825" s="32">
        <v>32</v>
      </c>
      <c r="D825" s="32">
        <v>14</v>
      </c>
      <c r="E825" s="32" t="s">
        <v>22</v>
      </c>
      <c r="F825" s="32">
        <v>1</v>
      </c>
      <c r="G825" s="32" t="s">
        <v>21</v>
      </c>
      <c r="H825" s="32">
        <v>407</v>
      </c>
      <c r="I825" s="32">
        <v>469</v>
      </c>
      <c r="J825" s="32" t="s">
        <v>22</v>
      </c>
      <c r="K825" s="32">
        <v>0</v>
      </c>
      <c r="L825" s="38">
        <v>1712.01</v>
      </c>
      <c r="M825" t="s">
        <v>2607</v>
      </c>
      <c r="N825" t="s">
        <v>2608</v>
      </c>
      <c r="O825" t="s">
        <v>2599</v>
      </c>
      <c r="P825" s="31">
        <v>400</v>
      </c>
      <c r="Q825" s="31">
        <v>1580</v>
      </c>
      <c r="R825" s="31">
        <v>215</v>
      </c>
      <c r="S825" s="31">
        <v>39</v>
      </c>
      <c r="T825" s="36" t="s">
        <v>14077</v>
      </c>
      <c r="U825" s="36" t="s">
        <v>14073</v>
      </c>
      <c r="V825" s="31" t="s">
        <v>2600</v>
      </c>
      <c r="W825" s="31">
        <v>7</v>
      </c>
    </row>
    <row r="826" spans="1:23" x14ac:dyDescent="0.25">
      <c r="A826">
        <v>3138000</v>
      </c>
      <c r="B826" s="32" t="s">
        <v>1879</v>
      </c>
      <c r="C826" s="32">
        <v>32</v>
      </c>
      <c r="D826" s="32">
        <v>13</v>
      </c>
      <c r="E826" s="32" t="s">
        <v>22</v>
      </c>
      <c r="F826" s="32">
        <v>1</v>
      </c>
      <c r="G826" s="32" t="s">
        <v>21</v>
      </c>
      <c r="H826" s="32">
        <v>402</v>
      </c>
      <c r="I826" s="32">
        <v>464</v>
      </c>
      <c r="J826" s="32" t="s">
        <v>22</v>
      </c>
      <c r="K826" s="32">
        <v>0</v>
      </c>
      <c r="L826" s="38">
        <v>127.93</v>
      </c>
      <c r="M826" t="s">
        <v>2609</v>
      </c>
      <c r="N826" t="s">
        <v>2610</v>
      </c>
      <c r="O826" t="s">
        <v>2611</v>
      </c>
      <c r="P826" s="31">
        <v>400</v>
      </c>
      <c r="Q826" s="31">
        <v>133</v>
      </c>
      <c r="R826" s="31">
        <v>400</v>
      </c>
      <c r="S826" s="31">
        <v>3.5</v>
      </c>
      <c r="T826" s="36" t="s">
        <v>14078</v>
      </c>
      <c r="U826" s="36" t="s">
        <v>14079</v>
      </c>
      <c r="V826" s="31" t="s">
        <v>2558</v>
      </c>
      <c r="W826" s="31">
        <v>7</v>
      </c>
    </row>
    <row r="827" spans="1:23" x14ac:dyDescent="0.25">
      <c r="A827">
        <v>3139100</v>
      </c>
      <c r="B827" s="32" t="s">
        <v>1879</v>
      </c>
      <c r="C827" s="32">
        <v>32</v>
      </c>
      <c r="D827" s="32">
        <v>13</v>
      </c>
      <c r="E827" s="32" t="s">
        <v>22</v>
      </c>
      <c r="F827" s="32">
        <v>1</v>
      </c>
      <c r="G827" s="32" t="s">
        <v>21</v>
      </c>
      <c r="H827" s="32">
        <v>402</v>
      </c>
      <c r="I827" s="32">
        <v>464</v>
      </c>
      <c r="J827" s="32" t="s">
        <v>22</v>
      </c>
      <c r="K827" s="32">
        <v>0</v>
      </c>
      <c r="L827" s="38">
        <v>384.91</v>
      </c>
      <c r="M827" t="s">
        <v>2612</v>
      </c>
      <c r="N827" t="s">
        <v>2613</v>
      </c>
      <c r="O827" t="s">
        <v>2614</v>
      </c>
      <c r="P827" s="31">
        <v>400</v>
      </c>
      <c r="Q827" s="31">
        <v>133</v>
      </c>
      <c r="R827" s="31">
        <v>400</v>
      </c>
      <c r="S827" s="31">
        <v>5.66</v>
      </c>
      <c r="T827" s="36" t="s">
        <v>14080</v>
      </c>
      <c r="U827" s="36" t="s">
        <v>14058</v>
      </c>
      <c r="V827" s="31" t="s">
        <v>2558</v>
      </c>
      <c r="W827" s="31">
        <v>7</v>
      </c>
    </row>
    <row r="828" spans="1:23" x14ac:dyDescent="0.25">
      <c r="A828">
        <v>3139110</v>
      </c>
      <c r="B828" s="32" t="s">
        <v>1879</v>
      </c>
      <c r="C828" s="32">
        <v>32</v>
      </c>
      <c r="D828" s="32">
        <v>13</v>
      </c>
      <c r="E828" s="32" t="s">
        <v>22</v>
      </c>
      <c r="F828" s="32">
        <v>1</v>
      </c>
      <c r="G828" s="32" t="s">
        <v>21</v>
      </c>
      <c r="H828" s="32">
        <v>402</v>
      </c>
      <c r="I828" s="32">
        <v>464</v>
      </c>
      <c r="J828" s="32" t="s">
        <v>22</v>
      </c>
      <c r="K828" s="32">
        <v>0</v>
      </c>
      <c r="L828" s="38">
        <v>405.01</v>
      </c>
      <c r="M828" t="s">
        <v>2615</v>
      </c>
      <c r="N828" t="s">
        <v>2616</v>
      </c>
      <c r="O828" t="s">
        <v>2617</v>
      </c>
      <c r="P828" s="31">
        <v>400</v>
      </c>
      <c r="Q828" s="31">
        <v>133</v>
      </c>
      <c r="R828" s="31">
        <v>400</v>
      </c>
      <c r="S828" s="31">
        <v>5.8650000000000002</v>
      </c>
      <c r="T828" s="36" t="s">
        <v>14081</v>
      </c>
      <c r="U828" s="36" t="s">
        <v>14058</v>
      </c>
      <c r="V828" s="31" t="s">
        <v>2558</v>
      </c>
      <c r="W828" s="31">
        <v>7</v>
      </c>
    </row>
    <row r="829" spans="1:23" x14ac:dyDescent="0.25">
      <c r="A829">
        <v>3140100</v>
      </c>
      <c r="B829" s="32" t="s">
        <v>1879</v>
      </c>
      <c r="C829" s="32">
        <v>32</v>
      </c>
      <c r="D829" s="32">
        <v>13</v>
      </c>
      <c r="E829" s="32" t="s">
        <v>22</v>
      </c>
      <c r="F829" s="32">
        <v>1</v>
      </c>
      <c r="G829" s="32" t="s">
        <v>21</v>
      </c>
      <c r="H829" s="32">
        <v>402</v>
      </c>
      <c r="I829" s="32">
        <v>464</v>
      </c>
      <c r="J829" s="32" t="s">
        <v>22</v>
      </c>
      <c r="K829" s="32">
        <v>0</v>
      </c>
      <c r="L829" s="38">
        <v>494.6</v>
      </c>
      <c r="M829" t="s">
        <v>2618</v>
      </c>
      <c r="N829" t="s">
        <v>2619</v>
      </c>
      <c r="O829" t="s">
        <v>2620</v>
      </c>
      <c r="P829" s="31">
        <v>400</v>
      </c>
      <c r="Q829" s="31">
        <v>133</v>
      </c>
      <c r="R829" s="31">
        <v>400</v>
      </c>
      <c r="S829" s="31">
        <v>6.36</v>
      </c>
      <c r="T829" s="36" t="s">
        <v>14082</v>
      </c>
      <c r="U829" s="36" t="s">
        <v>14058</v>
      </c>
      <c r="V829" s="31" t="s">
        <v>2558</v>
      </c>
      <c r="W829" s="31">
        <v>7</v>
      </c>
    </row>
    <row r="830" spans="1:23" x14ac:dyDescent="0.25">
      <c r="A830">
        <v>3140110</v>
      </c>
      <c r="B830" s="32" t="s">
        <v>1879</v>
      </c>
      <c r="C830" s="32">
        <v>32</v>
      </c>
      <c r="D830" s="32">
        <v>13</v>
      </c>
      <c r="E830" s="32" t="s">
        <v>22</v>
      </c>
      <c r="F830" s="32">
        <v>1</v>
      </c>
      <c r="G830" s="32" t="s">
        <v>21</v>
      </c>
      <c r="H830" s="32">
        <v>402</v>
      </c>
      <c r="I830" s="32">
        <v>464</v>
      </c>
      <c r="J830" s="32" t="s">
        <v>22</v>
      </c>
      <c r="K830" s="32">
        <v>0</v>
      </c>
      <c r="L830" s="38">
        <v>521.30999999999995</v>
      </c>
      <c r="M830" t="s">
        <v>2621</v>
      </c>
      <c r="N830" t="s">
        <v>2622</v>
      </c>
      <c r="O830" t="s">
        <v>2623</v>
      </c>
      <c r="P830" s="31">
        <v>400</v>
      </c>
      <c r="Q830" s="31">
        <v>133</v>
      </c>
      <c r="R830" s="31">
        <v>400</v>
      </c>
      <c r="S830" s="31">
        <v>6.4</v>
      </c>
      <c r="T830" s="36" t="s">
        <v>14083</v>
      </c>
      <c r="U830" s="36" t="s">
        <v>14058</v>
      </c>
      <c r="V830" s="31" t="s">
        <v>2558</v>
      </c>
      <c r="W830" s="31">
        <v>7</v>
      </c>
    </row>
    <row r="831" spans="1:23" x14ac:dyDescent="0.25">
      <c r="A831">
        <v>3140140</v>
      </c>
      <c r="B831" s="32" t="s">
        <v>1879</v>
      </c>
      <c r="C831" s="32">
        <v>32</v>
      </c>
      <c r="D831" s="32">
        <v>13</v>
      </c>
      <c r="E831" s="32" t="s">
        <v>22</v>
      </c>
      <c r="F831" s="32">
        <v>1</v>
      </c>
      <c r="G831" s="32" t="s">
        <v>21</v>
      </c>
      <c r="H831" s="32">
        <v>402</v>
      </c>
      <c r="I831" s="32">
        <v>464</v>
      </c>
      <c r="J831" s="32" t="s">
        <v>22</v>
      </c>
      <c r="K831" s="32">
        <v>0</v>
      </c>
      <c r="L831" s="38">
        <v>572.80999999999995</v>
      </c>
      <c r="M831" t="s">
        <v>2624</v>
      </c>
      <c r="N831" t="s">
        <v>2625</v>
      </c>
      <c r="O831" t="s">
        <v>2626</v>
      </c>
      <c r="P831" s="31">
        <v>400</v>
      </c>
      <c r="Q831" s="31">
        <v>133</v>
      </c>
      <c r="R831" s="31">
        <v>400</v>
      </c>
      <c r="S831" s="31">
        <v>6.02</v>
      </c>
      <c r="T831" s="36" t="s">
        <v>14084</v>
      </c>
      <c r="U831" s="36" t="s">
        <v>14058</v>
      </c>
      <c r="V831" s="31" t="s">
        <v>2558</v>
      </c>
      <c r="W831" s="31">
        <v>7</v>
      </c>
    </row>
    <row r="832" spans="1:23" x14ac:dyDescent="0.25">
      <c r="A832">
        <v>3140500</v>
      </c>
      <c r="B832" s="32" t="s">
        <v>1879</v>
      </c>
      <c r="C832" s="32">
        <v>32</v>
      </c>
      <c r="D832" s="32">
        <v>13</v>
      </c>
      <c r="E832" s="32" t="s">
        <v>22</v>
      </c>
      <c r="F832" s="32">
        <v>1</v>
      </c>
      <c r="G832" s="32" t="s">
        <v>21</v>
      </c>
      <c r="H832" s="32">
        <v>403</v>
      </c>
      <c r="I832" s="32">
        <v>465</v>
      </c>
      <c r="J832" s="32" t="s">
        <v>22</v>
      </c>
      <c r="K832" s="32">
        <v>0</v>
      </c>
      <c r="L832" s="38">
        <v>655.01</v>
      </c>
      <c r="M832" t="s">
        <v>2627</v>
      </c>
      <c r="N832" t="s">
        <v>2628</v>
      </c>
      <c r="O832" t="s">
        <v>2629</v>
      </c>
      <c r="P832" s="31">
        <v>400</v>
      </c>
      <c r="Q832" s="31">
        <v>133</v>
      </c>
      <c r="R832" s="31">
        <v>400</v>
      </c>
      <c r="S832" s="31">
        <v>5.82</v>
      </c>
      <c r="T832" s="36" t="s">
        <v>14085</v>
      </c>
      <c r="U832" s="36" t="s">
        <v>14058</v>
      </c>
      <c r="V832" s="31" t="s">
        <v>2558</v>
      </c>
      <c r="W832" s="31">
        <v>7</v>
      </c>
    </row>
    <row r="833" spans="1:23" x14ac:dyDescent="0.25">
      <c r="A833">
        <v>3140510</v>
      </c>
      <c r="B833" s="32" t="s">
        <v>1879</v>
      </c>
      <c r="C833" s="32">
        <v>32</v>
      </c>
      <c r="D833" s="32">
        <v>13</v>
      </c>
      <c r="E833" s="32" t="s">
        <v>22</v>
      </c>
      <c r="F833" s="32">
        <v>1</v>
      </c>
      <c r="G833" s="32" t="s">
        <v>21</v>
      </c>
      <c r="H833" s="32">
        <v>403</v>
      </c>
      <c r="I833" s="32">
        <v>465</v>
      </c>
      <c r="J833" s="32" t="s">
        <v>22</v>
      </c>
      <c r="K833" s="32">
        <v>0</v>
      </c>
      <c r="L833" s="38">
        <v>677.85</v>
      </c>
      <c r="M833" t="s">
        <v>2630</v>
      </c>
      <c r="N833" t="s">
        <v>2631</v>
      </c>
      <c r="O833" t="s">
        <v>2632</v>
      </c>
      <c r="P833" s="31">
        <v>400</v>
      </c>
      <c r="Q833" s="31">
        <v>133</v>
      </c>
      <c r="R833" s="31">
        <v>400</v>
      </c>
      <c r="S833" s="31">
        <v>6</v>
      </c>
      <c r="T833" s="36" t="s">
        <v>14086</v>
      </c>
      <c r="U833" s="36" t="s">
        <v>14058</v>
      </c>
      <c r="V833" s="31" t="s">
        <v>2558</v>
      </c>
      <c r="W833" s="31">
        <v>7</v>
      </c>
    </row>
    <row r="834" spans="1:23" x14ac:dyDescent="0.25">
      <c r="A834">
        <v>3144000</v>
      </c>
      <c r="B834" s="32" t="s">
        <v>1879</v>
      </c>
      <c r="C834" s="32">
        <v>32</v>
      </c>
      <c r="D834" s="32">
        <v>12</v>
      </c>
      <c r="E834" s="32" t="s">
        <v>22</v>
      </c>
      <c r="F834" s="32">
        <v>1</v>
      </c>
      <c r="G834" s="32" t="s">
        <v>21</v>
      </c>
      <c r="H834" s="32">
        <v>406</v>
      </c>
      <c r="I834" s="32">
        <v>468</v>
      </c>
      <c r="J834" s="32" t="s">
        <v>22</v>
      </c>
      <c r="K834" s="32">
        <v>0</v>
      </c>
      <c r="L834" s="38">
        <v>268.05</v>
      </c>
      <c r="M834" t="s">
        <v>2633</v>
      </c>
      <c r="N834" t="s">
        <v>2634</v>
      </c>
      <c r="O834" t="s">
        <v>2635</v>
      </c>
      <c r="P834" s="31">
        <v>483</v>
      </c>
      <c r="Q834" s="31">
        <v>88</v>
      </c>
      <c r="R834" s="31">
        <v>158</v>
      </c>
      <c r="S834" s="31">
        <v>2.02</v>
      </c>
      <c r="T834" s="36" t="s">
        <v>14087</v>
      </c>
      <c r="U834" s="36" t="s">
        <v>14058</v>
      </c>
      <c r="V834" s="31" t="s">
        <v>2558</v>
      </c>
      <c r="W834" s="31">
        <v>7</v>
      </c>
    </row>
    <row r="835" spans="1:23" x14ac:dyDescent="0.25">
      <c r="A835">
        <v>3159100</v>
      </c>
      <c r="B835" s="32" t="s">
        <v>1879</v>
      </c>
      <c r="C835" s="32">
        <v>40</v>
      </c>
      <c r="D835" s="32">
        <v>60</v>
      </c>
      <c r="E835" s="32" t="s">
        <v>22</v>
      </c>
      <c r="F835" s="32">
        <v>1</v>
      </c>
      <c r="G835" s="32" t="s">
        <v>21</v>
      </c>
      <c r="H835" s="32" t="s">
        <v>22</v>
      </c>
      <c r="I835" s="32">
        <v>559</v>
      </c>
      <c r="J835" s="32" t="s">
        <v>22</v>
      </c>
      <c r="K835" s="32">
        <v>0</v>
      </c>
      <c r="L835" s="38">
        <v>135.65</v>
      </c>
      <c r="M835" t="s">
        <v>2636</v>
      </c>
      <c r="N835" t="s">
        <v>2636</v>
      </c>
      <c r="O835" t="s">
        <v>2636</v>
      </c>
      <c r="P835" s="31">
        <v>0</v>
      </c>
      <c r="Q835" s="31">
        <v>0</v>
      </c>
      <c r="R835" s="31">
        <v>0</v>
      </c>
      <c r="S835" s="31">
        <v>0.245</v>
      </c>
      <c r="T835" s="36" t="s">
        <v>14088</v>
      </c>
      <c r="U835" s="36" t="s">
        <v>14089</v>
      </c>
      <c r="V835" s="31" t="s">
        <v>2637</v>
      </c>
      <c r="W835" s="31">
        <v>7</v>
      </c>
    </row>
    <row r="836" spans="1:23" x14ac:dyDescent="0.25">
      <c r="A836">
        <v>3166115</v>
      </c>
      <c r="B836" s="32" t="s">
        <v>802</v>
      </c>
      <c r="C836" s="32">
        <v>44</v>
      </c>
      <c r="D836" s="32">
        <v>31</v>
      </c>
      <c r="E836" s="32" t="s">
        <v>22</v>
      </c>
      <c r="F836" s="32">
        <v>1</v>
      </c>
      <c r="G836" s="32" t="s">
        <v>21</v>
      </c>
      <c r="H836" s="32" t="s">
        <v>22</v>
      </c>
      <c r="I836" s="32" t="s">
        <v>22</v>
      </c>
      <c r="J836" s="32" t="s">
        <v>22</v>
      </c>
      <c r="K836" s="32">
        <v>0</v>
      </c>
      <c r="L836" s="38">
        <v>914.32</v>
      </c>
      <c r="M836" t="s">
        <v>2638</v>
      </c>
      <c r="N836" t="s">
        <v>2639</v>
      </c>
      <c r="O836" t="s">
        <v>2640</v>
      </c>
      <c r="P836" s="31">
        <v>470</v>
      </c>
      <c r="Q836" s="31">
        <v>200</v>
      </c>
      <c r="R836" s="31">
        <v>470</v>
      </c>
      <c r="S836" s="31">
        <v>11.86</v>
      </c>
      <c r="T836" s="36" t="s">
        <v>14091</v>
      </c>
      <c r="U836" s="36" t="s">
        <v>14058</v>
      </c>
      <c r="V836" s="31" t="s">
        <v>2558</v>
      </c>
      <c r="W836" s="31">
        <v>14</v>
      </c>
    </row>
    <row r="837" spans="1:23" x14ac:dyDescent="0.25">
      <c r="A837">
        <v>3166230</v>
      </c>
      <c r="B837" s="32" t="s">
        <v>802</v>
      </c>
      <c r="C837" s="32">
        <v>44</v>
      </c>
      <c r="D837" s="32">
        <v>31</v>
      </c>
      <c r="E837" s="32" t="s">
        <v>22</v>
      </c>
      <c r="F837" s="32">
        <v>1</v>
      </c>
      <c r="G837" s="32" t="s">
        <v>21</v>
      </c>
      <c r="H837" s="32" t="s">
        <v>22</v>
      </c>
      <c r="I837" s="32" t="s">
        <v>22</v>
      </c>
      <c r="J837" s="32" t="s">
        <v>22</v>
      </c>
      <c r="K837" s="32">
        <v>0</v>
      </c>
      <c r="L837" s="38">
        <v>880.34</v>
      </c>
      <c r="M837" t="s">
        <v>2641</v>
      </c>
      <c r="N837" t="s">
        <v>2642</v>
      </c>
      <c r="O837" t="s">
        <v>2643</v>
      </c>
      <c r="P837" s="31">
        <v>470</v>
      </c>
      <c r="Q837" s="31">
        <v>200</v>
      </c>
      <c r="R837" s="31">
        <v>470</v>
      </c>
      <c r="S837" s="31">
        <v>11.96</v>
      </c>
      <c r="T837" s="36" t="s">
        <v>14092</v>
      </c>
      <c r="U837" s="36" t="s">
        <v>14058</v>
      </c>
      <c r="V837" s="31" t="s">
        <v>2558</v>
      </c>
      <c r="W837" s="31">
        <v>14</v>
      </c>
    </row>
    <row r="838" spans="1:23" x14ac:dyDescent="0.25">
      <c r="A838">
        <v>3171100</v>
      </c>
      <c r="B838" s="32" t="s">
        <v>1879</v>
      </c>
      <c r="C838" s="32">
        <v>40</v>
      </c>
      <c r="D838" s="32">
        <v>51</v>
      </c>
      <c r="E838" s="32" t="s">
        <v>22</v>
      </c>
      <c r="F838" s="32">
        <v>5</v>
      </c>
      <c r="G838" s="32" t="s">
        <v>354</v>
      </c>
      <c r="H838" s="32">
        <v>456</v>
      </c>
      <c r="I838" s="32">
        <v>535</v>
      </c>
      <c r="J838" s="32" t="s">
        <v>22</v>
      </c>
      <c r="K838" s="32">
        <v>0</v>
      </c>
      <c r="L838" s="38">
        <v>17.96</v>
      </c>
      <c r="M838" t="s">
        <v>2644</v>
      </c>
      <c r="N838" t="s">
        <v>2645</v>
      </c>
      <c r="O838" t="s">
        <v>2646</v>
      </c>
      <c r="P838" s="31">
        <v>173</v>
      </c>
      <c r="Q838" s="31">
        <v>173</v>
      </c>
      <c r="R838" s="31">
        <v>17</v>
      </c>
      <c r="S838" s="31">
        <v>0</v>
      </c>
      <c r="T838" s="36" t="s">
        <v>14094</v>
      </c>
      <c r="U838" s="36" t="s">
        <v>14093</v>
      </c>
      <c r="V838" s="31" t="s">
        <v>2647</v>
      </c>
      <c r="W838" s="31">
        <v>7</v>
      </c>
    </row>
    <row r="839" spans="1:23" x14ac:dyDescent="0.25">
      <c r="A839">
        <v>3171105</v>
      </c>
      <c r="B839" s="32" t="s">
        <v>1879</v>
      </c>
      <c r="C839" s="32">
        <v>40</v>
      </c>
      <c r="D839" s="32">
        <v>52</v>
      </c>
      <c r="E839" s="32" t="s">
        <v>22</v>
      </c>
      <c r="F839" s="32">
        <v>50</v>
      </c>
      <c r="G839" s="32" t="s">
        <v>354</v>
      </c>
      <c r="H839" s="32">
        <v>456</v>
      </c>
      <c r="I839" s="32">
        <v>535</v>
      </c>
      <c r="J839" s="32" t="s">
        <v>22</v>
      </c>
      <c r="K839" s="32">
        <v>0</v>
      </c>
      <c r="L839" s="38">
        <v>155.76</v>
      </c>
      <c r="M839" t="s">
        <v>2648</v>
      </c>
      <c r="N839" t="s">
        <v>2649</v>
      </c>
      <c r="O839" t="s">
        <v>2650</v>
      </c>
      <c r="P839" s="31">
        <v>173</v>
      </c>
      <c r="Q839" s="31">
        <v>173</v>
      </c>
      <c r="R839" s="31">
        <v>17</v>
      </c>
      <c r="S839" s="31">
        <v>0</v>
      </c>
      <c r="T839" s="36" t="s">
        <v>2651</v>
      </c>
      <c r="U839" s="36" t="s">
        <v>14093</v>
      </c>
      <c r="V839" s="31" t="s">
        <v>2647</v>
      </c>
      <c r="W839" s="31">
        <v>7</v>
      </c>
    </row>
    <row r="840" spans="1:23" x14ac:dyDescent="0.25">
      <c r="A840">
        <v>3171120</v>
      </c>
      <c r="B840" s="32" t="s">
        <v>1879</v>
      </c>
      <c r="C840" s="32">
        <v>40</v>
      </c>
      <c r="D840" s="32">
        <v>51</v>
      </c>
      <c r="E840" s="32" t="s">
        <v>22</v>
      </c>
      <c r="F840" s="32">
        <v>5</v>
      </c>
      <c r="G840" s="32" t="s">
        <v>354</v>
      </c>
      <c r="H840" s="32" t="s">
        <v>22</v>
      </c>
      <c r="I840" s="32" t="s">
        <v>22</v>
      </c>
      <c r="J840" s="32" t="s">
        <v>22</v>
      </c>
      <c r="K840" s="32">
        <v>0</v>
      </c>
      <c r="L840" s="38">
        <v>49.68</v>
      </c>
      <c r="M840" t="s">
        <v>2652</v>
      </c>
      <c r="N840" t="s">
        <v>2653</v>
      </c>
      <c r="O840" t="s">
        <v>2654</v>
      </c>
      <c r="P840" s="31">
        <v>0</v>
      </c>
      <c r="Q840" s="31">
        <v>0</v>
      </c>
      <c r="R840" s="31">
        <v>0</v>
      </c>
      <c r="S840" s="31">
        <v>4.3999999999999997E-2</v>
      </c>
      <c r="T840" s="36" t="s">
        <v>14095</v>
      </c>
      <c r="U840" s="36" t="s">
        <v>13488</v>
      </c>
      <c r="V840" s="31" t="s">
        <v>2647</v>
      </c>
      <c r="W840" s="31">
        <v>14</v>
      </c>
    </row>
    <row r="841" spans="1:23" x14ac:dyDescent="0.25">
      <c r="A841">
        <v>3172100</v>
      </c>
      <c r="B841" s="32" t="s">
        <v>1879</v>
      </c>
      <c r="C841" s="32">
        <v>40</v>
      </c>
      <c r="D841" s="32">
        <v>51</v>
      </c>
      <c r="E841" s="32" t="s">
        <v>22</v>
      </c>
      <c r="F841" s="32">
        <v>5</v>
      </c>
      <c r="G841" s="32" t="s">
        <v>354</v>
      </c>
      <c r="H841" s="32">
        <v>456</v>
      </c>
      <c r="I841" s="32">
        <v>535</v>
      </c>
      <c r="J841" s="32" t="s">
        <v>22</v>
      </c>
      <c r="K841" s="32">
        <v>0</v>
      </c>
      <c r="L841" s="38">
        <v>20.32</v>
      </c>
      <c r="M841" t="s">
        <v>2655</v>
      </c>
      <c r="N841" t="s">
        <v>2656</v>
      </c>
      <c r="O841" t="s">
        <v>2657</v>
      </c>
      <c r="P841" s="31">
        <v>221</v>
      </c>
      <c r="Q841" s="31">
        <v>211</v>
      </c>
      <c r="R841" s="31">
        <v>17</v>
      </c>
      <c r="S841" s="31">
        <v>0.02</v>
      </c>
      <c r="T841" s="36" t="s">
        <v>14096</v>
      </c>
      <c r="U841" s="36" t="s">
        <v>14093</v>
      </c>
      <c r="V841" s="31" t="s">
        <v>2647</v>
      </c>
      <c r="W841" s="31">
        <v>7</v>
      </c>
    </row>
    <row r="842" spans="1:23" x14ac:dyDescent="0.25">
      <c r="A842">
        <v>3172105</v>
      </c>
      <c r="B842" s="32" t="s">
        <v>1879</v>
      </c>
      <c r="C842" s="32">
        <v>40</v>
      </c>
      <c r="D842" s="32">
        <v>52</v>
      </c>
      <c r="E842" s="32" t="s">
        <v>22</v>
      </c>
      <c r="F842" s="32">
        <v>50</v>
      </c>
      <c r="G842" s="32" t="s">
        <v>354</v>
      </c>
      <c r="H842" s="32">
        <v>456</v>
      </c>
      <c r="I842" s="32">
        <v>535</v>
      </c>
      <c r="J842" s="32" t="s">
        <v>22</v>
      </c>
      <c r="K842" s="32">
        <v>0</v>
      </c>
      <c r="L842" s="38">
        <v>173.76</v>
      </c>
      <c r="M842" t="s">
        <v>2658</v>
      </c>
      <c r="N842" t="s">
        <v>2649</v>
      </c>
      <c r="O842" t="s">
        <v>2659</v>
      </c>
      <c r="P842" s="31">
        <v>221</v>
      </c>
      <c r="Q842" s="31">
        <v>221</v>
      </c>
      <c r="R842" s="31">
        <v>17</v>
      </c>
      <c r="S842" s="31">
        <v>2.3E-2</v>
      </c>
      <c r="T842" s="36" t="s">
        <v>2660</v>
      </c>
      <c r="U842" s="36" t="s">
        <v>14093</v>
      </c>
      <c r="V842" s="31" t="s">
        <v>2647</v>
      </c>
      <c r="W842" s="31">
        <v>7</v>
      </c>
    </row>
    <row r="843" spans="1:23" x14ac:dyDescent="0.25">
      <c r="A843">
        <v>3172120</v>
      </c>
      <c r="B843" s="32" t="s">
        <v>1879</v>
      </c>
      <c r="C843" s="32">
        <v>40</v>
      </c>
      <c r="D843" s="32">
        <v>51</v>
      </c>
      <c r="E843" s="32" t="s">
        <v>22</v>
      </c>
      <c r="F843" s="32">
        <v>5</v>
      </c>
      <c r="G843" s="32" t="s">
        <v>354</v>
      </c>
      <c r="H843" s="32" t="s">
        <v>22</v>
      </c>
      <c r="I843" s="32" t="s">
        <v>22</v>
      </c>
      <c r="J843" s="32" t="s">
        <v>22</v>
      </c>
      <c r="K843" s="32">
        <v>0</v>
      </c>
      <c r="L843" s="38">
        <v>57.77</v>
      </c>
      <c r="M843" t="s">
        <v>2661</v>
      </c>
      <c r="N843" t="s">
        <v>2662</v>
      </c>
      <c r="O843" t="s">
        <v>2663</v>
      </c>
      <c r="P843" s="31">
        <v>0</v>
      </c>
      <c r="Q843" s="31">
        <v>0</v>
      </c>
      <c r="R843" s="31">
        <v>0</v>
      </c>
      <c r="S843" s="31">
        <v>6.8000000000000005E-2</v>
      </c>
      <c r="T843" s="36" t="s">
        <v>14097</v>
      </c>
      <c r="U843" s="36" t="s">
        <v>14093</v>
      </c>
      <c r="V843" s="31" t="s">
        <v>2647</v>
      </c>
      <c r="W843" s="31">
        <v>14</v>
      </c>
    </row>
    <row r="844" spans="1:23" x14ac:dyDescent="0.25">
      <c r="A844">
        <v>3173100</v>
      </c>
      <c r="B844" s="32" t="s">
        <v>1879</v>
      </c>
      <c r="C844" s="32">
        <v>40</v>
      </c>
      <c r="D844" s="32">
        <v>51</v>
      </c>
      <c r="E844" s="32" t="s">
        <v>22</v>
      </c>
      <c r="F844" s="32">
        <v>5</v>
      </c>
      <c r="G844" s="32" t="s">
        <v>354</v>
      </c>
      <c r="H844" s="32">
        <v>456</v>
      </c>
      <c r="I844" s="32">
        <v>535</v>
      </c>
      <c r="J844" s="32" t="s">
        <v>22</v>
      </c>
      <c r="K844" s="32">
        <v>0</v>
      </c>
      <c r="L844" s="38">
        <v>27.38</v>
      </c>
      <c r="M844" t="s">
        <v>2664</v>
      </c>
      <c r="N844" t="s">
        <v>2665</v>
      </c>
      <c r="O844" t="s">
        <v>2666</v>
      </c>
      <c r="P844" s="31">
        <v>289</v>
      </c>
      <c r="Q844" s="31">
        <v>289</v>
      </c>
      <c r="R844" s="31">
        <v>17</v>
      </c>
      <c r="S844" s="31">
        <v>0</v>
      </c>
      <c r="T844" s="36" t="s">
        <v>14098</v>
      </c>
      <c r="U844" s="36" t="s">
        <v>14093</v>
      </c>
      <c r="V844" s="31" t="s">
        <v>2647</v>
      </c>
      <c r="W844" s="31">
        <v>7</v>
      </c>
    </row>
    <row r="845" spans="1:23" x14ac:dyDescent="0.25">
      <c r="A845">
        <v>3173105</v>
      </c>
      <c r="B845" s="32" t="s">
        <v>1879</v>
      </c>
      <c r="C845" s="32">
        <v>40</v>
      </c>
      <c r="D845" s="32">
        <v>51</v>
      </c>
      <c r="E845" s="32" t="s">
        <v>22</v>
      </c>
      <c r="F845" s="32">
        <v>50</v>
      </c>
      <c r="G845" s="32" t="s">
        <v>354</v>
      </c>
      <c r="H845" s="32">
        <v>456</v>
      </c>
      <c r="I845" s="32">
        <v>535</v>
      </c>
      <c r="J845" s="32" t="s">
        <v>22</v>
      </c>
      <c r="K845" s="32">
        <v>0</v>
      </c>
      <c r="L845" s="38">
        <v>234.5</v>
      </c>
      <c r="M845" t="s">
        <v>2667</v>
      </c>
      <c r="N845" t="s">
        <v>2649</v>
      </c>
      <c r="O845" t="s">
        <v>2668</v>
      </c>
      <c r="P845" s="31">
        <v>289</v>
      </c>
      <c r="Q845" s="31">
        <v>289</v>
      </c>
      <c r="R845" s="31">
        <v>17</v>
      </c>
      <c r="S845" s="31">
        <v>0</v>
      </c>
      <c r="T845" s="36" t="s">
        <v>2669</v>
      </c>
      <c r="U845" s="36" t="s">
        <v>14093</v>
      </c>
      <c r="V845" s="31" t="s">
        <v>2647</v>
      </c>
      <c r="W845" s="31">
        <v>7</v>
      </c>
    </row>
    <row r="846" spans="1:23" x14ac:dyDescent="0.25">
      <c r="A846">
        <v>3173120</v>
      </c>
      <c r="B846" s="32" t="s">
        <v>1879</v>
      </c>
      <c r="C846" s="32">
        <v>40</v>
      </c>
      <c r="D846" s="32">
        <v>51</v>
      </c>
      <c r="E846" s="32" t="s">
        <v>22</v>
      </c>
      <c r="F846" s="32">
        <v>5</v>
      </c>
      <c r="G846" s="32" t="s">
        <v>354</v>
      </c>
      <c r="H846" s="32" t="s">
        <v>22</v>
      </c>
      <c r="I846" s="32" t="s">
        <v>22</v>
      </c>
      <c r="J846" s="32" t="s">
        <v>22</v>
      </c>
      <c r="K846" s="32">
        <v>0</v>
      </c>
      <c r="L846" s="38">
        <v>75.41</v>
      </c>
      <c r="M846" t="s">
        <v>2670</v>
      </c>
      <c r="N846" t="s">
        <v>2671</v>
      </c>
      <c r="O846" t="s">
        <v>2672</v>
      </c>
      <c r="P846" s="31">
        <v>0</v>
      </c>
      <c r="Q846" s="31">
        <v>0</v>
      </c>
      <c r="R846" s="31">
        <v>0</v>
      </c>
      <c r="S846" s="31">
        <v>0.104</v>
      </c>
      <c r="T846" s="36" t="s">
        <v>14099</v>
      </c>
      <c r="U846" s="36" t="s">
        <v>14093</v>
      </c>
      <c r="V846" s="31" t="s">
        <v>2647</v>
      </c>
      <c r="W846" s="31">
        <v>14</v>
      </c>
    </row>
    <row r="847" spans="1:23" x14ac:dyDescent="0.25">
      <c r="A847">
        <v>3174100</v>
      </c>
      <c r="B847" s="32" t="s">
        <v>1879</v>
      </c>
      <c r="C847" s="32">
        <v>40</v>
      </c>
      <c r="D847" s="32">
        <v>51</v>
      </c>
      <c r="E847" s="32" t="s">
        <v>22</v>
      </c>
      <c r="F847" s="32">
        <v>12</v>
      </c>
      <c r="G847" s="32" t="s">
        <v>354</v>
      </c>
      <c r="H847" s="32">
        <v>456</v>
      </c>
      <c r="I847" s="32">
        <v>535</v>
      </c>
      <c r="J847" s="32" t="s">
        <v>22</v>
      </c>
      <c r="K847" s="32">
        <v>0</v>
      </c>
      <c r="L847" s="38">
        <v>34.44</v>
      </c>
      <c r="M847" t="s">
        <v>2673</v>
      </c>
      <c r="N847" t="s">
        <v>2674</v>
      </c>
      <c r="O847" t="s">
        <v>2675</v>
      </c>
      <c r="P847" s="31">
        <v>264</v>
      </c>
      <c r="Q847" s="31">
        <v>95</v>
      </c>
      <c r="R847" s="31">
        <v>17</v>
      </c>
      <c r="S847" s="31">
        <v>0</v>
      </c>
      <c r="T847" s="36" t="s">
        <v>14100</v>
      </c>
      <c r="U847" s="36" t="s">
        <v>14093</v>
      </c>
      <c r="V847" s="31" t="s">
        <v>2647</v>
      </c>
      <c r="W847" s="31">
        <v>7</v>
      </c>
    </row>
    <row r="848" spans="1:23" x14ac:dyDescent="0.25">
      <c r="A848">
        <v>3174120</v>
      </c>
      <c r="B848" s="32" t="s">
        <v>1879</v>
      </c>
      <c r="C848" s="32">
        <v>40</v>
      </c>
      <c r="D848" s="32">
        <v>51</v>
      </c>
      <c r="E848" s="32" t="s">
        <v>22</v>
      </c>
      <c r="F848" s="32">
        <v>5</v>
      </c>
      <c r="G848" s="32" t="s">
        <v>354</v>
      </c>
      <c r="H848" s="32" t="s">
        <v>22</v>
      </c>
      <c r="I848" s="32" t="s">
        <v>22</v>
      </c>
      <c r="J848" s="32" t="s">
        <v>22</v>
      </c>
      <c r="K848" s="32">
        <v>0</v>
      </c>
      <c r="L848" s="38">
        <v>77.349999999999994</v>
      </c>
      <c r="M848" t="s">
        <v>2676</v>
      </c>
      <c r="N848" t="s">
        <v>2677</v>
      </c>
      <c r="O848" t="s">
        <v>2678</v>
      </c>
      <c r="P848" s="31">
        <v>0</v>
      </c>
      <c r="Q848" s="31">
        <v>0</v>
      </c>
      <c r="R848" s="31">
        <v>0</v>
      </c>
      <c r="S848" s="31">
        <v>3.3000000000000002E-2</v>
      </c>
      <c r="T848" s="36" t="s">
        <v>14101</v>
      </c>
      <c r="U848" s="36" t="s">
        <v>14093</v>
      </c>
      <c r="V848" s="31" t="s">
        <v>2647</v>
      </c>
      <c r="W848" s="31">
        <v>14</v>
      </c>
    </row>
    <row r="849" spans="1:23" x14ac:dyDescent="0.25">
      <c r="A849">
        <v>3176000</v>
      </c>
      <c r="B849" s="32" t="s">
        <v>1879</v>
      </c>
      <c r="C849" s="32">
        <v>32</v>
      </c>
      <c r="D849" s="32">
        <v>12</v>
      </c>
      <c r="E849" s="32" t="s">
        <v>22</v>
      </c>
      <c r="F849" s="32">
        <v>1</v>
      </c>
      <c r="G849" s="32" t="s">
        <v>21</v>
      </c>
      <c r="H849" s="32">
        <v>459</v>
      </c>
      <c r="I849" s="32">
        <v>539</v>
      </c>
      <c r="J849" s="32" t="s">
        <v>22</v>
      </c>
      <c r="K849" s="32">
        <v>0</v>
      </c>
      <c r="L849" s="38">
        <v>56.6</v>
      </c>
      <c r="M849" t="s">
        <v>2679</v>
      </c>
      <c r="N849" t="s">
        <v>2680</v>
      </c>
      <c r="O849" t="s">
        <v>2681</v>
      </c>
      <c r="P849" s="31">
        <v>0</v>
      </c>
      <c r="Q849" s="31">
        <v>0</v>
      </c>
      <c r="R849" s="31">
        <v>0</v>
      </c>
      <c r="S849" s="31">
        <v>0.36</v>
      </c>
      <c r="T849" s="36" t="s">
        <v>14102</v>
      </c>
      <c r="U849" s="36" t="s">
        <v>13488</v>
      </c>
      <c r="V849" s="31" t="s">
        <v>2647</v>
      </c>
      <c r="W849" s="31">
        <v>7</v>
      </c>
    </row>
    <row r="850" spans="1:23" x14ac:dyDescent="0.25">
      <c r="A850">
        <v>3177000</v>
      </c>
      <c r="B850" s="32" t="s">
        <v>1879</v>
      </c>
      <c r="C850" s="32">
        <v>40</v>
      </c>
      <c r="D850" s="32">
        <v>51</v>
      </c>
      <c r="E850" s="32" t="s">
        <v>22</v>
      </c>
      <c r="F850" s="32">
        <v>5</v>
      </c>
      <c r="G850" s="32" t="s">
        <v>354</v>
      </c>
      <c r="H850" s="32">
        <v>454</v>
      </c>
      <c r="I850" s="32">
        <v>533</v>
      </c>
      <c r="J850" s="32" t="s">
        <v>22</v>
      </c>
      <c r="K850" s="32">
        <v>0</v>
      </c>
      <c r="L850" s="38">
        <v>21.78</v>
      </c>
      <c r="M850" t="s">
        <v>2682</v>
      </c>
      <c r="N850" t="s">
        <v>2683</v>
      </c>
      <c r="O850" t="s">
        <v>2684</v>
      </c>
      <c r="P850" s="31">
        <v>425</v>
      </c>
      <c r="Q850" s="31">
        <v>85</v>
      </c>
      <c r="R850" s="31">
        <v>8</v>
      </c>
      <c r="S850" s="31">
        <v>5.0000000000000001E-3</v>
      </c>
      <c r="T850" s="36" t="s">
        <v>14103</v>
      </c>
      <c r="U850" s="36" t="s">
        <v>14093</v>
      </c>
      <c r="V850" s="31" t="s">
        <v>2647</v>
      </c>
      <c r="W850" s="31">
        <v>7</v>
      </c>
    </row>
    <row r="851" spans="1:23" x14ac:dyDescent="0.25">
      <c r="A851">
        <v>3178800</v>
      </c>
      <c r="B851" s="32" t="s">
        <v>1879</v>
      </c>
      <c r="C851" s="32">
        <v>31</v>
      </c>
      <c r="D851" s="32">
        <v>3</v>
      </c>
      <c r="E851" s="32" t="s">
        <v>22</v>
      </c>
      <c r="F851" s="32">
        <v>1</v>
      </c>
      <c r="G851" s="32" t="s">
        <v>21</v>
      </c>
      <c r="H851" s="32" t="s">
        <v>22</v>
      </c>
      <c r="I851" s="32" t="s">
        <v>22</v>
      </c>
      <c r="J851" s="32" t="s">
        <v>2685</v>
      </c>
      <c r="K851" s="32">
        <v>0</v>
      </c>
      <c r="L851" s="38">
        <v>1396.96</v>
      </c>
      <c r="M851" t="s">
        <v>2686</v>
      </c>
      <c r="N851" t="s">
        <v>2687</v>
      </c>
      <c r="O851" t="s">
        <v>2688</v>
      </c>
      <c r="P851" s="31">
        <v>0</v>
      </c>
      <c r="Q851" s="31">
        <v>0</v>
      </c>
      <c r="R851" s="31">
        <v>0</v>
      </c>
      <c r="S851" s="31">
        <v>13.2</v>
      </c>
      <c r="T851" s="36" t="s">
        <v>14104</v>
      </c>
      <c r="U851" s="36" t="s">
        <v>14105</v>
      </c>
      <c r="V851" s="31" t="s">
        <v>2647</v>
      </c>
      <c r="W851" s="31">
        <v>7</v>
      </c>
    </row>
    <row r="852" spans="1:23" x14ac:dyDescent="0.25">
      <c r="A852">
        <v>3178801</v>
      </c>
      <c r="B852" s="32" t="s">
        <v>1879</v>
      </c>
      <c r="C852" s="32">
        <v>31</v>
      </c>
      <c r="D852" s="32">
        <v>3</v>
      </c>
      <c r="E852" s="32" t="s">
        <v>22</v>
      </c>
      <c r="F852" s="32">
        <v>1</v>
      </c>
      <c r="G852" s="32" t="s">
        <v>21</v>
      </c>
      <c r="H852" s="32" t="s">
        <v>22</v>
      </c>
      <c r="I852" s="32" t="s">
        <v>22</v>
      </c>
      <c r="J852" s="32" t="s">
        <v>2685</v>
      </c>
      <c r="K852" s="32">
        <v>0</v>
      </c>
      <c r="L852" s="38">
        <v>1262.5899999999999</v>
      </c>
      <c r="M852" t="s">
        <v>2689</v>
      </c>
      <c r="N852" t="s">
        <v>2690</v>
      </c>
      <c r="O852" t="s">
        <v>2691</v>
      </c>
      <c r="P852" s="31">
        <v>300</v>
      </c>
      <c r="Q852" s="31">
        <v>570</v>
      </c>
      <c r="R852" s="31">
        <v>159</v>
      </c>
      <c r="S852" s="31">
        <v>0</v>
      </c>
      <c r="T852" s="36" t="s">
        <v>14106</v>
      </c>
      <c r="U852" s="36" t="s">
        <v>14105</v>
      </c>
      <c r="V852" s="31" t="s">
        <v>2647</v>
      </c>
      <c r="W852" s="31">
        <v>7</v>
      </c>
    </row>
    <row r="853" spans="1:23" x14ac:dyDescent="0.25">
      <c r="A853">
        <v>3179800</v>
      </c>
      <c r="B853" s="32" t="s">
        <v>1879</v>
      </c>
      <c r="C853" s="32">
        <v>31</v>
      </c>
      <c r="D853" s="32">
        <v>3</v>
      </c>
      <c r="E853" s="32" t="s">
        <v>22</v>
      </c>
      <c r="F853" s="32">
        <v>1</v>
      </c>
      <c r="G853" s="32" t="s">
        <v>21</v>
      </c>
      <c r="H853" s="32" t="s">
        <v>22</v>
      </c>
      <c r="I853" s="32" t="s">
        <v>22</v>
      </c>
      <c r="J853" s="32" t="s">
        <v>2685</v>
      </c>
      <c r="K853" s="32">
        <v>0</v>
      </c>
      <c r="L853" s="38">
        <v>1969.98</v>
      </c>
      <c r="M853" t="s">
        <v>2692</v>
      </c>
      <c r="N853" t="s">
        <v>2693</v>
      </c>
      <c r="O853" t="s">
        <v>2694</v>
      </c>
      <c r="P853" s="31">
        <v>300</v>
      </c>
      <c r="Q853" s="31">
        <v>570</v>
      </c>
      <c r="R853" s="31">
        <v>199</v>
      </c>
      <c r="S853" s="31">
        <v>0</v>
      </c>
      <c r="T853" s="36" t="s">
        <v>14107</v>
      </c>
      <c r="U853" s="36" t="s">
        <v>14105</v>
      </c>
      <c r="V853" s="31" t="s">
        <v>2695</v>
      </c>
      <c r="W853" s="31">
        <v>7</v>
      </c>
    </row>
    <row r="854" spans="1:23" x14ac:dyDescent="0.25">
      <c r="A854">
        <v>3179801</v>
      </c>
      <c r="B854" s="32" t="s">
        <v>1879</v>
      </c>
      <c r="C854" s="32">
        <v>31</v>
      </c>
      <c r="D854" s="32">
        <v>3</v>
      </c>
      <c r="E854" s="32" t="s">
        <v>22</v>
      </c>
      <c r="F854" s="32">
        <v>1</v>
      </c>
      <c r="G854" s="32" t="s">
        <v>21</v>
      </c>
      <c r="H854" s="32" t="s">
        <v>22</v>
      </c>
      <c r="I854" s="32" t="s">
        <v>22</v>
      </c>
      <c r="J854" s="32" t="s">
        <v>2685</v>
      </c>
      <c r="K854" s="32">
        <v>0</v>
      </c>
      <c r="L854" s="38">
        <v>1837.24</v>
      </c>
      <c r="M854" t="s">
        <v>13483</v>
      </c>
      <c r="N854" t="s">
        <v>2696</v>
      </c>
      <c r="O854" t="s">
        <v>2697</v>
      </c>
      <c r="P854" s="31">
        <v>300</v>
      </c>
      <c r="Q854" s="31">
        <v>570</v>
      </c>
      <c r="R854" s="31">
        <v>199</v>
      </c>
      <c r="S854" s="31">
        <v>0</v>
      </c>
      <c r="T854" s="36" t="s">
        <v>14108</v>
      </c>
      <c r="U854" s="36" t="s">
        <v>14105</v>
      </c>
      <c r="V854" s="31" t="s">
        <v>2695</v>
      </c>
      <c r="W854" s="31">
        <v>7</v>
      </c>
    </row>
    <row r="855" spans="1:23" x14ac:dyDescent="0.25">
      <c r="A855">
        <v>3180800</v>
      </c>
      <c r="B855" s="32" t="s">
        <v>1879</v>
      </c>
      <c r="C855" s="32">
        <v>31</v>
      </c>
      <c r="D855" s="32">
        <v>3</v>
      </c>
      <c r="E855" s="32" t="s">
        <v>22</v>
      </c>
      <c r="F855" s="32">
        <v>1</v>
      </c>
      <c r="G855" s="32" t="s">
        <v>21</v>
      </c>
      <c r="H855" s="32" t="s">
        <v>22</v>
      </c>
      <c r="I855" s="32" t="s">
        <v>22</v>
      </c>
      <c r="J855" s="32" t="s">
        <v>2685</v>
      </c>
      <c r="K855" s="32">
        <v>0</v>
      </c>
      <c r="L855" s="38">
        <v>1976.98</v>
      </c>
      <c r="M855" t="s">
        <v>13484</v>
      </c>
      <c r="N855" t="s">
        <v>13485</v>
      </c>
      <c r="O855" t="s">
        <v>13486</v>
      </c>
      <c r="P855" s="31">
        <v>300</v>
      </c>
      <c r="Q855" s="31">
        <v>570</v>
      </c>
      <c r="R855" s="31">
        <v>250</v>
      </c>
      <c r="S855" s="31">
        <v>0</v>
      </c>
      <c r="T855" s="36" t="s">
        <v>17513</v>
      </c>
      <c r="U855" s="36">
        <v>0</v>
      </c>
      <c r="V855" s="31" t="s">
        <v>2695</v>
      </c>
      <c r="W855" s="31">
        <v>7</v>
      </c>
    </row>
    <row r="856" spans="1:23" x14ac:dyDescent="0.25">
      <c r="A856">
        <v>3181100</v>
      </c>
      <c r="B856" s="32" t="s">
        <v>1879</v>
      </c>
      <c r="C856" s="32">
        <v>40</v>
      </c>
      <c r="D856" s="32">
        <v>51</v>
      </c>
      <c r="E856" s="32" t="s">
        <v>22</v>
      </c>
      <c r="F856" s="32">
        <v>5</v>
      </c>
      <c r="G856" s="32" t="s">
        <v>354</v>
      </c>
      <c r="H856" s="32">
        <v>457</v>
      </c>
      <c r="I856" s="32">
        <v>536</v>
      </c>
      <c r="J856" s="32" t="s">
        <v>22</v>
      </c>
      <c r="K856" s="32">
        <v>0</v>
      </c>
      <c r="L856" s="38">
        <v>16.48</v>
      </c>
      <c r="M856" t="s">
        <v>2698</v>
      </c>
      <c r="N856" t="s">
        <v>2699</v>
      </c>
      <c r="O856" t="s">
        <v>2700</v>
      </c>
      <c r="P856" s="31">
        <v>173</v>
      </c>
      <c r="Q856" s="31">
        <v>173</v>
      </c>
      <c r="R856" s="31">
        <v>12</v>
      </c>
      <c r="S856" s="31">
        <v>0</v>
      </c>
      <c r="T856" s="36" t="s">
        <v>14109</v>
      </c>
      <c r="U856" s="36" t="s">
        <v>14093</v>
      </c>
      <c r="V856" s="31" t="s">
        <v>2647</v>
      </c>
      <c r="W856" s="31">
        <v>7</v>
      </c>
    </row>
    <row r="857" spans="1:23" x14ac:dyDescent="0.25">
      <c r="A857">
        <v>3181125</v>
      </c>
      <c r="B857" s="32" t="s">
        <v>1879</v>
      </c>
      <c r="C857" s="32">
        <v>40</v>
      </c>
      <c r="D857" s="32">
        <v>51</v>
      </c>
      <c r="E857" s="32" t="s">
        <v>22</v>
      </c>
      <c r="F857" s="32">
        <v>5</v>
      </c>
      <c r="G857" s="32" t="s">
        <v>354</v>
      </c>
      <c r="H857" s="32" t="s">
        <v>22</v>
      </c>
      <c r="I857" s="32" t="s">
        <v>22</v>
      </c>
      <c r="J857" s="32" t="s">
        <v>22</v>
      </c>
      <c r="K857" s="32">
        <v>0</v>
      </c>
      <c r="L857" s="38">
        <v>59.55</v>
      </c>
      <c r="M857" t="s">
        <v>2701</v>
      </c>
      <c r="N857" t="s">
        <v>2702</v>
      </c>
      <c r="O857" t="s">
        <v>2702</v>
      </c>
      <c r="P857" s="31">
        <v>0</v>
      </c>
      <c r="Q857" s="31">
        <v>0</v>
      </c>
      <c r="R857" s="31">
        <v>0</v>
      </c>
      <c r="S857" s="31">
        <v>5.1999999999999998E-2</v>
      </c>
      <c r="T857" s="36" t="s">
        <v>14110</v>
      </c>
      <c r="U857" s="36" t="s">
        <v>14093</v>
      </c>
      <c r="V857" s="31" t="s">
        <v>2647</v>
      </c>
      <c r="W857" s="31">
        <v>14</v>
      </c>
    </row>
    <row r="858" spans="1:23" x14ac:dyDescent="0.25">
      <c r="A858">
        <v>3182100</v>
      </c>
      <c r="B858" s="32" t="s">
        <v>1879</v>
      </c>
      <c r="C858" s="32">
        <v>40</v>
      </c>
      <c r="D858" s="32">
        <v>51</v>
      </c>
      <c r="E858" s="32" t="s">
        <v>22</v>
      </c>
      <c r="F858" s="32">
        <v>5</v>
      </c>
      <c r="G858" s="32" t="s">
        <v>354</v>
      </c>
      <c r="H858" s="32">
        <v>457</v>
      </c>
      <c r="I858" s="32">
        <v>536</v>
      </c>
      <c r="J858" s="32" t="s">
        <v>22</v>
      </c>
      <c r="K858" s="32">
        <v>0</v>
      </c>
      <c r="L858" s="38">
        <v>18.309999999999999</v>
      </c>
      <c r="M858" t="s">
        <v>2703</v>
      </c>
      <c r="N858" t="s">
        <v>2704</v>
      </c>
      <c r="O858" t="s">
        <v>2705</v>
      </c>
      <c r="P858" s="31">
        <v>221</v>
      </c>
      <c r="Q858" s="31">
        <v>221</v>
      </c>
      <c r="R858" s="31">
        <v>12</v>
      </c>
      <c r="S858" s="31">
        <v>1.2E-2</v>
      </c>
      <c r="T858" s="36" t="s">
        <v>14111</v>
      </c>
      <c r="U858" s="36" t="s">
        <v>14093</v>
      </c>
      <c r="V858" s="31" t="s">
        <v>2647</v>
      </c>
      <c r="W858" s="31">
        <v>7</v>
      </c>
    </row>
    <row r="859" spans="1:23" x14ac:dyDescent="0.25">
      <c r="A859">
        <v>3182125</v>
      </c>
      <c r="B859" s="32" t="s">
        <v>1879</v>
      </c>
      <c r="C859" s="32">
        <v>10</v>
      </c>
      <c r="D859" s="32">
        <v>51</v>
      </c>
      <c r="E859" s="32" t="s">
        <v>22</v>
      </c>
      <c r="F859" s="32">
        <v>5</v>
      </c>
      <c r="G859" s="32" t="s">
        <v>354</v>
      </c>
      <c r="H859" s="32" t="s">
        <v>22</v>
      </c>
      <c r="I859" s="32" t="s">
        <v>22</v>
      </c>
      <c r="J859" s="32" t="s">
        <v>22</v>
      </c>
      <c r="K859" s="32">
        <v>0</v>
      </c>
      <c r="L859" s="38">
        <v>67.8</v>
      </c>
      <c r="M859" t="s">
        <v>2706</v>
      </c>
      <c r="N859" t="s">
        <v>2707</v>
      </c>
      <c r="O859" t="s">
        <v>2708</v>
      </c>
      <c r="P859" s="31">
        <v>0</v>
      </c>
      <c r="Q859" s="31">
        <v>0</v>
      </c>
      <c r="R859" s="31">
        <v>0</v>
      </c>
      <c r="S859" s="31">
        <v>7.5999999999999998E-2</v>
      </c>
      <c r="T859" s="36" t="s">
        <v>14112</v>
      </c>
      <c r="U859" s="36" t="s">
        <v>14093</v>
      </c>
      <c r="V859" s="31" t="s">
        <v>2647</v>
      </c>
      <c r="W859" s="31">
        <v>14</v>
      </c>
    </row>
    <row r="860" spans="1:23" x14ac:dyDescent="0.25">
      <c r="A860">
        <v>3183100</v>
      </c>
      <c r="B860" s="32" t="s">
        <v>1879</v>
      </c>
      <c r="C860" s="32">
        <v>40</v>
      </c>
      <c r="D860" s="32">
        <v>51</v>
      </c>
      <c r="E860" s="32" t="s">
        <v>22</v>
      </c>
      <c r="F860" s="32">
        <v>5</v>
      </c>
      <c r="G860" s="32" t="s">
        <v>354</v>
      </c>
      <c r="H860" s="32">
        <v>457</v>
      </c>
      <c r="I860" s="32">
        <v>536</v>
      </c>
      <c r="J860" s="32" t="s">
        <v>22</v>
      </c>
      <c r="K860" s="32">
        <v>0</v>
      </c>
      <c r="L860" s="38">
        <v>24.97</v>
      </c>
      <c r="M860" t="s">
        <v>2709</v>
      </c>
      <c r="N860" t="s">
        <v>2710</v>
      </c>
      <c r="O860" t="s">
        <v>2711</v>
      </c>
      <c r="P860" s="31">
        <v>289</v>
      </c>
      <c r="Q860" s="31">
        <v>289</v>
      </c>
      <c r="R860" s="31">
        <v>12</v>
      </c>
      <c r="S860" s="31">
        <v>0</v>
      </c>
      <c r="T860" s="36" t="s">
        <v>14113</v>
      </c>
      <c r="U860" s="36" t="s">
        <v>14093</v>
      </c>
      <c r="V860" s="31" t="s">
        <v>2647</v>
      </c>
      <c r="W860" s="31">
        <v>7</v>
      </c>
    </row>
    <row r="861" spans="1:23" x14ac:dyDescent="0.25">
      <c r="A861">
        <v>3183125</v>
      </c>
      <c r="B861" s="32" t="s">
        <v>1879</v>
      </c>
      <c r="C861" s="32">
        <v>40</v>
      </c>
      <c r="D861" s="32">
        <v>51</v>
      </c>
      <c r="E861" s="32" t="s">
        <v>22</v>
      </c>
      <c r="F861" s="32">
        <v>5</v>
      </c>
      <c r="G861" s="32" t="s">
        <v>354</v>
      </c>
      <c r="H861" s="32" t="s">
        <v>22</v>
      </c>
      <c r="I861" s="32" t="s">
        <v>22</v>
      </c>
      <c r="J861" s="32" t="s">
        <v>22</v>
      </c>
      <c r="K861" s="32">
        <v>0</v>
      </c>
      <c r="L861" s="38">
        <v>89.65</v>
      </c>
      <c r="M861" t="s">
        <v>2712</v>
      </c>
      <c r="N861" t="s">
        <v>2710</v>
      </c>
      <c r="O861" t="s">
        <v>2708</v>
      </c>
      <c r="P861" s="31">
        <v>0</v>
      </c>
      <c r="Q861" s="31">
        <v>0</v>
      </c>
      <c r="R861" s="31">
        <v>0</v>
      </c>
      <c r="S861" s="31">
        <v>0.124</v>
      </c>
      <c r="T861" s="36" t="s">
        <v>14114</v>
      </c>
      <c r="U861" s="36" t="s">
        <v>14093</v>
      </c>
      <c r="V861" s="31" t="s">
        <v>2647</v>
      </c>
      <c r="W861" s="31">
        <v>14</v>
      </c>
    </row>
    <row r="862" spans="1:23" x14ac:dyDescent="0.25">
      <c r="A862">
        <v>3184800</v>
      </c>
      <c r="B862" s="32" t="s">
        <v>1879</v>
      </c>
      <c r="C862" s="32">
        <v>31</v>
      </c>
      <c r="D862" s="32">
        <v>3</v>
      </c>
      <c r="E862" s="32" t="s">
        <v>22</v>
      </c>
      <c r="F862" s="32">
        <v>1</v>
      </c>
      <c r="G862" s="32" t="s">
        <v>21</v>
      </c>
      <c r="H862" s="32" t="s">
        <v>22</v>
      </c>
      <c r="I862" s="32" t="s">
        <v>22</v>
      </c>
      <c r="J862" s="32" t="s">
        <v>2685</v>
      </c>
      <c r="K862" s="32">
        <v>0</v>
      </c>
      <c r="L862" s="38">
        <v>2058.4499999999998</v>
      </c>
      <c r="M862" t="s">
        <v>2713</v>
      </c>
      <c r="N862" t="s">
        <v>2714</v>
      </c>
      <c r="O862" t="s">
        <v>2715</v>
      </c>
      <c r="P862" s="31">
        <v>400</v>
      </c>
      <c r="Q862" s="31">
        <v>950</v>
      </c>
      <c r="R862" s="31">
        <v>196</v>
      </c>
      <c r="S862" s="31">
        <v>31.5</v>
      </c>
      <c r="T862" s="36" t="s">
        <v>14115</v>
      </c>
      <c r="U862" s="36" t="s">
        <v>14105</v>
      </c>
      <c r="V862" s="31" t="s">
        <v>2695</v>
      </c>
      <c r="W862" s="31">
        <v>7</v>
      </c>
    </row>
    <row r="863" spans="1:23" x14ac:dyDescent="0.25">
      <c r="A863">
        <v>3184840</v>
      </c>
      <c r="B863" s="32" t="s">
        <v>1879</v>
      </c>
      <c r="C863" s="32">
        <v>31</v>
      </c>
      <c r="D863" s="32">
        <v>3</v>
      </c>
      <c r="E863" s="32" t="s">
        <v>22</v>
      </c>
      <c r="F863" s="32">
        <v>1</v>
      </c>
      <c r="G863" s="32" t="s">
        <v>21</v>
      </c>
      <c r="H863" s="32" t="s">
        <v>22</v>
      </c>
      <c r="I863" s="32" t="s">
        <v>22</v>
      </c>
      <c r="J863" s="32" t="s">
        <v>2685</v>
      </c>
      <c r="K863" s="32">
        <v>0</v>
      </c>
      <c r="L863" s="38">
        <v>2320.6</v>
      </c>
      <c r="M863" t="s">
        <v>2716</v>
      </c>
      <c r="N863" t="s">
        <v>2717</v>
      </c>
      <c r="O863" t="s">
        <v>2718</v>
      </c>
      <c r="P863" s="31">
        <v>400</v>
      </c>
      <c r="Q863" s="31">
        <v>950</v>
      </c>
      <c r="R863" s="31">
        <v>196</v>
      </c>
      <c r="S863" s="31">
        <v>32</v>
      </c>
      <c r="T863" s="36" t="s">
        <v>14116</v>
      </c>
      <c r="U863" s="36" t="s">
        <v>14105</v>
      </c>
      <c r="V863" s="31" t="s">
        <v>2695</v>
      </c>
      <c r="W863" s="31">
        <v>7</v>
      </c>
    </row>
    <row r="864" spans="1:23" x14ac:dyDescent="0.25">
      <c r="A864">
        <v>3185030</v>
      </c>
      <c r="B864" s="32" t="s">
        <v>1879</v>
      </c>
      <c r="C864" s="32">
        <v>31</v>
      </c>
      <c r="D864" s="32">
        <v>2</v>
      </c>
      <c r="E864" s="32" t="s">
        <v>22</v>
      </c>
      <c r="F864" s="32">
        <v>1</v>
      </c>
      <c r="G864" s="32" t="s">
        <v>21</v>
      </c>
      <c r="H864" s="32" t="s">
        <v>22</v>
      </c>
      <c r="I864" s="32">
        <v>505</v>
      </c>
      <c r="J864" s="32" t="s">
        <v>2685</v>
      </c>
      <c r="K864" s="32">
        <v>0</v>
      </c>
      <c r="L864" s="38" t="s">
        <v>302</v>
      </c>
      <c r="M864" t="s">
        <v>2719</v>
      </c>
      <c r="N864" t="s">
        <v>2720</v>
      </c>
      <c r="O864" t="s">
        <v>2720</v>
      </c>
      <c r="P864" s="31">
        <v>800</v>
      </c>
      <c r="Q864" s="31">
        <v>800</v>
      </c>
      <c r="R864" s="31">
        <v>2300</v>
      </c>
      <c r="S864" s="31">
        <v>223</v>
      </c>
      <c r="T864" s="36" t="s">
        <v>2721</v>
      </c>
      <c r="U864" s="36" t="s">
        <v>12165</v>
      </c>
      <c r="V864" s="31" t="s">
        <v>2348</v>
      </c>
      <c r="W864" s="31">
        <v>7</v>
      </c>
    </row>
    <row r="865" spans="1:23" x14ac:dyDescent="0.25">
      <c r="A865">
        <v>3185330</v>
      </c>
      <c r="B865" s="32" t="s">
        <v>1879</v>
      </c>
      <c r="C865" s="32">
        <v>31</v>
      </c>
      <c r="D865" s="32">
        <v>3</v>
      </c>
      <c r="E865" s="32" t="s">
        <v>22</v>
      </c>
      <c r="F865" s="32">
        <v>1</v>
      </c>
      <c r="G865" s="32" t="s">
        <v>21</v>
      </c>
      <c r="H865" s="32" t="s">
        <v>22</v>
      </c>
      <c r="I865" s="32">
        <v>497</v>
      </c>
      <c r="J865" s="32" t="s">
        <v>2685</v>
      </c>
      <c r="K865" s="32">
        <v>0</v>
      </c>
      <c r="L865" s="38">
        <v>4566.17</v>
      </c>
      <c r="M865" t="s">
        <v>2722</v>
      </c>
      <c r="N865" t="s">
        <v>2723</v>
      </c>
      <c r="O865" t="s">
        <v>2724</v>
      </c>
      <c r="P865" s="31">
        <v>415</v>
      </c>
      <c r="Q865" s="31">
        <v>990</v>
      </c>
      <c r="R865" s="31">
        <v>279</v>
      </c>
      <c r="S865" s="31">
        <v>48</v>
      </c>
      <c r="T865" s="36" t="s">
        <v>14117</v>
      </c>
      <c r="U865" s="36" t="s">
        <v>14105</v>
      </c>
      <c r="V865" s="31" t="s">
        <v>2695</v>
      </c>
      <c r="W865" s="31">
        <v>7</v>
      </c>
    </row>
    <row r="866" spans="1:23" x14ac:dyDescent="0.25">
      <c r="A866">
        <v>3185530</v>
      </c>
      <c r="B866" s="32" t="s">
        <v>1879</v>
      </c>
      <c r="C866" s="32">
        <v>31</v>
      </c>
      <c r="D866" s="32">
        <v>3</v>
      </c>
      <c r="E866" s="32" t="s">
        <v>20</v>
      </c>
      <c r="F866" s="32">
        <v>1</v>
      </c>
      <c r="G866" s="32" t="s">
        <v>21</v>
      </c>
      <c r="H866" s="32" t="s">
        <v>22</v>
      </c>
      <c r="I866" s="32">
        <v>487</v>
      </c>
      <c r="J866" s="32" t="s">
        <v>2685</v>
      </c>
      <c r="K866" s="32">
        <v>0</v>
      </c>
      <c r="L866" s="38">
        <v>3857.11</v>
      </c>
      <c r="M866" t="s">
        <v>2725</v>
      </c>
      <c r="N866" t="s">
        <v>2726</v>
      </c>
      <c r="O866" t="s">
        <v>2727</v>
      </c>
      <c r="P866" s="31">
        <v>400</v>
      </c>
      <c r="Q866" s="31">
        <v>950</v>
      </c>
      <c r="R866" s="31">
        <v>310</v>
      </c>
      <c r="S866" s="31">
        <v>46.375</v>
      </c>
      <c r="T866" s="36" t="s">
        <v>14118</v>
      </c>
      <c r="U866" s="36" t="s">
        <v>14105</v>
      </c>
      <c r="V866" s="31" t="s">
        <v>2695</v>
      </c>
      <c r="W866" s="31">
        <v>7</v>
      </c>
    </row>
    <row r="867" spans="1:23" x14ac:dyDescent="0.25">
      <c r="A867">
        <v>3185730</v>
      </c>
      <c r="B867" s="32" t="s">
        <v>1879</v>
      </c>
      <c r="C867" s="32">
        <v>31</v>
      </c>
      <c r="D867" s="32">
        <v>2</v>
      </c>
      <c r="E867" s="32" t="s">
        <v>22</v>
      </c>
      <c r="F867" s="32">
        <v>1</v>
      </c>
      <c r="G867" s="32" t="s">
        <v>21</v>
      </c>
      <c r="H867" s="32" t="s">
        <v>22</v>
      </c>
      <c r="I867" s="32">
        <v>504</v>
      </c>
      <c r="J867" s="32" t="s">
        <v>2685</v>
      </c>
      <c r="K867" s="32">
        <v>0</v>
      </c>
      <c r="L867" s="38">
        <v>2750.83</v>
      </c>
      <c r="M867" t="s">
        <v>2728</v>
      </c>
      <c r="N867" t="s">
        <v>2729</v>
      </c>
      <c r="O867" t="s">
        <v>2730</v>
      </c>
      <c r="P867" s="31">
        <v>770</v>
      </c>
      <c r="Q867" s="31">
        <v>475</v>
      </c>
      <c r="R867" s="31">
        <v>840</v>
      </c>
      <c r="S867" s="31">
        <v>56.25</v>
      </c>
      <c r="T867" s="36" t="s">
        <v>2731</v>
      </c>
      <c r="U867" s="36" t="s">
        <v>14105</v>
      </c>
      <c r="V867" s="31" t="s">
        <v>2348</v>
      </c>
      <c r="W867" s="31">
        <v>7</v>
      </c>
    </row>
    <row r="868" spans="1:23" x14ac:dyDescent="0.25">
      <c r="A868">
        <v>3185830</v>
      </c>
      <c r="B868" s="32" t="s">
        <v>1879</v>
      </c>
      <c r="C868" s="32">
        <v>31</v>
      </c>
      <c r="D868" s="32">
        <v>3</v>
      </c>
      <c r="E868" s="32" t="s">
        <v>22</v>
      </c>
      <c r="F868" s="32">
        <v>1</v>
      </c>
      <c r="G868" s="32" t="s">
        <v>21</v>
      </c>
      <c r="H868" s="32" t="s">
        <v>22</v>
      </c>
      <c r="I868" s="32">
        <v>487</v>
      </c>
      <c r="J868" s="32" t="s">
        <v>2685</v>
      </c>
      <c r="K868" s="32">
        <v>0</v>
      </c>
      <c r="L868" s="38">
        <v>3069.81</v>
      </c>
      <c r="M868" t="s">
        <v>2732</v>
      </c>
      <c r="N868" t="s">
        <v>2733</v>
      </c>
      <c r="O868" t="s">
        <v>2734</v>
      </c>
      <c r="P868" s="31">
        <v>400</v>
      </c>
      <c r="Q868" s="31">
        <v>950</v>
      </c>
      <c r="R868" s="31">
        <v>305</v>
      </c>
      <c r="S868" s="31">
        <v>46</v>
      </c>
      <c r="T868" s="36" t="s">
        <v>14119</v>
      </c>
      <c r="U868" s="36" t="s">
        <v>14105</v>
      </c>
      <c r="V868" s="31" t="s">
        <v>2695</v>
      </c>
      <c r="W868" s="31">
        <v>7</v>
      </c>
    </row>
    <row r="869" spans="1:23" x14ac:dyDescent="0.25">
      <c r="A869">
        <v>3185835</v>
      </c>
      <c r="B869" s="32" t="s">
        <v>1879</v>
      </c>
      <c r="C869" s="32">
        <v>31</v>
      </c>
      <c r="D869" s="32">
        <v>36</v>
      </c>
      <c r="E869" s="32" t="s">
        <v>22</v>
      </c>
      <c r="F869" s="32">
        <v>1</v>
      </c>
      <c r="G869" s="32" t="s">
        <v>21</v>
      </c>
      <c r="H869" s="32" t="s">
        <v>22</v>
      </c>
      <c r="I869" s="32">
        <v>1</v>
      </c>
      <c r="J869" s="32" t="s">
        <v>2685</v>
      </c>
      <c r="K869" s="32">
        <v>0</v>
      </c>
      <c r="L869" s="38">
        <v>3810.44</v>
      </c>
      <c r="M869" t="s">
        <v>2735</v>
      </c>
      <c r="N869" t="s">
        <v>2736</v>
      </c>
      <c r="O869" t="s">
        <v>2737</v>
      </c>
      <c r="P869" s="31">
        <v>400</v>
      </c>
      <c r="Q869" s="31">
        <v>950</v>
      </c>
      <c r="R869" s="31">
        <v>310</v>
      </c>
      <c r="S869" s="31">
        <v>46.5</v>
      </c>
      <c r="T869" s="36" t="s">
        <v>14120</v>
      </c>
      <c r="U869" s="36" t="s">
        <v>14105</v>
      </c>
      <c r="V869" s="31" t="s">
        <v>2695</v>
      </c>
      <c r="W869" s="31">
        <v>7</v>
      </c>
    </row>
    <row r="870" spans="1:23" x14ac:dyDescent="0.25">
      <c r="A870">
        <v>3186330</v>
      </c>
      <c r="B870" s="32" t="s">
        <v>1879</v>
      </c>
      <c r="C870" s="32">
        <v>31</v>
      </c>
      <c r="D870" s="32">
        <v>36</v>
      </c>
      <c r="E870" s="32" t="s">
        <v>22</v>
      </c>
      <c r="F870" s="32">
        <v>1</v>
      </c>
      <c r="G870" s="32" t="s">
        <v>21</v>
      </c>
      <c r="H870" s="32" t="s">
        <v>22</v>
      </c>
      <c r="I870" s="32">
        <v>1</v>
      </c>
      <c r="J870" s="32" t="s">
        <v>2685</v>
      </c>
      <c r="K870" s="32">
        <v>0</v>
      </c>
      <c r="L870" s="38">
        <v>5239.78</v>
      </c>
      <c r="M870" t="s">
        <v>2738</v>
      </c>
      <c r="N870" t="s">
        <v>2739</v>
      </c>
      <c r="O870" t="s">
        <v>2740</v>
      </c>
      <c r="P870" s="31">
        <v>465</v>
      </c>
      <c r="Q870" s="31">
        <v>1640</v>
      </c>
      <c r="R870" s="31">
        <v>260</v>
      </c>
      <c r="S870" s="31">
        <v>74</v>
      </c>
      <c r="T870" s="36" t="s">
        <v>14121</v>
      </c>
      <c r="U870" s="36" t="s">
        <v>14105</v>
      </c>
      <c r="V870" s="31" t="s">
        <v>2695</v>
      </c>
      <c r="W870" s="31">
        <v>7</v>
      </c>
    </row>
    <row r="871" spans="1:23" x14ac:dyDescent="0.25">
      <c r="A871">
        <v>3186630</v>
      </c>
      <c r="B871" s="32" t="s">
        <v>1879</v>
      </c>
      <c r="C871" s="32">
        <v>31</v>
      </c>
      <c r="D871" s="32">
        <v>3</v>
      </c>
      <c r="E871" s="32" t="s">
        <v>20</v>
      </c>
      <c r="F871" s="32">
        <v>1</v>
      </c>
      <c r="G871" s="32" t="s">
        <v>21</v>
      </c>
      <c r="H871" s="32" t="s">
        <v>22</v>
      </c>
      <c r="I871" s="32">
        <v>489</v>
      </c>
      <c r="J871" s="32" t="s">
        <v>2685</v>
      </c>
      <c r="K871" s="32">
        <v>0</v>
      </c>
      <c r="L871" s="38">
        <v>5020.03</v>
      </c>
      <c r="M871" t="s">
        <v>2741</v>
      </c>
      <c r="N871" t="s">
        <v>2742</v>
      </c>
      <c r="O871" t="s">
        <v>2743</v>
      </c>
      <c r="P871" s="31">
        <v>450</v>
      </c>
      <c r="Q871" s="31">
        <v>1600</v>
      </c>
      <c r="R871" s="31">
        <v>294</v>
      </c>
      <c r="S871" s="31">
        <v>73.8</v>
      </c>
      <c r="T871" s="36" t="s">
        <v>14122</v>
      </c>
      <c r="U871" s="36" t="s">
        <v>14105</v>
      </c>
      <c r="V871" s="31" t="s">
        <v>2695</v>
      </c>
      <c r="W871" s="31">
        <v>7</v>
      </c>
    </row>
    <row r="872" spans="1:23" x14ac:dyDescent="0.25">
      <c r="A872">
        <v>3186930</v>
      </c>
      <c r="B872" s="32" t="s">
        <v>1879</v>
      </c>
      <c r="C872" s="32">
        <v>31</v>
      </c>
      <c r="D872" s="32">
        <v>3</v>
      </c>
      <c r="E872" s="32" t="s">
        <v>22</v>
      </c>
      <c r="F872" s="32">
        <v>1</v>
      </c>
      <c r="G872" s="32" t="s">
        <v>21</v>
      </c>
      <c r="H872" s="32" t="s">
        <v>22</v>
      </c>
      <c r="I872" s="32">
        <v>489</v>
      </c>
      <c r="J872" s="32" t="s">
        <v>2685</v>
      </c>
      <c r="K872" s="32">
        <v>0</v>
      </c>
      <c r="L872" s="38">
        <v>3123.38</v>
      </c>
      <c r="M872" t="s">
        <v>2744</v>
      </c>
      <c r="N872" t="s">
        <v>2745</v>
      </c>
      <c r="O872" t="s">
        <v>2746</v>
      </c>
      <c r="P872" s="31">
        <v>450</v>
      </c>
      <c r="Q872" s="31">
        <v>1600</v>
      </c>
      <c r="R872" s="31">
        <v>294</v>
      </c>
      <c r="S872" s="31">
        <v>73.8</v>
      </c>
      <c r="T872" s="36" t="s">
        <v>14123</v>
      </c>
      <c r="U872" s="36" t="s">
        <v>14105</v>
      </c>
      <c r="V872" s="31" t="s">
        <v>2695</v>
      </c>
      <c r="W872" s="31">
        <v>7</v>
      </c>
    </row>
    <row r="873" spans="1:23" x14ac:dyDescent="0.25">
      <c r="A873">
        <v>3186935</v>
      </c>
      <c r="B873" s="32" t="s">
        <v>1879</v>
      </c>
      <c r="C873" s="32">
        <v>31</v>
      </c>
      <c r="D873" s="32">
        <v>36</v>
      </c>
      <c r="E873" s="32" t="s">
        <v>22</v>
      </c>
      <c r="F873" s="32">
        <v>1</v>
      </c>
      <c r="G873" s="32" t="s">
        <v>21</v>
      </c>
      <c r="H873" s="32" t="s">
        <v>22</v>
      </c>
      <c r="I873" s="32">
        <v>1</v>
      </c>
      <c r="J873" s="32" t="s">
        <v>2685</v>
      </c>
      <c r="K873" s="32">
        <v>0</v>
      </c>
      <c r="L873" s="38">
        <v>4059.73</v>
      </c>
      <c r="M873" t="s">
        <v>2747</v>
      </c>
      <c r="N873" t="s">
        <v>2748</v>
      </c>
      <c r="O873" t="s">
        <v>2749</v>
      </c>
      <c r="P873" s="31">
        <v>450</v>
      </c>
      <c r="Q873" s="31">
        <v>1600</v>
      </c>
      <c r="R873" s="31">
        <v>294</v>
      </c>
      <c r="S873" s="31">
        <v>73.8</v>
      </c>
      <c r="T873" s="36" t="s">
        <v>14124</v>
      </c>
      <c r="U873" s="36" t="s">
        <v>14105</v>
      </c>
      <c r="V873" s="31" t="s">
        <v>2695</v>
      </c>
      <c r="W873" s="31">
        <v>7</v>
      </c>
    </row>
    <row r="874" spans="1:23" x14ac:dyDescent="0.25">
      <c r="A874">
        <v>3187330</v>
      </c>
      <c r="B874" s="32" t="s">
        <v>1879</v>
      </c>
      <c r="C874" s="32">
        <v>31</v>
      </c>
      <c r="D874" s="32">
        <v>36</v>
      </c>
      <c r="E874" s="32" t="s">
        <v>22</v>
      </c>
      <c r="F874" s="32">
        <v>1</v>
      </c>
      <c r="G874" s="32" t="s">
        <v>21</v>
      </c>
      <c r="H874" s="32" t="s">
        <v>22</v>
      </c>
      <c r="I874" s="32" t="s">
        <v>22</v>
      </c>
      <c r="J874" s="32" t="s">
        <v>2685</v>
      </c>
      <c r="K874" s="32">
        <v>0</v>
      </c>
      <c r="L874" s="38">
        <v>5705.96</v>
      </c>
      <c r="M874" t="s">
        <v>2750</v>
      </c>
      <c r="N874" t="s">
        <v>2751</v>
      </c>
      <c r="O874" t="s">
        <v>2752</v>
      </c>
      <c r="P874" s="31">
        <v>465</v>
      </c>
      <c r="Q874" s="31">
        <v>1640</v>
      </c>
      <c r="R874" s="31">
        <v>260</v>
      </c>
      <c r="S874" s="31">
        <v>73</v>
      </c>
      <c r="T874" s="36" t="s">
        <v>14125</v>
      </c>
      <c r="U874" s="36" t="s">
        <v>14105</v>
      </c>
      <c r="V874" s="31" t="s">
        <v>2695</v>
      </c>
      <c r="W874" s="31">
        <v>7</v>
      </c>
    </row>
    <row r="875" spans="1:23" x14ac:dyDescent="0.25">
      <c r="A875">
        <v>3187630</v>
      </c>
      <c r="B875" s="32" t="s">
        <v>1879</v>
      </c>
      <c r="C875" s="32">
        <v>31</v>
      </c>
      <c r="D875" s="32">
        <v>3</v>
      </c>
      <c r="E875" s="32" t="s">
        <v>20</v>
      </c>
      <c r="F875" s="32">
        <v>1</v>
      </c>
      <c r="G875" s="32" t="s">
        <v>21</v>
      </c>
      <c r="H875" s="32" t="s">
        <v>22</v>
      </c>
      <c r="I875" s="32">
        <v>489</v>
      </c>
      <c r="J875" s="32" t="s">
        <v>2685</v>
      </c>
      <c r="K875" s="32">
        <v>0</v>
      </c>
      <c r="L875" s="38">
        <v>5421.61</v>
      </c>
      <c r="M875" t="s">
        <v>2753</v>
      </c>
      <c r="N875" t="s">
        <v>2754</v>
      </c>
      <c r="O875" t="s">
        <v>2755</v>
      </c>
      <c r="P875" s="31">
        <v>450</v>
      </c>
      <c r="Q875" s="31">
        <v>1600</v>
      </c>
      <c r="R875" s="31">
        <v>294</v>
      </c>
      <c r="S875" s="31">
        <v>75.5</v>
      </c>
      <c r="T875" s="36" t="s">
        <v>14126</v>
      </c>
      <c r="U875" s="36" t="s">
        <v>14105</v>
      </c>
      <c r="V875" s="31" t="s">
        <v>2695</v>
      </c>
      <c r="W875" s="31">
        <v>7</v>
      </c>
    </row>
    <row r="876" spans="1:23" x14ac:dyDescent="0.25">
      <c r="A876">
        <v>3187930</v>
      </c>
      <c r="B876" s="32" t="s">
        <v>1879</v>
      </c>
      <c r="C876" s="32">
        <v>31</v>
      </c>
      <c r="D876" s="32">
        <v>3</v>
      </c>
      <c r="E876" s="32" t="s">
        <v>22</v>
      </c>
      <c r="F876" s="32">
        <v>1</v>
      </c>
      <c r="G876" s="32" t="s">
        <v>21</v>
      </c>
      <c r="H876" s="32" t="s">
        <v>22</v>
      </c>
      <c r="I876" s="32">
        <v>489</v>
      </c>
      <c r="J876" s="32" t="s">
        <v>2685</v>
      </c>
      <c r="K876" s="32">
        <v>0</v>
      </c>
      <c r="L876" s="38">
        <v>3762.86</v>
      </c>
      <c r="M876" t="s">
        <v>2756</v>
      </c>
      <c r="N876" t="s">
        <v>2757</v>
      </c>
      <c r="O876" t="s">
        <v>2758</v>
      </c>
      <c r="P876" s="31">
        <v>450</v>
      </c>
      <c r="Q876" s="31">
        <v>1600</v>
      </c>
      <c r="R876" s="31">
        <v>294</v>
      </c>
      <c r="S876" s="31">
        <v>75.5</v>
      </c>
      <c r="T876" s="36" t="s">
        <v>14127</v>
      </c>
      <c r="U876" s="36" t="s">
        <v>14105</v>
      </c>
      <c r="V876" s="31" t="s">
        <v>2695</v>
      </c>
      <c r="W876" s="31">
        <v>7</v>
      </c>
    </row>
    <row r="877" spans="1:23" x14ac:dyDescent="0.25">
      <c r="A877">
        <v>3187935</v>
      </c>
      <c r="B877" s="32" t="s">
        <v>1879</v>
      </c>
      <c r="C877" s="32">
        <v>31</v>
      </c>
      <c r="D877" s="32">
        <v>36</v>
      </c>
      <c r="E877" s="32" t="s">
        <v>22</v>
      </c>
      <c r="F877" s="32">
        <v>1</v>
      </c>
      <c r="G877" s="32" t="s">
        <v>21</v>
      </c>
      <c r="H877" s="32" t="s">
        <v>22</v>
      </c>
      <c r="I877" s="32" t="s">
        <v>22</v>
      </c>
      <c r="J877" s="32" t="s">
        <v>2685</v>
      </c>
      <c r="K877" s="32">
        <v>0</v>
      </c>
      <c r="L877" s="38">
        <v>4691.03</v>
      </c>
      <c r="M877" t="s">
        <v>2759</v>
      </c>
      <c r="N877" t="s">
        <v>2760</v>
      </c>
      <c r="O877" t="s">
        <v>2761</v>
      </c>
      <c r="P877" s="31">
        <v>450</v>
      </c>
      <c r="Q877" s="31">
        <v>1600</v>
      </c>
      <c r="R877" s="31">
        <v>294</v>
      </c>
      <c r="S877" s="31">
        <v>70</v>
      </c>
      <c r="T877" s="36" t="s">
        <v>14128</v>
      </c>
      <c r="U877" s="36" t="s">
        <v>14105</v>
      </c>
      <c r="V877" s="31" t="s">
        <v>2695</v>
      </c>
      <c r="W877" s="31">
        <v>7</v>
      </c>
    </row>
    <row r="878" spans="1:23" x14ac:dyDescent="0.25">
      <c r="A878">
        <v>3188340</v>
      </c>
      <c r="B878" s="32" t="s">
        <v>1879</v>
      </c>
      <c r="C878" s="32">
        <v>31</v>
      </c>
      <c r="D878" s="32">
        <v>3</v>
      </c>
      <c r="E878" s="32" t="s">
        <v>22</v>
      </c>
      <c r="F878" s="32">
        <v>1</v>
      </c>
      <c r="G878" s="32" t="s">
        <v>21</v>
      </c>
      <c r="H878" s="32" t="s">
        <v>22</v>
      </c>
      <c r="I878" s="32" t="s">
        <v>22</v>
      </c>
      <c r="J878" s="32" t="s">
        <v>2685</v>
      </c>
      <c r="K878" s="32">
        <v>0</v>
      </c>
      <c r="L878" s="38">
        <v>6834.18</v>
      </c>
      <c r="M878" t="s">
        <v>2762</v>
      </c>
      <c r="N878" t="s">
        <v>2763</v>
      </c>
      <c r="O878" t="s">
        <v>2764</v>
      </c>
      <c r="P878" s="31">
        <v>465</v>
      </c>
      <c r="Q878" s="31">
        <v>1640</v>
      </c>
      <c r="R878" s="31">
        <v>360</v>
      </c>
      <c r="S878" s="31">
        <v>89.25</v>
      </c>
      <c r="T878" s="36" t="s">
        <v>14129</v>
      </c>
      <c r="U878" s="36" t="s">
        <v>14105</v>
      </c>
      <c r="V878" s="31" t="s">
        <v>2695</v>
      </c>
      <c r="W878" s="31">
        <v>7</v>
      </c>
    </row>
    <row r="879" spans="1:23" x14ac:dyDescent="0.25">
      <c r="A879">
        <v>3188640</v>
      </c>
      <c r="B879" s="32" t="s">
        <v>1879</v>
      </c>
      <c r="C879" s="32">
        <v>31</v>
      </c>
      <c r="D879" s="32">
        <v>3</v>
      </c>
      <c r="E879" s="32" t="s">
        <v>20</v>
      </c>
      <c r="F879" s="32">
        <v>1</v>
      </c>
      <c r="G879" s="32" t="s">
        <v>21</v>
      </c>
      <c r="H879" s="32" t="s">
        <v>22</v>
      </c>
      <c r="I879" s="32">
        <v>489</v>
      </c>
      <c r="J879" s="32" t="s">
        <v>2685</v>
      </c>
      <c r="K879" s="32">
        <v>0</v>
      </c>
      <c r="L879" s="38">
        <v>6092.29</v>
      </c>
      <c r="M879" t="s">
        <v>2765</v>
      </c>
      <c r="N879" t="s">
        <v>2766</v>
      </c>
      <c r="O879" t="s">
        <v>2767</v>
      </c>
      <c r="P879" s="31">
        <v>450</v>
      </c>
      <c r="Q879" s="31">
        <v>1600</v>
      </c>
      <c r="R879" s="31">
        <v>393</v>
      </c>
      <c r="S879" s="31">
        <v>91</v>
      </c>
      <c r="T879" s="36" t="s">
        <v>14130</v>
      </c>
      <c r="U879" s="36" t="s">
        <v>14105</v>
      </c>
      <c r="V879" s="31" t="s">
        <v>2695</v>
      </c>
      <c r="W879" s="31">
        <v>7</v>
      </c>
    </row>
    <row r="880" spans="1:23" x14ac:dyDescent="0.25">
      <c r="A880">
        <v>3188940</v>
      </c>
      <c r="B880" s="32" t="s">
        <v>1879</v>
      </c>
      <c r="C880" s="32">
        <v>31</v>
      </c>
      <c r="D880" s="32">
        <v>3</v>
      </c>
      <c r="E880" s="32" t="s">
        <v>22</v>
      </c>
      <c r="F880" s="32">
        <v>1</v>
      </c>
      <c r="G880" s="32" t="s">
        <v>21</v>
      </c>
      <c r="H880" s="32" t="s">
        <v>22</v>
      </c>
      <c r="I880" s="32">
        <v>489</v>
      </c>
      <c r="J880" s="32" t="s">
        <v>2685</v>
      </c>
      <c r="K880" s="32">
        <v>0</v>
      </c>
      <c r="L880" s="38">
        <v>4817.3100000000004</v>
      </c>
      <c r="M880" t="s">
        <v>2765</v>
      </c>
      <c r="N880" t="s">
        <v>2768</v>
      </c>
      <c r="O880" t="s">
        <v>2769</v>
      </c>
      <c r="P880" s="31">
        <v>450</v>
      </c>
      <c r="Q880" s="31">
        <v>1600</v>
      </c>
      <c r="R880" s="31">
        <v>393</v>
      </c>
      <c r="S880" s="31">
        <v>91</v>
      </c>
      <c r="T880" s="36" t="s">
        <v>14131</v>
      </c>
      <c r="U880" s="36" t="s">
        <v>14105</v>
      </c>
      <c r="V880" s="31" t="s">
        <v>2695</v>
      </c>
      <c r="W880" s="31">
        <v>7</v>
      </c>
    </row>
    <row r="881" spans="1:23" x14ac:dyDescent="0.25">
      <c r="A881">
        <v>3188945</v>
      </c>
      <c r="B881" s="32" t="s">
        <v>1879</v>
      </c>
      <c r="C881" s="32">
        <v>31</v>
      </c>
      <c r="D881" s="32">
        <v>3</v>
      </c>
      <c r="E881" s="32" t="s">
        <v>22</v>
      </c>
      <c r="F881" s="32">
        <v>1</v>
      </c>
      <c r="G881" s="32" t="s">
        <v>21</v>
      </c>
      <c r="H881" s="32" t="s">
        <v>22</v>
      </c>
      <c r="I881" s="32" t="s">
        <v>22</v>
      </c>
      <c r="J881" s="32" t="s">
        <v>2685</v>
      </c>
      <c r="K881" s="32">
        <v>0</v>
      </c>
      <c r="L881" s="38">
        <v>5582.22</v>
      </c>
      <c r="M881" t="s">
        <v>2770</v>
      </c>
      <c r="N881" t="s">
        <v>2771</v>
      </c>
      <c r="O881" t="s">
        <v>2772</v>
      </c>
      <c r="P881" s="31">
        <v>450</v>
      </c>
      <c r="Q881" s="31">
        <v>1600</v>
      </c>
      <c r="R881" s="31">
        <v>393</v>
      </c>
      <c r="S881" s="31">
        <v>90</v>
      </c>
      <c r="T881" s="36" t="s">
        <v>14132</v>
      </c>
      <c r="U881" s="36" t="s">
        <v>14105</v>
      </c>
      <c r="V881" s="31" t="s">
        <v>2695</v>
      </c>
      <c r="W881" s="31">
        <v>7</v>
      </c>
    </row>
    <row r="882" spans="1:23" x14ac:dyDescent="0.25">
      <c r="A882">
        <v>3189340</v>
      </c>
      <c r="B882" s="32" t="s">
        <v>1879</v>
      </c>
      <c r="C882" s="32">
        <v>31</v>
      </c>
      <c r="D882" s="32">
        <v>3</v>
      </c>
      <c r="E882" s="32" t="s">
        <v>22</v>
      </c>
      <c r="F882" s="32">
        <v>1</v>
      </c>
      <c r="G882" s="32" t="s">
        <v>21</v>
      </c>
      <c r="H882" s="32" t="s">
        <v>22</v>
      </c>
      <c r="I882" s="32" t="s">
        <v>22</v>
      </c>
      <c r="J882" s="32" t="s">
        <v>2685</v>
      </c>
      <c r="K882" s="32">
        <v>0</v>
      </c>
      <c r="L882" s="38">
        <v>8020.54</v>
      </c>
      <c r="M882" t="s">
        <v>2773</v>
      </c>
      <c r="N882" t="s">
        <v>2774</v>
      </c>
      <c r="O882" t="s">
        <v>2775</v>
      </c>
      <c r="P882" s="31">
        <v>465</v>
      </c>
      <c r="Q882" s="31">
        <v>1640</v>
      </c>
      <c r="R882" s="31">
        <v>360</v>
      </c>
      <c r="S882" s="31">
        <v>89</v>
      </c>
      <c r="T882" s="36" t="s">
        <v>14133</v>
      </c>
      <c r="U882" s="36" t="s">
        <v>14105</v>
      </c>
      <c r="V882" s="31" t="s">
        <v>2695</v>
      </c>
      <c r="W882" s="31">
        <v>7</v>
      </c>
    </row>
    <row r="883" spans="1:23" x14ac:dyDescent="0.25">
      <c r="A883">
        <v>3189640</v>
      </c>
      <c r="B883" s="32" t="s">
        <v>1879</v>
      </c>
      <c r="C883" s="32">
        <v>31</v>
      </c>
      <c r="D883" s="32">
        <v>3</v>
      </c>
      <c r="E883" s="32" t="s">
        <v>20</v>
      </c>
      <c r="F883" s="32">
        <v>1</v>
      </c>
      <c r="G883" s="32" t="s">
        <v>21</v>
      </c>
      <c r="H883" s="32" t="s">
        <v>22</v>
      </c>
      <c r="I883" s="32">
        <v>489</v>
      </c>
      <c r="J883" s="32" t="s">
        <v>2685</v>
      </c>
      <c r="K883" s="32">
        <v>0</v>
      </c>
      <c r="L883" s="38">
        <v>7614.08</v>
      </c>
      <c r="M883" t="s">
        <v>2776</v>
      </c>
      <c r="N883" t="s">
        <v>2777</v>
      </c>
      <c r="O883" t="s">
        <v>2778</v>
      </c>
      <c r="P883" s="31">
        <v>450</v>
      </c>
      <c r="Q883" s="31">
        <v>1600</v>
      </c>
      <c r="R883" s="31">
        <v>393</v>
      </c>
      <c r="S883" s="31">
        <v>91</v>
      </c>
      <c r="T883" s="36" t="s">
        <v>14134</v>
      </c>
      <c r="U883" s="36" t="s">
        <v>14105</v>
      </c>
      <c r="V883" s="31" t="s">
        <v>2695</v>
      </c>
      <c r="W883" s="31">
        <v>7</v>
      </c>
    </row>
    <row r="884" spans="1:23" x14ac:dyDescent="0.25">
      <c r="A884">
        <v>3189940</v>
      </c>
      <c r="B884" s="32" t="s">
        <v>1879</v>
      </c>
      <c r="C884" s="32">
        <v>31</v>
      </c>
      <c r="D884" s="32">
        <v>3</v>
      </c>
      <c r="E884" s="32" t="s">
        <v>22</v>
      </c>
      <c r="F884" s="32">
        <v>1</v>
      </c>
      <c r="G884" s="32" t="s">
        <v>21</v>
      </c>
      <c r="H884" s="32">
        <v>426</v>
      </c>
      <c r="I884" s="32">
        <v>489</v>
      </c>
      <c r="J884" s="32" t="s">
        <v>2685</v>
      </c>
      <c r="K884" s="32">
        <v>0</v>
      </c>
      <c r="L884" s="38">
        <v>5948.23</v>
      </c>
      <c r="M884" t="s">
        <v>2779</v>
      </c>
      <c r="N884" t="s">
        <v>2780</v>
      </c>
      <c r="O884" t="s">
        <v>2781</v>
      </c>
      <c r="P884" s="31">
        <v>450</v>
      </c>
      <c r="Q884" s="31">
        <v>1600</v>
      </c>
      <c r="R884" s="31">
        <v>393</v>
      </c>
      <c r="S884" s="31">
        <v>89</v>
      </c>
      <c r="T884" s="36" t="s">
        <v>14135</v>
      </c>
      <c r="U884" s="36" t="s">
        <v>14105</v>
      </c>
      <c r="V884" s="31" t="s">
        <v>2695</v>
      </c>
      <c r="W884" s="31">
        <v>7</v>
      </c>
    </row>
    <row r="885" spans="1:23" x14ac:dyDescent="0.25">
      <c r="A885">
        <v>3189945</v>
      </c>
      <c r="B885" s="32" t="s">
        <v>1879</v>
      </c>
      <c r="C885" s="32">
        <v>31</v>
      </c>
      <c r="D885" s="32">
        <v>3</v>
      </c>
      <c r="E885" s="32" t="s">
        <v>22</v>
      </c>
      <c r="F885" s="32">
        <v>1</v>
      </c>
      <c r="G885" s="32" t="s">
        <v>21</v>
      </c>
      <c r="H885" s="32" t="s">
        <v>22</v>
      </c>
      <c r="I885" s="32" t="s">
        <v>22</v>
      </c>
      <c r="J885" s="32" t="s">
        <v>2685</v>
      </c>
      <c r="K885" s="32">
        <v>0</v>
      </c>
      <c r="L885" s="38">
        <v>6767.31</v>
      </c>
      <c r="M885" t="s">
        <v>2782</v>
      </c>
      <c r="N885" t="s">
        <v>2783</v>
      </c>
      <c r="O885" t="s">
        <v>2784</v>
      </c>
      <c r="P885" s="31">
        <v>450</v>
      </c>
      <c r="Q885" s="31">
        <v>1600</v>
      </c>
      <c r="R885" s="31">
        <v>393</v>
      </c>
      <c r="S885" s="31">
        <v>90</v>
      </c>
      <c r="T885" s="36" t="s">
        <v>14136</v>
      </c>
      <c r="U885" s="36" t="s">
        <v>14105</v>
      </c>
      <c r="V885" s="31" t="s">
        <v>2695</v>
      </c>
      <c r="W885" s="31">
        <v>7</v>
      </c>
    </row>
    <row r="886" spans="1:23" x14ac:dyDescent="0.25">
      <c r="A886">
        <v>3201050</v>
      </c>
      <c r="B886" s="32" t="s">
        <v>1879</v>
      </c>
      <c r="C886" s="32">
        <v>40</v>
      </c>
      <c r="D886" s="32">
        <v>51</v>
      </c>
      <c r="E886" s="32" t="s">
        <v>22</v>
      </c>
      <c r="F886" s="32">
        <v>5</v>
      </c>
      <c r="G886" s="32" t="s">
        <v>354</v>
      </c>
      <c r="H886" s="32">
        <v>456</v>
      </c>
      <c r="I886" s="32">
        <v>535</v>
      </c>
      <c r="J886" s="32" t="s">
        <v>22</v>
      </c>
      <c r="K886" s="32">
        <v>0</v>
      </c>
      <c r="L886" s="38">
        <v>11.5</v>
      </c>
      <c r="M886" t="s">
        <v>2785</v>
      </c>
      <c r="N886" t="s">
        <v>2786</v>
      </c>
      <c r="O886" t="s">
        <v>2787</v>
      </c>
      <c r="P886" s="31">
        <v>115</v>
      </c>
      <c r="Q886" s="31">
        <v>85</v>
      </c>
      <c r="R886" s="31">
        <v>10</v>
      </c>
      <c r="S886" s="31">
        <v>0</v>
      </c>
      <c r="T886" s="36" t="s">
        <v>14137</v>
      </c>
      <c r="U886" s="36" t="s">
        <v>14093</v>
      </c>
      <c r="V886" s="31" t="s">
        <v>2647</v>
      </c>
      <c r="W886" s="31">
        <v>7</v>
      </c>
    </row>
    <row r="887" spans="1:23" x14ac:dyDescent="0.25">
      <c r="A887">
        <v>3201200</v>
      </c>
      <c r="B887" s="32" t="s">
        <v>1879</v>
      </c>
      <c r="C887" s="32">
        <v>31</v>
      </c>
      <c r="D887" s="32">
        <v>4</v>
      </c>
      <c r="E887" s="32" t="s">
        <v>22</v>
      </c>
      <c r="F887" s="32">
        <v>1</v>
      </c>
      <c r="G887" s="32" t="s">
        <v>21</v>
      </c>
      <c r="H887" s="32">
        <v>412</v>
      </c>
      <c r="I887" s="32">
        <v>474</v>
      </c>
      <c r="J887" s="32" t="s">
        <v>22</v>
      </c>
      <c r="K887" s="32">
        <v>0</v>
      </c>
      <c r="L887" s="38">
        <v>1101.71</v>
      </c>
      <c r="M887" t="s">
        <v>2788</v>
      </c>
      <c r="N887" t="s">
        <v>2789</v>
      </c>
      <c r="O887" t="s">
        <v>2790</v>
      </c>
      <c r="P887" s="31">
        <v>125</v>
      </c>
      <c r="Q887" s="31">
        <v>400</v>
      </c>
      <c r="R887" s="31">
        <v>155</v>
      </c>
      <c r="S887" s="31">
        <v>0</v>
      </c>
      <c r="T887" s="36" t="s">
        <v>14138</v>
      </c>
      <c r="U887" s="36" t="s">
        <v>14073</v>
      </c>
      <c r="V887" s="31" t="s">
        <v>2695</v>
      </c>
      <c r="W887" s="31">
        <v>7</v>
      </c>
    </row>
    <row r="888" spans="1:23" x14ac:dyDescent="0.25">
      <c r="A888">
        <v>3201300</v>
      </c>
      <c r="B888" s="32" t="s">
        <v>1879</v>
      </c>
      <c r="C888" s="32">
        <v>31</v>
      </c>
      <c r="D888" s="32">
        <v>4</v>
      </c>
      <c r="E888" s="32" t="s">
        <v>22</v>
      </c>
      <c r="F888" s="32">
        <v>1</v>
      </c>
      <c r="G888" s="32" t="s">
        <v>21</v>
      </c>
      <c r="H888" s="32">
        <v>412</v>
      </c>
      <c r="I888" s="32">
        <v>474</v>
      </c>
      <c r="J888" s="32" t="s">
        <v>22</v>
      </c>
      <c r="K888" s="32">
        <v>0</v>
      </c>
      <c r="L888" s="38">
        <v>955.48</v>
      </c>
      <c r="M888" t="s">
        <v>2791</v>
      </c>
      <c r="N888" t="s">
        <v>2792</v>
      </c>
      <c r="O888" t="s">
        <v>2793</v>
      </c>
      <c r="P888" s="31">
        <v>125</v>
      </c>
      <c r="Q888" s="31">
        <v>400</v>
      </c>
      <c r="R888" s="31">
        <v>155</v>
      </c>
      <c r="S888" s="31">
        <v>0</v>
      </c>
      <c r="T888" s="36" t="s">
        <v>14139</v>
      </c>
      <c r="U888" s="36" t="s">
        <v>14073</v>
      </c>
      <c r="V888" s="31" t="s">
        <v>2695</v>
      </c>
      <c r="W888" s="31">
        <v>7</v>
      </c>
    </row>
    <row r="889" spans="1:23" x14ac:dyDescent="0.25">
      <c r="A889">
        <v>3201800</v>
      </c>
      <c r="B889" s="32" t="s">
        <v>1879</v>
      </c>
      <c r="C889" s="32">
        <v>31</v>
      </c>
      <c r="D889" s="32">
        <v>1</v>
      </c>
      <c r="E889" s="32" t="s">
        <v>22</v>
      </c>
      <c r="F889" s="32">
        <v>1</v>
      </c>
      <c r="G889" s="32" t="s">
        <v>21</v>
      </c>
      <c r="H889" s="32" t="s">
        <v>22</v>
      </c>
      <c r="I889" s="32">
        <v>507</v>
      </c>
      <c r="J889" s="32" t="s">
        <v>22</v>
      </c>
      <c r="K889" s="32">
        <v>0</v>
      </c>
      <c r="L889" s="38">
        <v>927.46</v>
      </c>
      <c r="M889" t="s">
        <v>2794</v>
      </c>
      <c r="N889" t="s">
        <v>2795</v>
      </c>
      <c r="O889" t="s">
        <v>2796</v>
      </c>
      <c r="P889" s="31">
        <v>600</v>
      </c>
      <c r="Q889" s="31">
        <v>1800</v>
      </c>
      <c r="R889" s="31">
        <v>0</v>
      </c>
      <c r="S889" s="31">
        <v>26.8</v>
      </c>
      <c r="T889" s="36" t="s">
        <v>14140</v>
      </c>
      <c r="U889" s="36" t="s">
        <v>13534</v>
      </c>
      <c r="V889" s="31" t="s">
        <v>2797</v>
      </c>
      <c r="W889" s="31">
        <v>7</v>
      </c>
    </row>
    <row r="890" spans="1:23" x14ac:dyDescent="0.25">
      <c r="A890">
        <v>3201810</v>
      </c>
      <c r="B890" s="32" t="s">
        <v>1879</v>
      </c>
      <c r="C890" s="32">
        <v>31</v>
      </c>
      <c r="D890" s="32">
        <v>1</v>
      </c>
      <c r="E890" s="32" t="s">
        <v>22</v>
      </c>
      <c r="F890" s="32">
        <v>1</v>
      </c>
      <c r="G890" s="32" t="s">
        <v>21</v>
      </c>
      <c r="H890" s="32" t="s">
        <v>22</v>
      </c>
      <c r="I890" s="32">
        <v>507</v>
      </c>
      <c r="J890" s="32" t="s">
        <v>22</v>
      </c>
      <c r="K890" s="32">
        <v>0</v>
      </c>
      <c r="L890" s="38">
        <v>1003.48</v>
      </c>
      <c r="M890" t="s">
        <v>2798</v>
      </c>
      <c r="N890" t="s">
        <v>2799</v>
      </c>
      <c r="O890" t="s">
        <v>2800</v>
      </c>
      <c r="P890" s="31">
        <v>600</v>
      </c>
      <c r="Q890" s="31">
        <v>2000</v>
      </c>
      <c r="R890" s="31">
        <v>0</v>
      </c>
      <c r="S890" s="31">
        <v>30.4</v>
      </c>
      <c r="T890" s="36" t="s">
        <v>14141</v>
      </c>
      <c r="U890" s="36" t="s">
        <v>13534</v>
      </c>
      <c r="V890" s="31" t="s">
        <v>2797</v>
      </c>
      <c r="W890" s="31">
        <v>7</v>
      </c>
    </row>
    <row r="891" spans="1:23" x14ac:dyDescent="0.25">
      <c r="A891">
        <v>3201820</v>
      </c>
      <c r="B891" s="32" t="s">
        <v>1879</v>
      </c>
      <c r="C891" s="32">
        <v>31</v>
      </c>
      <c r="D891" s="32">
        <v>1</v>
      </c>
      <c r="E891" s="32" t="s">
        <v>22</v>
      </c>
      <c r="F891" s="32">
        <v>1</v>
      </c>
      <c r="G891" s="32" t="s">
        <v>21</v>
      </c>
      <c r="H891" s="32" t="s">
        <v>22</v>
      </c>
      <c r="I891" s="32">
        <v>507</v>
      </c>
      <c r="J891" s="32" t="s">
        <v>22</v>
      </c>
      <c r="K891" s="32">
        <v>0</v>
      </c>
      <c r="L891" s="38">
        <v>1029.17</v>
      </c>
      <c r="M891" t="s">
        <v>2801</v>
      </c>
      <c r="N891" t="s">
        <v>2802</v>
      </c>
      <c r="O891" t="s">
        <v>2803</v>
      </c>
      <c r="P891" s="31">
        <v>800</v>
      </c>
      <c r="Q891" s="31">
        <v>1800</v>
      </c>
      <c r="R891" s="31">
        <v>0</v>
      </c>
      <c r="S891" s="31">
        <v>37.4</v>
      </c>
      <c r="T891" s="36" t="s">
        <v>14142</v>
      </c>
      <c r="U891" s="36" t="s">
        <v>13534</v>
      </c>
      <c r="V891" s="31" t="s">
        <v>2797</v>
      </c>
      <c r="W891" s="31">
        <v>7</v>
      </c>
    </row>
    <row r="892" spans="1:23" x14ac:dyDescent="0.25">
      <c r="A892">
        <v>3201830</v>
      </c>
      <c r="B892" s="32" t="s">
        <v>1879</v>
      </c>
      <c r="C892" s="32">
        <v>31</v>
      </c>
      <c r="D892" s="32">
        <v>1</v>
      </c>
      <c r="E892" s="32" t="s">
        <v>22</v>
      </c>
      <c r="F892" s="32">
        <v>1</v>
      </c>
      <c r="G892" s="32" t="s">
        <v>21</v>
      </c>
      <c r="H892" s="32" t="s">
        <v>22</v>
      </c>
      <c r="I892" s="32">
        <v>507</v>
      </c>
      <c r="J892" s="32" t="s">
        <v>22</v>
      </c>
      <c r="K892" s="32">
        <v>0</v>
      </c>
      <c r="L892" s="38">
        <v>1055.03</v>
      </c>
      <c r="M892" t="s">
        <v>2804</v>
      </c>
      <c r="N892" t="s">
        <v>2805</v>
      </c>
      <c r="O892" t="s">
        <v>2806</v>
      </c>
      <c r="P892" s="31">
        <v>800</v>
      </c>
      <c r="Q892" s="31">
        <v>1800</v>
      </c>
      <c r="R892" s="31">
        <v>0</v>
      </c>
      <c r="S892" s="31">
        <v>42.2</v>
      </c>
      <c r="T892" s="36" t="s">
        <v>14143</v>
      </c>
      <c r="U892" s="36" t="s">
        <v>13534</v>
      </c>
      <c r="V892" s="31" t="s">
        <v>2797</v>
      </c>
      <c r="W892" s="31">
        <v>7</v>
      </c>
    </row>
    <row r="893" spans="1:23" x14ac:dyDescent="0.25">
      <c r="A893">
        <v>3201840</v>
      </c>
      <c r="B893" s="32" t="s">
        <v>1879</v>
      </c>
      <c r="C893" s="32">
        <v>31</v>
      </c>
      <c r="D893" s="32">
        <v>1</v>
      </c>
      <c r="E893" s="32" t="s">
        <v>22</v>
      </c>
      <c r="F893" s="32">
        <v>1</v>
      </c>
      <c r="G893" s="32" t="s">
        <v>21</v>
      </c>
      <c r="H893" s="32" t="s">
        <v>22</v>
      </c>
      <c r="I893" s="32">
        <v>507</v>
      </c>
      <c r="J893" s="32" t="s">
        <v>22</v>
      </c>
      <c r="K893" s="32">
        <v>0</v>
      </c>
      <c r="L893" s="38">
        <v>953.3</v>
      </c>
      <c r="M893" t="s">
        <v>2807</v>
      </c>
      <c r="N893" t="s">
        <v>2808</v>
      </c>
      <c r="O893" t="s">
        <v>2796</v>
      </c>
      <c r="P893" s="31">
        <v>600</v>
      </c>
      <c r="Q893" s="31">
        <v>1800</v>
      </c>
      <c r="R893" s="31">
        <v>0</v>
      </c>
      <c r="S893" s="31">
        <v>26.8</v>
      </c>
      <c r="T893" s="36" t="s">
        <v>14144</v>
      </c>
      <c r="U893" s="36" t="s">
        <v>13534</v>
      </c>
      <c r="V893" s="31" t="s">
        <v>2797</v>
      </c>
      <c r="W893" s="31">
        <v>7</v>
      </c>
    </row>
    <row r="894" spans="1:23" x14ac:dyDescent="0.25">
      <c r="A894">
        <v>3201850</v>
      </c>
      <c r="B894" s="32" t="s">
        <v>1879</v>
      </c>
      <c r="C894" s="32">
        <v>31</v>
      </c>
      <c r="D894" s="32">
        <v>1</v>
      </c>
      <c r="E894" s="32" t="s">
        <v>22</v>
      </c>
      <c r="F894" s="32">
        <v>1</v>
      </c>
      <c r="G894" s="32" t="s">
        <v>21</v>
      </c>
      <c r="H894" s="32" t="s">
        <v>22</v>
      </c>
      <c r="I894" s="32">
        <v>507</v>
      </c>
      <c r="J894" s="32" t="s">
        <v>22</v>
      </c>
      <c r="K894" s="32">
        <v>0</v>
      </c>
      <c r="L894" s="38">
        <v>951.59</v>
      </c>
      <c r="M894" t="s">
        <v>2809</v>
      </c>
      <c r="N894" t="s">
        <v>2810</v>
      </c>
      <c r="O894" t="s">
        <v>2800</v>
      </c>
      <c r="P894" s="31">
        <v>600</v>
      </c>
      <c r="Q894" s="31">
        <v>2000</v>
      </c>
      <c r="R894" s="31">
        <v>0</v>
      </c>
      <c r="S894" s="31">
        <v>30.6</v>
      </c>
      <c r="T894" s="36" t="s">
        <v>14145</v>
      </c>
      <c r="U894" s="36" t="s">
        <v>13534</v>
      </c>
      <c r="V894" s="31" t="s">
        <v>2797</v>
      </c>
      <c r="W894" s="31">
        <v>7</v>
      </c>
    </row>
    <row r="895" spans="1:23" x14ac:dyDescent="0.25">
      <c r="A895">
        <v>3201900</v>
      </c>
      <c r="B895" s="32" t="s">
        <v>1879</v>
      </c>
      <c r="C895" s="32">
        <v>40</v>
      </c>
      <c r="D895" s="32">
        <v>51</v>
      </c>
      <c r="E895" s="32" t="s">
        <v>22</v>
      </c>
      <c r="F895" s="32">
        <v>2</v>
      </c>
      <c r="G895" s="32" t="s">
        <v>354</v>
      </c>
      <c r="H895" s="32">
        <v>465</v>
      </c>
      <c r="I895" s="32" t="s">
        <v>22</v>
      </c>
      <c r="J895" s="32" t="s">
        <v>22</v>
      </c>
      <c r="K895" s="32">
        <v>0</v>
      </c>
      <c r="L895" s="38">
        <v>25.91</v>
      </c>
      <c r="M895" t="s">
        <v>2811</v>
      </c>
      <c r="N895" t="s">
        <v>2812</v>
      </c>
      <c r="O895" t="s">
        <v>2813</v>
      </c>
      <c r="P895" s="31">
        <v>0</v>
      </c>
      <c r="Q895" s="31">
        <v>0</v>
      </c>
      <c r="R895" s="31">
        <v>0</v>
      </c>
      <c r="S895" s="31">
        <v>6.6000000000000003E-2</v>
      </c>
      <c r="T895" s="36" t="s">
        <v>14146</v>
      </c>
      <c r="U895" s="36" t="s">
        <v>13631</v>
      </c>
      <c r="V895" s="31" t="s">
        <v>791</v>
      </c>
      <c r="W895" s="31">
        <v>7</v>
      </c>
    </row>
    <row r="896" spans="1:23" x14ac:dyDescent="0.25">
      <c r="A896">
        <v>3201960</v>
      </c>
      <c r="B896" s="32" t="s">
        <v>1879</v>
      </c>
      <c r="C896" s="32">
        <v>40</v>
      </c>
      <c r="D896" s="32">
        <v>53</v>
      </c>
      <c r="E896" s="32" t="s">
        <v>22</v>
      </c>
      <c r="F896" s="32">
        <v>1</v>
      </c>
      <c r="G896" s="32" t="s">
        <v>21</v>
      </c>
      <c r="H896" s="32">
        <v>471</v>
      </c>
      <c r="I896" s="32">
        <v>550</v>
      </c>
      <c r="J896" s="32" t="s">
        <v>22</v>
      </c>
      <c r="K896" s="32">
        <v>0</v>
      </c>
      <c r="L896" s="38">
        <v>238.6</v>
      </c>
      <c r="M896" t="s">
        <v>2814</v>
      </c>
      <c r="N896" t="s">
        <v>2815</v>
      </c>
      <c r="O896" t="s">
        <v>2816</v>
      </c>
      <c r="P896" s="31">
        <v>105</v>
      </c>
      <c r="Q896" s="31">
        <v>123</v>
      </c>
      <c r="R896" s="31">
        <v>55</v>
      </c>
      <c r="S896" s="31">
        <v>0</v>
      </c>
      <c r="T896" s="36" t="s">
        <v>2817</v>
      </c>
      <c r="U896" s="36" t="s">
        <v>14147</v>
      </c>
      <c r="V896" s="31" t="s">
        <v>2695</v>
      </c>
      <c r="W896" s="31">
        <v>21</v>
      </c>
    </row>
    <row r="897" spans="1:23" x14ac:dyDescent="0.25">
      <c r="A897">
        <v>3201970</v>
      </c>
      <c r="B897" s="32" t="s">
        <v>1879</v>
      </c>
      <c r="C897" s="32">
        <v>40</v>
      </c>
      <c r="D897" s="32">
        <v>53</v>
      </c>
      <c r="E897" s="32" t="s">
        <v>22</v>
      </c>
      <c r="F897" s="32">
        <v>1</v>
      </c>
      <c r="G897" s="32" t="s">
        <v>21</v>
      </c>
      <c r="H897" s="32">
        <v>471</v>
      </c>
      <c r="I897" s="32">
        <v>550</v>
      </c>
      <c r="J897" s="32" t="s">
        <v>22</v>
      </c>
      <c r="K897" s="32">
        <v>0</v>
      </c>
      <c r="L897" s="38">
        <v>206.21</v>
      </c>
      <c r="M897" t="s">
        <v>2818</v>
      </c>
      <c r="N897" t="s">
        <v>2819</v>
      </c>
      <c r="O897" t="s">
        <v>2816</v>
      </c>
      <c r="P897" s="31">
        <v>105</v>
      </c>
      <c r="Q897" s="31">
        <v>123</v>
      </c>
      <c r="R897" s="31">
        <v>55</v>
      </c>
      <c r="S897" s="31">
        <v>0</v>
      </c>
      <c r="T897" s="36" t="s">
        <v>2820</v>
      </c>
      <c r="U897" s="36" t="s">
        <v>14147</v>
      </c>
      <c r="V897" s="31" t="s">
        <v>2695</v>
      </c>
      <c r="W897" s="31">
        <v>21</v>
      </c>
    </row>
    <row r="898" spans="1:23" x14ac:dyDescent="0.25">
      <c r="A898">
        <v>3201990</v>
      </c>
      <c r="B898" s="32" t="s">
        <v>1879</v>
      </c>
      <c r="C898" s="32">
        <v>40</v>
      </c>
      <c r="D898" s="32">
        <v>51</v>
      </c>
      <c r="E898" s="32" t="s">
        <v>22</v>
      </c>
      <c r="F898" s="32">
        <v>1</v>
      </c>
      <c r="G898" s="32" t="s">
        <v>21</v>
      </c>
      <c r="H898" s="32">
        <v>465</v>
      </c>
      <c r="I898" s="32">
        <v>545</v>
      </c>
      <c r="J898" s="32" t="s">
        <v>22</v>
      </c>
      <c r="K898" s="32">
        <v>0</v>
      </c>
      <c r="L898" s="38">
        <v>314.55</v>
      </c>
      <c r="M898" t="s">
        <v>2821</v>
      </c>
      <c r="N898" t="s">
        <v>2822</v>
      </c>
      <c r="O898" t="s">
        <v>2823</v>
      </c>
      <c r="P898" s="31">
        <v>0</v>
      </c>
      <c r="Q898" s="31">
        <v>0</v>
      </c>
      <c r="R898" s="31">
        <v>0</v>
      </c>
      <c r="S898" s="31">
        <v>4.58</v>
      </c>
      <c r="T898" s="36" t="s">
        <v>14148</v>
      </c>
      <c r="U898" s="36" t="s">
        <v>14149</v>
      </c>
      <c r="V898" s="31" t="s">
        <v>2695</v>
      </c>
      <c r="W898" s="31">
        <v>7</v>
      </c>
    </row>
    <row r="899" spans="1:23" x14ac:dyDescent="0.25">
      <c r="A899">
        <v>3209100</v>
      </c>
      <c r="B899" s="32" t="s">
        <v>1879</v>
      </c>
      <c r="C899" s="32">
        <v>34</v>
      </c>
      <c r="D899" s="32">
        <v>31</v>
      </c>
      <c r="E899" s="32" t="s">
        <v>22</v>
      </c>
      <c r="F899" s="32">
        <v>1</v>
      </c>
      <c r="G899" s="32" t="s">
        <v>21</v>
      </c>
      <c r="H899" s="32">
        <v>444</v>
      </c>
      <c r="I899" s="32">
        <v>516</v>
      </c>
      <c r="J899" s="32" t="s">
        <v>22</v>
      </c>
      <c r="K899" s="32">
        <v>0</v>
      </c>
      <c r="L899" s="38">
        <v>1249.77</v>
      </c>
      <c r="M899" t="s">
        <v>2824</v>
      </c>
      <c r="N899" t="s">
        <v>2825</v>
      </c>
      <c r="O899" t="s">
        <v>2826</v>
      </c>
      <c r="P899" s="31">
        <v>597</v>
      </c>
      <c r="Q899" s="31">
        <v>417</v>
      </c>
      <c r="R899" s="31">
        <v>597</v>
      </c>
      <c r="S899" s="31">
        <v>35</v>
      </c>
      <c r="T899" s="36" t="s">
        <v>14150</v>
      </c>
      <c r="U899" s="36" t="s">
        <v>14073</v>
      </c>
      <c r="V899" s="31" t="s">
        <v>2827</v>
      </c>
      <c r="W899" s="31">
        <v>7</v>
      </c>
    </row>
    <row r="900" spans="1:23" x14ac:dyDescent="0.25">
      <c r="A900">
        <v>3209500</v>
      </c>
      <c r="B900" s="32" t="s">
        <v>1879</v>
      </c>
      <c r="C900" s="32">
        <v>34</v>
      </c>
      <c r="D900" s="32">
        <v>31</v>
      </c>
      <c r="E900" s="32" t="s">
        <v>22</v>
      </c>
      <c r="F900" s="32">
        <v>1</v>
      </c>
      <c r="G900" s="32" t="s">
        <v>21</v>
      </c>
      <c r="H900" s="32">
        <v>444</v>
      </c>
      <c r="I900" s="32">
        <v>516</v>
      </c>
      <c r="J900" s="32" t="s">
        <v>22</v>
      </c>
      <c r="K900" s="32">
        <v>0</v>
      </c>
      <c r="L900" s="38">
        <v>1467.23</v>
      </c>
      <c r="M900" t="s">
        <v>2828</v>
      </c>
      <c r="N900" t="s">
        <v>2829</v>
      </c>
      <c r="O900" t="s">
        <v>2826</v>
      </c>
      <c r="P900" s="31">
        <v>597</v>
      </c>
      <c r="Q900" s="31">
        <v>417</v>
      </c>
      <c r="R900" s="31">
        <v>475</v>
      </c>
      <c r="S900" s="31">
        <v>34</v>
      </c>
      <c r="T900" s="36" t="s">
        <v>14151</v>
      </c>
      <c r="U900" s="36" t="s">
        <v>14073</v>
      </c>
      <c r="V900" s="31" t="s">
        <v>2827</v>
      </c>
      <c r="W900" s="31">
        <v>7</v>
      </c>
    </row>
    <row r="901" spans="1:23" x14ac:dyDescent="0.25">
      <c r="A901">
        <v>3210100</v>
      </c>
      <c r="B901" s="32" t="s">
        <v>1879</v>
      </c>
      <c r="C901" s="32">
        <v>34</v>
      </c>
      <c r="D901" s="32">
        <v>31</v>
      </c>
      <c r="E901" s="32" t="s">
        <v>22</v>
      </c>
      <c r="F901" s="32">
        <v>1</v>
      </c>
      <c r="G901" s="32" t="s">
        <v>21</v>
      </c>
      <c r="H901" s="32">
        <v>444</v>
      </c>
      <c r="I901" s="32">
        <v>517</v>
      </c>
      <c r="J901" s="32" t="s">
        <v>22</v>
      </c>
      <c r="K901" s="32">
        <v>0</v>
      </c>
      <c r="L901" s="38">
        <v>1862.61</v>
      </c>
      <c r="M901" t="s">
        <v>2830</v>
      </c>
      <c r="N901" t="s">
        <v>2831</v>
      </c>
      <c r="O901" t="s">
        <v>2832</v>
      </c>
      <c r="P901" s="31">
        <v>597</v>
      </c>
      <c r="Q901" s="31">
        <v>417</v>
      </c>
      <c r="R901" s="31">
        <v>475</v>
      </c>
      <c r="S901" s="31">
        <v>36</v>
      </c>
      <c r="T901" s="36" t="s">
        <v>14152</v>
      </c>
      <c r="U901" s="36" t="s">
        <v>14073</v>
      </c>
      <c r="V901" s="31" t="s">
        <v>2827</v>
      </c>
      <c r="W901" s="31">
        <v>7</v>
      </c>
    </row>
    <row r="902" spans="1:23" x14ac:dyDescent="0.25">
      <c r="A902">
        <v>3210500</v>
      </c>
      <c r="B902" s="32" t="s">
        <v>1879</v>
      </c>
      <c r="C902" s="32">
        <v>34</v>
      </c>
      <c r="D902" s="32">
        <v>31</v>
      </c>
      <c r="E902" s="32" t="s">
        <v>22</v>
      </c>
      <c r="F902" s="32">
        <v>1</v>
      </c>
      <c r="G902" s="32" t="s">
        <v>21</v>
      </c>
      <c r="H902" s="32">
        <v>444</v>
      </c>
      <c r="I902" s="32">
        <v>517</v>
      </c>
      <c r="J902" s="32" t="s">
        <v>22</v>
      </c>
      <c r="K902" s="32">
        <v>0</v>
      </c>
      <c r="L902" s="38">
        <v>2113.5100000000002</v>
      </c>
      <c r="M902" t="s">
        <v>2833</v>
      </c>
      <c r="N902" t="s">
        <v>2834</v>
      </c>
      <c r="O902" t="s">
        <v>2832</v>
      </c>
      <c r="P902" s="31">
        <v>597</v>
      </c>
      <c r="Q902" s="31">
        <v>417</v>
      </c>
      <c r="R902" s="31">
        <v>475</v>
      </c>
      <c r="S902" s="31">
        <v>36</v>
      </c>
      <c r="T902" s="36" t="s">
        <v>14153</v>
      </c>
      <c r="U902" s="36" t="s">
        <v>14073</v>
      </c>
      <c r="V902" s="31" t="s">
        <v>2827</v>
      </c>
      <c r="W902" s="31">
        <v>7</v>
      </c>
    </row>
    <row r="903" spans="1:23" x14ac:dyDescent="0.25">
      <c r="A903">
        <v>3210540</v>
      </c>
      <c r="B903" s="32" t="s">
        <v>1879</v>
      </c>
      <c r="C903" s="32">
        <v>34</v>
      </c>
      <c r="D903" s="32">
        <v>31</v>
      </c>
      <c r="E903" s="32" t="s">
        <v>22</v>
      </c>
      <c r="F903" s="32">
        <v>1</v>
      </c>
      <c r="G903" s="32" t="s">
        <v>21</v>
      </c>
      <c r="H903" s="32">
        <v>444</v>
      </c>
      <c r="I903" s="32">
        <v>517</v>
      </c>
      <c r="J903" s="32" t="s">
        <v>22</v>
      </c>
      <c r="K903" s="32">
        <v>0</v>
      </c>
      <c r="L903" s="38">
        <v>2302.75</v>
      </c>
      <c r="M903" t="s">
        <v>2835</v>
      </c>
      <c r="N903" t="s">
        <v>2836</v>
      </c>
      <c r="O903" t="s">
        <v>2837</v>
      </c>
      <c r="P903" s="31">
        <v>597</v>
      </c>
      <c r="Q903" s="31">
        <v>417</v>
      </c>
      <c r="R903" s="31">
        <v>475</v>
      </c>
      <c r="S903" s="31">
        <v>38</v>
      </c>
      <c r="T903" s="36" t="s">
        <v>14154</v>
      </c>
      <c r="U903" s="36" t="s">
        <v>14073</v>
      </c>
      <c r="V903" s="31" t="s">
        <v>2827</v>
      </c>
      <c r="W903" s="31">
        <v>7</v>
      </c>
    </row>
    <row r="904" spans="1:23" x14ac:dyDescent="0.25">
      <c r="A904">
        <v>3212024</v>
      </c>
      <c r="B904" s="32" t="s">
        <v>1879</v>
      </c>
      <c r="C904" s="32">
        <v>34</v>
      </c>
      <c r="D904" s="32">
        <v>32</v>
      </c>
      <c r="E904" s="32" t="s">
        <v>22</v>
      </c>
      <c r="F904" s="32">
        <v>1</v>
      </c>
      <c r="G904" s="32" t="s">
        <v>21</v>
      </c>
      <c r="H904" s="32">
        <v>438</v>
      </c>
      <c r="I904" s="32">
        <v>510</v>
      </c>
      <c r="J904" s="32" t="s">
        <v>22</v>
      </c>
      <c r="K904" s="32">
        <v>0</v>
      </c>
      <c r="L904" s="38">
        <v>734.62</v>
      </c>
      <c r="M904" t="s">
        <v>2838</v>
      </c>
      <c r="N904" t="s">
        <v>2839</v>
      </c>
      <c r="O904" t="s">
        <v>2840</v>
      </c>
      <c r="P904" s="31">
        <v>150</v>
      </c>
      <c r="Q904" s="31">
        <v>300</v>
      </c>
      <c r="R904" s="31">
        <v>85</v>
      </c>
      <c r="S904" s="31">
        <v>0</v>
      </c>
      <c r="T904" s="36" t="s">
        <v>14155</v>
      </c>
      <c r="U904" s="36" t="s">
        <v>14073</v>
      </c>
      <c r="V904" s="31" t="s">
        <v>2827</v>
      </c>
      <c r="W904" s="31">
        <v>14</v>
      </c>
    </row>
    <row r="905" spans="1:23" x14ac:dyDescent="0.25">
      <c r="A905">
        <v>3212230</v>
      </c>
      <c r="B905" s="32" t="s">
        <v>1879</v>
      </c>
      <c r="C905" s="32">
        <v>34</v>
      </c>
      <c r="D905" s="32">
        <v>32</v>
      </c>
      <c r="E905" s="32" t="s">
        <v>22</v>
      </c>
      <c r="F905" s="32">
        <v>1</v>
      </c>
      <c r="G905" s="32" t="s">
        <v>21</v>
      </c>
      <c r="H905" s="32">
        <v>438</v>
      </c>
      <c r="I905" s="32">
        <v>510</v>
      </c>
      <c r="J905" s="32" t="s">
        <v>22</v>
      </c>
      <c r="K905" s="32">
        <v>0</v>
      </c>
      <c r="L905" s="38">
        <v>698.58</v>
      </c>
      <c r="M905" t="s">
        <v>2841</v>
      </c>
      <c r="N905" t="s">
        <v>2842</v>
      </c>
      <c r="O905" t="s">
        <v>2843</v>
      </c>
      <c r="P905" s="31">
        <v>150</v>
      </c>
      <c r="Q905" s="31">
        <v>300</v>
      </c>
      <c r="R905" s="31">
        <v>85</v>
      </c>
      <c r="S905" s="31">
        <v>0</v>
      </c>
      <c r="T905" s="36" t="s">
        <v>14156</v>
      </c>
      <c r="U905" s="36" t="s">
        <v>14073</v>
      </c>
      <c r="V905" s="31" t="s">
        <v>2827</v>
      </c>
      <c r="W905" s="31">
        <v>7</v>
      </c>
    </row>
    <row r="906" spans="1:23" x14ac:dyDescent="0.25">
      <c r="A906">
        <v>3213310</v>
      </c>
      <c r="B906" s="32" t="s">
        <v>1879</v>
      </c>
      <c r="C906" s="32">
        <v>40</v>
      </c>
      <c r="D906" s="32">
        <v>52</v>
      </c>
      <c r="E906" s="32" t="s">
        <v>22</v>
      </c>
      <c r="F906" s="32">
        <v>1</v>
      </c>
      <c r="G906" s="32" t="s">
        <v>21</v>
      </c>
      <c r="H906" s="32">
        <v>463</v>
      </c>
      <c r="I906" s="32">
        <v>542</v>
      </c>
      <c r="J906" s="32" t="s">
        <v>22</v>
      </c>
      <c r="K906" s="32">
        <v>0</v>
      </c>
      <c r="L906" s="38">
        <v>58.12</v>
      </c>
      <c r="M906" t="s">
        <v>2844</v>
      </c>
      <c r="N906" t="s">
        <v>2845</v>
      </c>
      <c r="O906" t="s">
        <v>2846</v>
      </c>
      <c r="P906" s="31">
        <v>0</v>
      </c>
      <c r="Q906" s="31">
        <v>0</v>
      </c>
      <c r="R906" s="31">
        <v>0</v>
      </c>
      <c r="S906" s="31">
        <v>1.46</v>
      </c>
      <c r="T906" s="36" t="s">
        <v>14157</v>
      </c>
      <c r="U906" s="36" t="s">
        <v>8458</v>
      </c>
      <c r="V906" s="31" t="s">
        <v>2847</v>
      </c>
      <c r="W906" s="31">
        <v>7</v>
      </c>
    </row>
    <row r="907" spans="1:23" x14ac:dyDescent="0.25">
      <c r="A907">
        <v>3213320</v>
      </c>
      <c r="B907" s="32" t="s">
        <v>1879</v>
      </c>
      <c r="C907" s="32">
        <v>40</v>
      </c>
      <c r="D907" s="32">
        <v>52</v>
      </c>
      <c r="E907" s="32" t="s">
        <v>22</v>
      </c>
      <c r="F907" s="32">
        <v>1</v>
      </c>
      <c r="G907" s="32" t="s">
        <v>21</v>
      </c>
      <c r="H907" s="32">
        <v>463</v>
      </c>
      <c r="I907" s="32">
        <v>542</v>
      </c>
      <c r="J907" s="32" t="s">
        <v>22</v>
      </c>
      <c r="K907" s="32">
        <v>0</v>
      </c>
      <c r="L907" s="38">
        <v>59.9</v>
      </c>
      <c r="M907" t="s">
        <v>2848</v>
      </c>
      <c r="N907" t="s">
        <v>2849</v>
      </c>
      <c r="O907" t="s">
        <v>2850</v>
      </c>
      <c r="P907" s="31">
        <v>0</v>
      </c>
      <c r="Q907" s="31">
        <v>0</v>
      </c>
      <c r="R907" s="31">
        <v>0</v>
      </c>
      <c r="S907" s="31">
        <v>1.516</v>
      </c>
      <c r="T907" s="36" t="s">
        <v>14158</v>
      </c>
      <c r="U907" s="36" t="s">
        <v>8458</v>
      </c>
      <c r="V907" s="31" t="s">
        <v>2847</v>
      </c>
      <c r="W907" s="31">
        <v>7</v>
      </c>
    </row>
    <row r="908" spans="1:23" x14ac:dyDescent="0.25">
      <c r="A908">
        <v>3213330</v>
      </c>
      <c r="B908" s="32" t="s">
        <v>1879</v>
      </c>
      <c r="C908" s="32">
        <v>40</v>
      </c>
      <c r="D908" s="32">
        <v>52</v>
      </c>
      <c r="E908" s="32" t="s">
        <v>22</v>
      </c>
      <c r="F908" s="32">
        <v>1</v>
      </c>
      <c r="G908" s="32" t="s">
        <v>21</v>
      </c>
      <c r="H908" s="32">
        <v>463</v>
      </c>
      <c r="I908" s="32" t="s">
        <v>22</v>
      </c>
      <c r="J908" s="32" t="s">
        <v>22</v>
      </c>
      <c r="K908" s="32">
        <v>0</v>
      </c>
      <c r="L908" s="38">
        <v>71.38</v>
      </c>
      <c r="M908" t="s">
        <v>2851</v>
      </c>
      <c r="N908" t="s">
        <v>2852</v>
      </c>
      <c r="O908" t="s">
        <v>2853</v>
      </c>
      <c r="P908" s="31">
        <v>0</v>
      </c>
      <c r="Q908" s="31">
        <v>0</v>
      </c>
      <c r="R908" s="31">
        <v>0</v>
      </c>
      <c r="S908" s="31">
        <v>2.3340000000000001</v>
      </c>
      <c r="T908" s="36" t="s">
        <v>14159</v>
      </c>
      <c r="U908" s="36" t="s">
        <v>8458</v>
      </c>
      <c r="V908" s="31" t="s">
        <v>2847</v>
      </c>
      <c r="W908" s="31">
        <v>7</v>
      </c>
    </row>
    <row r="909" spans="1:23" x14ac:dyDescent="0.25">
      <c r="A909">
        <v>3213340</v>
      </c>
      <c r="B909" s="32" t="s">
        <v>1879</v>
      </c>
      <c r="C909" s="32">
        <v>40</v>
      </c>
      <c r="D909" s="32">
        <v>52</v>
      </c>
      <c r="E909" s="32" t="s">
        <v>22</v>
      </c>
      <c r="F909" s="32">
        <v>1</v>
      </c>
      <c r="G909" s="32" t="s">
        <v>21</v>
      </c>
      <c r="H909" s="32" t="s">
        <v>22</v>
      </c>
      <c r="I909" s="32" t="s">
        <v>22</v>
      </c>
      <c r="J909" s="32" t="s">
        <v>22</v>
      </c>
      <c r="K909" s="32">
        <v>0</v>
      </c>
      <c r="L909" s="38">
        <v>68.599999999999994</v>
      </c>
      <c r="M909" t="s">
        <v>16880</v>
      </c>
      <c r="N909" t="s">
        <v>16881</v>
      </c>
      <c r="O909" t="s">
        <v>16882</v>
      </c>
      <c r="P909" s="31">
        <v>0</v>
      </c>
      <c r="Q909" s="31">
        <v>0</v>
      </c>
      <c r="R909" s="31">
        <v>0</v>
      </c>
      <c r="S909" s="31" t="e">
        <v>#N/A</v>
      </c>
      <c r="T909" s="36" t="s">
        <v>17514</v>
      </c>
      <c r="U909" s="36">
        <v>0</v>
      </c>
      <c r="V909" s="31" t="s">
        <v>16883</v>
      </c>
      <c r="W909" s="31">
        <v>7</v>
      </c>
    </row>
    <row r="910" spans="1:23" x14ac:dyDescent="0.25">
      <c r="A910">
        <v>3213350</v>
      </c>
      <c r="B910" s="32" t="s">
        <v>1879</v>
      </c>
      <c r="C910" s="32">
        <v>40</v>
      </c>
      <c r="D910" s="32">
        <v>52</v>
      </c>
      <c r="E910" s="32" t="s">
        <v>22</v>
      </c>
      <c r="F910" s="32">
        <v>1</v>
      </c>
      <c r="G910" s="32" t="s">
        <v>21</v>
      </c>
      <c r="H910" s="32" t="s">
        <v>22</v>
      </c>
      <c r="I910" s="32" t="s">
        <v>22</v>
      </c>
      <c r="J910" s="32" t="s">
        <v>22</v>
      </c>
      <c r="K910" s="32">
        <v>0</v>
      </c>
      <c r="L910" s="38">
        <v>83.42</v>
      </c>
      <c r="M910" t="s">
        <v>16884</v>
      </c>
      <c r="N910" t="s">
        <v>16885</v>
      </c>
      <c r="O910" t="s">
        <v>16886</v>
      </c>
      <c r="P910" s="31">
        <v>0</v>
      </c>
      <c r="Q910" s="31">
        <v>0</v>
      </c>
      <c r="R910" s="31">
        <v>0</v>
      </c>
      <c r="S910" s="31" t="e">
        <v>#N/A</v>
      </c>
      <c r="T910" s="36" t="s">
        <v>17515</v>
      </c>
      <c r="U910" s="36">
        <v>0</v>
      </c>
      <c r="V910" s="31" t="s">
        <v>16883</v>
      </c>
      <c r="W910" s="31">
        <v>7</v>
      </c>
    </row>
    <row r="911" spans="1:23" x14ac:dyDescent="0.25">
      <c r="A911">
        <v>3213360</v>
      </c>
      <c r="B911" s="32" t="s">
        <v>1879</v>
      </c>
      <c r="C911" s="32">
        <v>40</v>
      </c>
      <c r="D911" s="32">
        <v>52</v>
      </c>
      <c r="E911" s="32" t="s">
        <v>22</v>
      </c>
      <c r="F911" s="32">
        <v>1</v>
      </c>
      <c r="G911" s="32" t="s">
        <v>21</v>
      </c>
      <c r="H911" s="32" t="s">
        <v>22</v>
      </c>
      <c r="I911" s="32" t="s">
        <v>22</v>
      </c>
      <c r="J911" s="32" t="s">
        <v>22</v>
      </c>
      <c r="K911" s="32">
        <v>0</v>
      </c>
      <c r="L911" s="38">
        <v>72.819999999999993</v>
      </c>
      <c r="M911" t="s">
        <v>16887</v>
      </c>
      <c r="N911" t="s">
        <v>16888</v>
      </c>
      <c r="O911" t="s">
        <v>16889</v>
      </c>
      <c r="P911" s="31">
        <v>0</v>
      </c>
      <c r="Q911" s="31">
        <v>0</v>
      </c>
      <c r="R911" s="31">
        <v>0</v>
      </c>
      <c r="S911" s="31" t="e">
        <v>#N/A</v>
      </c>
      <c r="T911" s="36" t="s">
        <v>17516</v>
      </c>
      <c r="U911" s="36">
        <v>0</v>
      </c>
      <c r="V911" s="31" t="s">
        <v>16883</v>
      </c>
      <c r="W911" s="31">
        <v>7</v>
      </c>
    </row>
    <row r="912" spans="1:23" x14ac:dyDescent="0.25">
      <c r="A912">
        <v>3214100</v>
      </c>
      <c r="B912" s="32" t="s">
        <v>1879</v>
      </c>
      <c r="C912" s="32">
        <v>34</v>
      </c>
      <c r="D912" s="32">
        <v>32</v>
      </c>
      <c r="E912" s="32" t="s">
        <v>22</v>
      </c>
      <c r="F912" s="32">
        <v>1</v>
      </c>
      <c r="G912" s="32" t="s">
        <v>21</v>
      </c>
      <c r="H912" s="32">
        <v>439</v>
      </c>
      <c r="I912" s="32">
        <v>510</v>
      </c>
      <c r="J912" s="32" t="s">
        <v>22</v>
      </c>
      <c r="K912" s="32">
        <v>0</v>
      </c>
      <c r="L912" s="38">
        <v>815.89</v>
      </c>
      <c r="M912" t="s">
        <v>2854</v>
      </c>
      <c r="N912" t="s">
        <v>2855</v>
      </c>
      <c r="O912" t="s">
        <v>2856</v>
      </c>
      <c r="P912" s="31">
        <v>200</v>
      </c>
      <c r="Q912" s="31">
        <v>500</v>
      </c>
      <c r="R912" s="31">
        <v>100</v>
      </c>
      <c r="S912" s="31">
        <v>6.556</v>
      </c>
      <c r="T912" s="36" t="s">
        <v>14160</v>
      </c>
      <c r="U912" s="36" t="s">
        <v>14073</v>
      </c>
      <c r="V912" s="31" t="s">
        <v>2827</v>
      </c>
      <c r="W912" s="31">
        <v>7</v>
      </c>
    </row>
    <row r="913" spans="1:23" x14ac:dyDescent="0.25">
      <c r="A913">
        <v>3214700</v>
      </c>
      <c r="B913" s="32" t="s">
        <v>1879</v>
      </c>
      <c r="C913" s="32">
        <v>34</v>
      </c>
      <c r="D913" s="32">
        <v>32</v>
      </c>
      <c r="E913" s="32" t="s">
        <v>20</v>
      </c>
      <c r="F913" s="32">
        <v>1</v>
      </c>
      <c r="G913" s="32" t="s">
        <v>21</v>
      </c>
      <c r="H913" s="32">
        <v>443</v>
      </c>
      <c r="I913" s="32">
        <v>515</v>
      </c>
      <c r="J913" s="32" t="s">
        <v>22</v>
      </c>
      <c r="K913" s="32">
        <v>0</v>
      </c>
      <c r="L913" s="38">
        <v>1146.5899999999999</v>
      </c>
      <c r="M913" t="s">
        <v>2857</v>
      </c>
      <c r="N913" t="s">
        <v>2858</v>
      </c>
      <c r="O913" t="s">
        <v>2859</v>
      </c>
      <c r="P913" s="31">
        <v>220</v>
      </c>
      <c r="Q913" s="31">
        <v>526</v>
      </c>
      <c r="R913" s="31">
        <v>100</v>
      </c>
      <c r="S913" s="31">
        <v>6.86</v>
      </c>
      <c r="T913" s="36" t="s">
        <v>14161</v>
      </c>
      <c r="U913" s="36" t="s">
        <v>14073</v>
      </c>
      <c r="V913" s="31" t="s">
        <v>2827</v>
      </c>
      <c r="W913" s="31">
        <v>7</v>
      </c>
    </row>
    <row r="914" spans="1:23" x14ac:dyDescent="0.25">
      <c r="A914">
        <v>3215100</v>
      </c>
      <c r="B914" s="32" t="s">
        <v>1879</v>
      </c>
      <c r="C914" s="32">
        <v>34</v>
      </c>
      <c r="D914" s="32">
        <v>32</v>
      </c>
      <c r="E914" s="32" t="s">
        <v>22</v>
      </c>
      <c r="F914" s="32">
        <v>1</v>
      </c>
      <c r="G914" s="32" t="s">
        <v>21</v>
      </c>
      <c r="H914" s="32">
        <v>440</v>
      </c>
      <c r="I914" s="32">
        <v>511</v>
      </c>
      <c r="J914" s="32" t="s">
        <v>22</v>
      </c>
      <c r="K914" s="32">
        <v>0</v>
      </c>
      <c r="L914" s="38">
        <v>1303.75</v>
      </c>
      <c r="M914" t="s">
        <v>2860</v>
      </c>
      <c r="N914" t="s">
        <v>2861</v>
      </c>
      <c r="O914" t="s">
        <v>2862</v>
      </c>
      <c r="P914" s="31">
        <v>200</v>
      </c>
      <c r="Q914" s="31">
        <v>950</v>
      </c>
      <c r="R914" s="31">
        <v>100</v>
      </c>
      <c r="S914" s="31">
        <v>14.157</v>
      </c>
      <c r="T914" s="36" t="s">
        <v>14162</v>
      </c>
      <c r="U914" s="36" t="s">
        <v>14073</v>
      </c>
      <c r="V914" s="31" t="s">
        <v>2827</v>
      </c>
      <c r="W914" s="31">
        <v>7</v>
      </c>
    </row>
    <row r="915" spans="1:23" x14ac:dyDescent="0.25">
      <c r="A915">
        <v>3215700</v>
      </c>
      <c r="B915" s="32" t="s">
        <v>1879</v>
      </c>
      <c r="C915" s="32">
        <v>34</v>
      </c>
      <c r="D915" s="32">
        <v>32</v>
      </c>
      <c r="E915" s="32" t="s">
        <v>20</v>
      </c>
      <c r="F915" s="32">
        <v>1</v>
      </c>
      <c r="G915" s="32" t="s">
        <v>21</v>
      </c>
      <c r="H915" s="32">
        <v>443</v>
      </c>
      <c r="I915" s="32">
        <v>515</v>
      </c>
      <c r="J915" s="32" t="s">
        <v>22</v>
      </c>
      <c r="K915" s="32">
        <v>0</v>
      </c>
      <c r="L915" s="38">
        <v>1592.36</v>
      </c>
      <c r="M915" t="s">
        <v>2863</v>
      </c>
      <c r="N915" t="s">
        <v>2864</v>
      </c>
      <c r="O915" t="s">
        <v>2859</v>
      </c>
      <c r="P915" s="31">
        <v>215</v>
      </c>
      <c r="Q915" s="31">
        <v>982</v>
      </c>
      <c r="R915" s="31">
        <v>100</v>
      </c>
      <c r="S915" s="31">
        <v>14</v>
      </c>
      <c r="T915" s="36" t="s">
        <v>14163</v>
      </c>
      <c r="U915" s="36" t="s">
        <v>14073</v>
      </c>
      <c r="V915" s="31" t="s">
        <v>2827</v>
      </c>
      <c r="W915" s="31">
        <v>7</v>
      </c>
    </row>
    <row r="916" spans="1:23" x14ac:dyDescent="0.25">
      <c r="A916">
        <v>3216480</v>
      </c>
      <c r="B916" s="32" t="s">
        <v>1879</v>
      </c>
      <c r="C916" s="32">
        <v>34</v>
      </c>
      <c r="D916" s="32">
        <v>32</v>
      </c>
      <c r="E916" s="32" t="s">
        <v>22</v>
      </c>
      <c r="F916" s="32">
        <v>1</v>
      </c>
      <c r="G916" s="32" t="s">
        <v>21</v>
      </c>
      <c r="H916" s="32">
        <v>442</v>
      </c>
      <c r="I916" s="32">
        <v>514</v>
      </c>
      <c r="J916" s="32" t="s">
        <v>22</v>
      </c>
      <c r="K916" s="32">
        <v>0</v>
      </c>
      <c r="L916" s="38">
        <v>3478.44</v>
      </c>
      <c r="M916" t="s">
        <v>2865</v>
      </c>
      <c r="N916" t="s">
        <v>2866</v>
      </c>
      <c r="O916" t="s">
        <v>2867</v>
      </c>
      <c r="P916" s="31">
        <v>450</v>
      </c>
      <c r="Q916" s="31">
        <v>1800</v>
      </c>
      <c r="R916" s="31">
        <v>300</v>
      </c>
      <c r="S916" s="31">
        <v>90</v>
      </c>
      <c r="T916" s="36" t="s">
        <v>14164</v>
      </c>
      <c r="U916" s="36" t="s">
        <v>14073</v>
      </c>
      <c r="V916" s="31" t="s">
        <v>2827</v>
      </c>
      <c r="W916" s="31">
        <v>7</v>
      </c>
    </row>
    <row r="917" spans="1:23" x14ac:dyDescent="0.25">
      <c r="A917">
        <v>3235440</v>
      </c>
      <c r="B917" s="32" t="s">
        <v>1879</v>
      </c>
      <c r="C917" s="32">
        <v>40</v>
      </c>
      <c r="D917" s="32">
        <v>53</v>
      </c>
      <c r="E917" s="32" t="s">
        <v>22</v>
      </c>
      <c r="F917" s="32">
        <v>1</v>
      </c>
      <c r="G917" s="32" t="s">
        <v>21</v>
      </c>
      <c r="H917" s="32">
        <v>469</v>
      </c>
      <c r="I917" s="32">
        <v>548</v>
      </c>
      <c r="J917" s="32" t="s">
        <v>22</v>
      </c>
      <c r="K917" s="32">
        <v>0</v>
      </c>
      <c r="L917" s="38">
        <v>140.56</v>
      </c>
      <c r="M917" t="s">
        <v>2868</v>
      </c>
      <c r="N917" t="s">
        <v>2869</v>
      </c>
      <c r="O917" t="s">
        <v>2870</v>
      </c>
      <c r="P917" s="31">
        <v>0</v>
      </c>
      <c r="Q917" s="31">
        <v>0</v>
      </c>
      <c r="R917" s="31">
        <v>0</v>
      </c>
      <c r="S917" s="31">
        <v>0.51</v>
      </c>
      <c r="T917" s="36" t="s">
        <v>2871</v>
      </c>
      <c r="U917" s="36" t="s">
        <v>14165</v>
      </c>
      <c r="V917" s="31" t="s">
        <v>2582</v>
      </c>
      <c r="W917" s="31">
        <v>7</v>
      </c>
    </row>
    <row r="918" spans="1:23" x14ac:dyDescent="0.25">
      <c r="A918">
        <v>3235450</v>
      </c>
      <c r="B918" s="32" t="s">
        <v>1879</v>
      </c>
      <c r="C918" s="32">
        <v>40</v>
      </c>
      <c r="D918" s="32">
        <v>53</v>
      </c>
      <c r="E918" s="32" t="s">
        <v>22</v>
      </c>
      <c r="F918" s="32">
        <v>1</v>
      </c>
      <c r="G918" s="32" t="s">
        <v>21</v>
      </c>
      <c r="H918" s="32">
        <v>469</v>
      </c>
      <c r="I918" s="32">
        <v>548</v>
      </c>
      <c r="J918" s="32" t="s">
        <v>22</v>
      </c>
      <c r="K918" s="32">
        <v>0</v>
      </c>
      <c r="L918" s="38">
        <v>75.88</v>
      </c>
      <c r="M918" t="s">
        <v>2872</v>
      </c>
      <c r="N918" t="s">
        <v>2873</v>
      </c>
      <c r="O918" t="s">
        <v>2870</v>
      </c>
      <c r="P918" s="31">
        <v>0</v>
      </c>
      <c r="Q918" s="31">
        <v>0</v>
      </c>
      <c r="R918" s="31">
        <v>0</v>
      </c>
      <c r="S918" s="31">
        <v>0.20200000000000001</v>
      </c>
      <c r="T918" s="36" t="s">
        <v>2874</v>
      </c>
      <c r="U918" s="36" t="s">
        <v>14166</v>
      </c>
      <c r="V918" s="31" t="s">
        <v>2582</v>
      </c>
      <c r="W918" s="31">
        <v>7</v>
      </c>
    </row>
    <row r="919" spans="1:23" x14ac:dyDescent="0.25">
      <c r="A919">
        <v>3235600</v>
      </c>
      <c r="B919" s="32" t="s">
        <v>1879</v>
      </c>
      <c r="C919" s="32">
        <v>40</v>
      </c>
      <c r="D919" s="32">
        <v>36</v>
      </c>
      <c r="E919" s="32" t="s">
        <v>22</v>
      </c>
      <c r="F919" s="32">
        <v>1</v>
      </c>
      <c r="G919" s="32" t="s">
        <v>21</v>
      </c>
      <c r="H919" s="32" t="s">
        <v>22</v>
      </c>
      <c r="I919" s="32" t="s">
        <v>22</v>
      </c>
      <c r="J919" s="32" t="s">
        <v>22</v>
      </c>
      <c r="K919" s="32">
        <v>0</v>
      </c>
      <c r="L919" s="38">
        <v>49.21</v>
      </c>
      <c r="M919" t="s">
        <v>2875</v>
      </c>
      <c r="N919" t="s">
        <v>2876</v>
      </c>
      <c r="O919" t="s">
        <v>2877</v>
      </c>
      <c r="P919" s="31">
        <v>90</v>
      </c>
      <c r="Q919" s="31">
        <v>18</v>
      </c>
      <c r="R919" s="31">
        <v>76</v>
      </c>
      <c r="S919" s="31">
        <v>0</v>
      </c>
      <c r="T919" s="36" t="s">
        <v>14167</v>
      </c>
      <c r="U919" s="36" t="s">
        <v>13885</v>
      </c>
      <c r="V919" s="31" t="s">
        <v>2695</v>
      </c>
      <c r="W919" s="31">
        <v>7</v>
      </c>
    </row>
    <row r="920" spans="1:23" x14ac:dyDescent="0.25">
      <c r="A920">
        <v>3235610</v>
      </c>
      <c r="B920" s="32" t="s">
        <v>1879</v>
      </c>
      <c r="C920" s="32">
        <v>40</v>
      </c>
      <c r="D920" s="32">
        <v>36</v>
      </c>
      <c r="E920" s="32" t="s">
        <v>22</v>
      </c>
      <c r="F920" s="32">
        <v>1</v>
      </c>
      <c r="G920" s="32" t="s">
        <v>21</v>
      </c>
      <c r="H920" s="32" t="s">
        <v>22</v>
      </c>
      <c r="I920" s="32" t="s">
        <v>22</v>
      </c>
      <c r="J920" s="32" t="s">
        <v>22</v>
      </c>
      <c r="K920" s="32">
        <v>0</v>
      </c>
      <c r="L920" s="38">
        <v>164.79</v>
      </c>
      <c r="M920" t="s">
        <v>2878</v>
      </c>
      <c r="N920" t="s">
        <v>2879</v>
      </c>
      <c r="O920" t="s">
        <v>2880</v>
      </c>
      <c r="P920" s="31">
        <v>97</v>
      </c>
      <c r="Q920" s="31">
        <v>45</v>
      </c>
      <c r="R920" s="31">
        <v>97</v>
      </c>
      <c r="S920" s="31">
        <v>0</v>
      </c>
      <c r="T920" s="36" t="s">
        <v>14168</v>
      </c>
      <c r="U920" s="36" t="s">
        <v>13885</v>
      </c>
      <c r="V920" s="31" t="s">
        <v>2695</v>
      </c>
      <c r="W920" s="31">
        <v>7</v>
      </c>
    </row>
    <row r="921" spans="1:23" x14ac:dyDescent="0.25">
      <c r="A921">
        <v>3235620</v>
      </c>
      <c r="B921" s="32" t="s">
        <v>1879</v>
      </c>
      <c r="C921" s="32">
        <v>40</v>
      </c>
      <c r="D921" s="32">
        <v>36</v>
      </c>
      <c r="E921" s="32" t="s">
        <v>22</v>
      </c>
      <c r="F921" s="32">
        <v>1</v>
      </c>
      <c r="G921" s="32" t="s">
        <v>21</v>
      </c>
      <c r="H921" s="32" t="s">
        <v>22</v>
      </c>
      <c r="I921" s="32" t="s">
        <v>22</v>
      </c>
      <c r="J921" s="32" t="s">
        <v>22</v>
      </c>
      <c r="K921" s="32">
        <v>0</v>
      </c>
      <c r="L921" s="38">
        <v>257.86</v>
      </c>
      <c r="M921" t="s">
        <v>2878</v>
      </c>
      <c r="N921" t="s">
        <v>2879</v>
      </c>
      <c r="O921" t="s">
        <v>2881</v>
      </c>
      <c r="P921" s="31">
        <v>144</v>
      </c>
      <c r="Q921" s="31">
        <v>45</v>
      </c>
      <c r="R921" s="31">
        <v>97</v>
      </c>
      <c r="S921" s="31">
        <v>0</v>
      </c>
      <c r="T921" s="36" t="s">
        <v>14169</v>
      </c>
      <c r="U921" s="36" t="s">
        <v>13885</v>
      </c>
      <c r="V921" s="31" t="s">
        <v>2695</v>
      </c>
      <c r="W921" s="31">
        <v>7</v>
      </c>
    </row>
    <row r="922" spans="1:23" x14ac:dyDescent="0.25">
      <c r="A922">
        <v>3236124</v>
      </c>
      <c r="B922" s="32" t="s">
        <v>1879</v>
      </c>
      <c r="C922" s="32">
        <v>32</v>
      </c>
      <c r="D922" s="32">
        <v>11</v>
      </c>
      <c r="E922" s="32" t="s">
        <v>22</v>
      </c>
      <c r="F922" s="32">
        <v>1</v>
      </c>
      <c r="G922" s="32" t="s">
        <v>21</v>
      </c>
      <c r="H922" s="32">
        <v>460</v>
      </c>
      <c r="I922" s="32">
        <v>539</v>
      </c>
      <c r="J922" s="32" t="s">
        <v>22</v>
      </c>
      <c r="K922" s="32">
        <v>0</v>
      </c>
      <c r="L922" s="38">
        <v>55.35</v>
      </c>
      <c r="M922" t="s">
        <v>2882</v>
      </c>
      <c r="N922" t="s">
        <v>2883</v>
      </c>
      <c r="O922" t="s">
        <v>2884</v>
      </c>
      <c r="P922" s="31">
        <v>60</v>
      </c>
      <c r="Q922" s="31">
        <v>60</v>
      </c>
      <c r="R922" s="31">
        <v>25.4</v>
      </c>
      <c r="S922" s="31">
        <v>0</v>
      </c>
      <c r="T922" s="36" t="s">
        <v>14170</v>
      </c>
      <c r="U922" s="36" t="s">
        <v>14058</v>
      </c>
      <c r="V922" s="31" t="s">
        <v>2558</v>
      </c>
      <c r="W922" s="31">
        <v>7</v>
      </c>
    </row>
    <row r="923" spans="1:23" x14ac:dyDescent="0.25">
      <c r="A923">
        <v>3237020</v>
      </c>
      <c r="B923" s="32" t="s">
        <v>1879</v>
      </c>
      <c r="C923" s="32">
        <v>40</v>
      </c>
      <c r="D923" s="32">
        <v>51</v>
      </c>
      <c r="E923" s="32" t="s">
        <v>22</v>
      </c>
      <c r="F923" s="32">
        <v>2</v>
      </c>
      <c r="G923" s="32" t="s">
        <v>354</v>
      </c>
      <c r="H923" s="32">
        <v>459</v>
      </c>
      <c r="I923" s="32">
        <v>538</v>
      </c>
      <c r="J923" s="32" t="s">
        <v>22</v>
      </c>
      <c r="K923" s="32">
        <v>0</v>
      </c>
      <c r="L923" s="38">
        <v>18.149999999999999</v>
      </c>
      <c r="M923" t="s">
        <v>2885</v>
      </c>
      <c r="N923" t="s">
        <v>2886</v>
      </c>
      <c r="O923" t="s">
        <v>2887</v>
      </c>
      <c r="P923" s="31">
        <v>81</v>
      </c>
      <c r="Q923" s="31">
        <v>81</v>
      </c>
      <c r="R923" s="31">
        <v>6</v>
      </c>
      <c r="S923" s="31">
        <v>0</v>
      </c>
      <c r="T923" s="36" t="s">
        <v>14171</v>
      </c>
      <c r="U923" s="36" t="s">
        <v>13488</v>
      </c>
      <c r="V923" s="31" t="s">
        <v>1130</v>
      </c>
      <c r="W923" s="31">
        <v>7</v>
      </c>
    </row>
    <row r="924" spans="1:23" x14ac:dyDescent="0.25">
      <c r="A924">
        <v>3237060</v>
      </c>
      <c r="B924" s="32" t="s">
        <v>1879</v>
      </c>
      <c r="C924" s="32">
        <v>32</v>
      </c>
      <c r="D924" s="32">
        <v>11</v>
      </c>
      <c r="E924" s="32" t="s">
        <v>22</v>
      </c>
      <c r="F924" s="32">
        <v>1</v>
      </c>
      <c r="G924" s="32" t="s">
        <v>21</v>
      </c>
      <c r="H924" s="32">
        <v>458</v>
      </c>
      <c r="I924" s="32">
        <v>537</v>
      </c>
      <c r="J924" s="32" t="s">
        <v>22</v>
      </c>
      <c r="K924" s="32">
        <v>0</v>
      </c>
      <c r="L924" s="38">
        <v>72.790000000000006</v>
      </c>
      <c r="M924" t="s">
        <v>2888</v>
      </c>
      <c r="N924" t="s">
        <v>2889</v>
      </c>
      <c r="O924" t="s">
        <v>2890</v>
      </c>
      <c r="P924" s="31">
        <v>117</v>
      </c>
      <c r="Q924" s="31">
        <v>116.5</v>
      </c>
      <c r="R924" s="31">
        <v>16</v>
      </c>
      <c r="S924" s="31">
        <v>0</v>
      </c>
      <c r="T924" s="36" t="s">
        <v>14172</v>
      </c>
      <c r="U924" s="36" t="s">
        <v>13488</v>
      </c>
      <c r="V924" s="31" t="s">
        <v>2647</v>
      </c>
      <c r="W924" s="31">
        <v>7</v>
      </c>
    </row>
    <row r="925" spans="1:23" x14ac:dyDescent="0.25">
      <c r="A925">
        <v>3237066</v>
      </c>
      <c r="B925" s="32" t="s">
        <v>1879</v>
      </c>
      <c r="C925" s="32">
        <v>40</v>
      </c>
      <c r="D925" s="32">
        <v>51</v>
      </c>
      <c r="E925" s="32" t="s">
        <v>22</v>
      </c>
      <c r="F925" s="32">
        <v>5</v>
      </c>
      <c r="G925" s="32" t="s">
        <v>354</v>
      </c>
      <c r="H925" s="32">
        <v>456</v>
      </c>
      <c r="I925" s="32">
        <v>535</v>
      </c>
      <c r="J925" s="32" t="s">
        <v>22</v>
      </c>
      <c r="K925" s="32">
        <v>0</v>
      </c>
      <c r="L925" s="38">
        <v>20.773393480476734</v>
      </c>
      <c r="M925" t="s">
        <v>2891</v>
      </c>
      <c r="N925" t="s">
        <v>2892</v>
      </c>
      <c r="O925" t="s">
        <v>2893</v>
      </c>
      <c r="P925" s="31">
        <v>92</v>
      </c>
      <c r="Q925" s="31">
        <v>92</v>
      </c>
      <c r="R925" s="31">
        <v>10</v>
      </c>
      <c r="S925" s="31">
        <v>0</v>
      </c>
      <c r="T925" s="36" t="s">
        <v>2894</v>
      </c>
      <c r="U925" s="36" t="s">
        <v>14093</v>
      </c>
      <c r="V925" s="31" t="s">
        <v>2647</v>
      </c>
      <c r="W925" s="31">
        <v>14</v>
      </c>
    </row>
    <row r="926" spans="1:23" x14ac:dyDescent="0.25">
      <c r="A926">
        <v>3237080</v>
      </c>
      <c r="B926" s="32" t="s">
        <v>1879</v>
      </c>
      <c r="C926" s="32">
        <v>40</v>
      </c>
      <c r="D926" s="32">
        <v>51</v>
      </c>
      <c r="E926" s="32" t="s">
        <v>20</v>
      </c>
      <c r="F926" s="32">
        <v>1</v>
      </c>
      <c r="G926" s="32" t="s">
        <v>21</v>
      </c>
      <c r="H926" s="32">
        <v>458</v>
      </c>
      <c r="I926" s="32">
        <v>538</v>
      </c>
      <c r="J926" s="32" t="s">
        <v>22</v>
      </c>
      <c r="K926" s="32">
        <v>0</v>
      </c>
      <c r="L926" s="38">
        <v>95.5</v>
      </c>
      <c r="M926" t="s">
        <v>2895</v>
      </c>
      <c r="N926" t="s">
        <v>2896</v>
      </c>
      <c r="O926" t="s">
        <v>2897</v>
      </c>
      <c r="P926" s="31">
        <v>150</v>
      </c>
      <c r="Q926" s="31">
        <v>230</v>
      </c>
      <c r="R926" s="31">
        <v>40</v>
      </c>
      <c r="S926" s="31">
        <v>0</v>
      </c>
      <c r="T926" s="36" t="s">
        <v>14173</v>
      </c>
      <c r="U926" s="36" t="s">
        <v>8458</v>
      </c>
      <c r="V926" s="31" t="s">
        <v>993</v>
      </c>
      <c r="W926" s="31">
        <v>7</v>
      </c>
    </row>
    <row r="927" spans="1:23" x14ac:dyDescent="0.25">
      <c r="A927">
        <v>3237100</v>
      </c>
      <c r="B927" s="32" t="s">
        <v>1879</v>
      </c>
      <c r="C927" s="32">
        <v>32</v>
      </c>
      <c r="D927" s="32">
        <v>11</v>
      </c>
      <c r="E927" s="32" t="s">
        <v>22</v>
      </c>
      <c r="F927" s="32">
        <v>1</v>
      </c>
      <c r="G927" s="32" t="s">
        <v>21</v>
      </c>
      <c r="H927" s="32">
        <v>394</v>
      </c>
      <c r="I927" s="32">
        <v>456</v>
      </c>
      <c r="J927" s="32" t="s">
        <v>22</v>
      </c>
      <c r="K927" s="32">
        <v>0</v>
      </c>
      <c r="L927" s="38">
        <v>81.8</v>
      </c>
      <c r="M927" t="s">
        <v>2898</v>
      </c>
      <c r="N927" t="s">
        <v>2899</v>
      </c>
      <c r="O927" t="s">
        <v>2900</v>
      </c>
      <c r="P927" s="31">
        <v>116.5</v>
      </c>
      <c r="Q927" s="31">
        <v>116.5</v>
      </c>
      <c r="R927" s="31">
        <v>43</v>
      </c>
      <c r="S927" s="31">
        <v>0</v>
      </c>
      <c r="T927" s="36" t="s">
        <v>14174</v>
      </c>
      <c r="U927" s="36" t="s">
        <v>14058</v>
      </c>
      <c r="V927" s="31" t="s">
        <v>2558</v>
      </c>
      <c r="W927" s="31">
        <v>7</v>
      </c>
    </row>
    <row r="928" spans="1:23" x14ac:dyDescent="0.25">
      <c r="A928">
        <v>3237108</v>
      </c>
      <c r="B928" s="32" t="s">
        <v>1879</v>
      </c>
      <c r="C928" s="32">
        <v>32</v>
      </c>
      <c r="D928" s="32">
        <v>11</v>
      </c>
      <c r="E928" s="32" t="s">
        <v>22</v>
      </c>
      <c r="F928" s="32">
        <v>1</v>
      </c>
      <c r="G928" s="32" t="s">
        <v>21</v>
      </c>
      <c r="H928" s="32" t="s">
        <v>22</v>
      </c>
      <c r="I928" s="32" t="s">
        <v>22</v>
      </c>
      <c r="J928" s="32" t="s">
        <v>22</v>
      </c>
      <c r="K928" s="32">
        <v>0</v>
      </c>
      <c r="L928" s="38">
        <v>87.25</v>
      </c>
      <c r="M928" t="s">
        <v>2901</v>
      </c>
      <c r="N928" t="s">
        <v>2902</v>
      </c>
      <c r="O928" t="s">
        <v>2903</v>
      </c>
      <c r="P928" s="31">
        <v>116.5</v>
      </c>
      <c r="Q928" s="31">
        <v>116.5</v>
      </c>
      <c r="R928" s="31">
        <v>43</v>
      </c>
      <c r="S928" s="31">
        <v>0</v>
      </c>
      <c r="T928" s="36" t="s">
        <v>14175</v>
      </c>
      <c r="U928" s="36" t="s">
        <v>14058</v>
      </c>
      <c r="V928" s="31" t="s">
        <v>2558</v>
      </c>
      <c r="W928" s="31">
        <v>14</v>
      </c>
    </row>
    <row r="929" spans="1:23" x14ac:dyDescent="0.25">
      <c r="A929">
        <v>3237110</v>
      </c>
      <c r="B929" s="32" t="s">
        <v>1879</v>
      </c>
      <c r="C929" s="32">
        <v>32</v>
      </c>
      <c r="D929" s="32">
        <v>11</v>
      </c>
      <c r="E929" s="32" t="s">
        <v>22</v>
      </c>
      <c r="F929" s="32">
        <v>1</v>
      </c>
      <c r="G929" s="32" t="s">
        <v>21</v>
      </c>
      <c r="H929" s="32">
        <v>394</v>
      </c>
      <c r="I929" s="32">
        <v>456</v>
      </c>
      <c r="J929" s="32" t="s">
        <v>22</v>
      </c>
      <c r="K929" s="32">
        <v>0</v>
      </c>
      <c r="L929" s="38">
        <v>81.8</v>
      </c>
      <c r="M929" t="s">
        <v>2904</v>
      </c>
      <c r="N929" t="s">
        <v>2905</v>
      </c>
      <c r="O929" t="s">
        <v>2906</v>
      </c>
      <c r="P929" s="31">
        <v>116.5</v>
      </c>
      <c r="Q929" s="31">
        <v>116.5</v>
      </c>
      <c r="R929" s="31">
        <v>43</v>
      </c>
      <c r="S929" s="31">
        <v>0</v>
      </c>
      <c r="T929" s="36" t="s">
        <v>14176</v>
      </c>
      <c r="U929" s="36" t="s">
        <v>14058</v>
      </c>
      <c r="V929" s="31" t="s">
        <v>2558</v>
      </c>
      <c r="W929" s="31">
        <v>7</v>
      </c>
    </row>
    <row r="930" spans="1:23" x14ac:dyDescent="0.25">
      <c r="A930">
        <v>3237118</v>
      </c>
      <c r="B930" s="32" t="s">
        <v>1879</v>
      </c>
      <c r="C930" s="32">
        <v>32</v>
      </c>
      <c r="D930" s="32">
        <v>11</v>
      </c>
      <c r="E930" s="32" t="s">
        <v>22</v>
      </c>
      <c r="F930" s="32">
        <v>1</v>
      </c>
      <c r="G930" s="32" t="s">
        <v>21</v>
      </c>
      <c r="H930" s="32" t="s">
        <v>22</v>
      </c>
      <c r="I930" s="32" t="s">
        <v>22</v>
      </c>
      <c r="J930" s="32" t="s">
        <v>22</v>
      </c>
      <c r="K930" s="32">
        <v>0</v>
      </c>
      <c r="L930" s="38">
        <v>87.24</v>
      </c>
      <c r="M930" t="s">
        <v>2907</v>
      </c>
      <c r="N930" t="s">
        <v>2908</v>
      </c>
      <c r="O930" t="s">
        <v>2909</v>
      </c>
      <c r="P930" s="31">
        <v>116.5</v>
      </c>
      <c r="Q930" s="31">
        <v>116.5</v>
      </c>
      <c r="R930" s="31">
        <v>43</v>
      </c>
      <c r="S930" s="31">
        <v>0</v>
      </c>
      <c r="T930" s="36" t="s">
        <v>14177</v>
      </c>
      <c r="U930" s="36" t="s">
        <v>14058</v>
      </c>
      <c r="V930" s="31" t="s">
        <v>2558</v>
      </c>
      <c r="W930" s="31">
        <v>14</v>
      </c>
    </row>
    <row r="931" spans="1:23" x14ac:dyDescent="0.25">
      <c r="A931">
        <v>3237124</v>
      </c>
      <c r="B931" s="32" t="s">
        <v>1879</v>
      </c>
      <c r="C931" s="32">
        <v>32</v>
      </c>
      <c r="D931" s="32">
        <v>11</v>
      </c>
      <c r="E931" s="32" t="s">
        <v>22</v>
      </c>
      <c r="F931" s="32">
        <v>1</v>
      </c>
      <c r="G931" s="32" t="s">
        <v>21</v>
      </c>
      <c r="H931" s="32">
        <v>394</v>
      </c>
      <c r="I931" s="32">
        <v>456</v>
      </c>
      <c r="J931" s="32" t="s">
        <v>22</v>
      </c>
      <c r="K931" s="32">
        <v>0</v>
      </c>
      <c r="L931" s="38">
        <v>89.01</v>
      </c>
      <c r="M931" t="s">
        <v>2910</v>
      </c>
      <c r="N931" t="s">
        <v>2911</v>
      </c>
      <c r="O931" t="s">
        <v>2912</v>
      </c>
      <c r="P931" s="31">
        <v>116.5</v>
      </c>
      <c r="Q931" s="31">
        <v>116.5</v>
      </c>
      <c r="R931" s="31">
        <v>43</v>
      </c>
      <c r="S931" s="31">
        <v>0</v>
      </c>
      <c r="T931" s="36" t="s">
        <v>14178</v>
      </c>
      <c r="U931" s="36" t="s">
        <v>14058</v>
      </c>
      <c r="V931" s="31" t="s">
        <v>2558</v>
      </c>
      <c r="W931" s="31">
        <v>7</v>
      </c>
    </row>
    <row r="932" spans="1:23" x14ac:dyDescent="0.25">
      <c r="A932">
        <v>3237200</v>
      </c>
      <c r="B932" s="32" t="s">
        <v>1879</v>
      </c>
      <c r="C932" s="32">
        <v>32</v>
      </c>
      <c r="D932" s="32">
        <v>11</v>
      </c>
      <c r="E932" s="32" t="s">
        <v>22</v>
      </c>
      <c r="F932" s="32">
        <v>1</v>
      </c>
      <c r="G932" s="32" t="s">
        <v>21</v>
      </c>
      <c r="H932" s="32">
        <v>457</v>
      </c>
      <c r="I932" s="32">
        <v>537</v>
      </c>
      <c r="J932" s="32" t="s">
        <v>22</v>
      </c>
      <c r="K932" s="32">
        <v>0</v>
      </c>
      <c r="L932" s="38">
        <v>24.56</v>
      </c>
      <c r="M932" t="s">
        <v>2913</v>
      </c>
      <c r="N932" t="s">
        <v>2914</v>
      </c>
      <c r="O932" t="s">
        <v>2915</v>
      </c>
      <c r="P932" s="31">
        <v>117</v>
      </c>
      <c r="Q932" s="31">
        <v>116.5</v>
      </c>
      <c r="R932" s="31">
        <v>16</v>
      </c>
      <c r="S932" s="31">
        <v>0</v>
      </c>
      <c r="T932" s="36" t="s">
        <v>14179</v>
      </c>
      <c r="U932" s="36" t="s">
        <v>13488</v>
      </c>
      <c r="V932" s="31" t="s">
        <v>2647</v>
      </c>
      <c r="W932" s="31">
        <v>7</v>
      </c>
    </row>
    <row r="933" spans="1:23" x14ac:dyDescent="0.25">
      <c r="A933">
        <v>3237208</v>
      </c>
      <c r="B933" s="32" t="s">
        <v>1879</v>
      </c>
      <c r="C933" s="32">
        <v>32</v>
      </c>
      <c r="D933" s="32">
        <v>11</v>
      </c>
      <c r="E933" s="32" t="s">
        <v>22</v>
      </c>
      <c r="F933" s="32">
        <v>1</v>
      </c>
      <c r="G933" s="32" t="s">
        <v>21</v>
      </c>
      <c r="H933" s="32" t="s">
        <v>22</v>
      </c>
      <c r="I933" s="32" t="s">
        <v>22</v>
      </c>
      <c r="J933" s="32" t="s">
        <v>22</v>
      </c>
      <c r="K933" s="32">
        <v>0</v>
      </c>
      <c r="L933" s="38">
        <v>29.53</v>
      </c>
      <c r="M933" t="s">
        <v>2916</v>
      </c>
      <c r="N933" t="s">
        <v>2917</v>
      </c>
      <c r="O933" t="s">
        <v>2918</v>
      </c>
      <c r="P933" s="31">
        <v>117</v>
      </c>
      <c r="Q933" s="31">
        <v>116.5</v>
      </c>
      <c r="R933" s="31">
        <v>16</v>
      </c>
      <c r="S933" s="31">
        <v>0</v>
      </c>
      <c r="T933" s="36" t="s">
        <v>17517</v>
      </c>
      <c r="U933" s="36">
        <v>0</v>
      </c>
      <c r="V933" s="31" t="s">
        <v>2647</v>
      </c>
      <c r="W933" s="31">
        <v>14</v>
      </c>
    </row>
    <row r="934" spans="1:23" x14ac:dyDescent="0.25">
      <c r="A934">
        <v>3237600</v>
      </c>
      <c r="B934" s="32" t="s">
        <v>1879</v>
      </c>
      <c r="C934" s="32">
        <v>32</v>
      </c>
      <c r="D934" s="32">
        <v>11</v>
      </c>
      <c r="E934" s="32" t="s">
        <v>22</v>
      </c>
      <c r="F934" s="32">
        <v>1</v>
      </c>
      <c r="G934" s="32" t="s">
        <v>21</v>
      </c>
      <c r="H934" s="32">
        <v>397</v>
      </c>
      <c r="I934" s="32">
        <v>459</v>
      </c>
      <c r="J934" s="32" t="s">
        <v>22</v>
      </c>
      <c r="K934" s="32">
        <v>0</v>
      </c>
      <c r="L934" s="38">
        <v>159.29</v>
      </c>
      <c r="M934" t="s">
        <v>2919</v>
      </c>
      <c r="N934" t="s">
        <v>2920</v>
      </c>
      <c r="O934" t="s">
        <v>2900</v>
      </c>
      <c r="P934" s="31">
        <v>116.5</v>
      </c>
      <c r="Q934" s="31">
        <v>116.5</v>
      </c>
      <c r="R934" s="31">
        <v>43</v>
      </c>
      <c r="S934" s="31">
        <v>0</v>
      </c>
      <c r="T934" s="36" t="s">
        <v>2921</v>
      </c>
      <c r="U934" s="36" t="s">
        <v>14058</v>
      </c>
      <c r="V934" s="31" t="s">
        <v>2558</v>
      </c>
      <c r="W934" s="31">
        <v>14</v>
      </c>
    </row>
    <row r="935" spans="1:23" x14ac:dyDescent="0.25">
      <c r="A935">
        <v>3238020</v>
      </c>
      <c r="B935" s="32" t="s">
        <v>1879</v>
      </c>
      <c r="C935" s="32">
        <v>40</v>
      </c>
      <c r="D935" s="32">
        <v>52</v>
      </c>
      <c r="E935" s="32" t="s">
        <v>22</v>
      </c>
      <c r="F935" s="32">
        <v>2</v>
      </c>
      <c r="G935" s="32" t="s">
        <v>354</v>
      </c>
      <c r="H935" s="32">
        <v>459</v>
      </c>
      <c r="I935" s="32">
        <v>538</v>
      </c>
      <c r="J935" s="32" t="s">
        <v>22</v>
      </c>
      <c r="K935" s="32">
        <v>0</v>
      </c>
      <c r="L935" s="38">
        <v>20.56</v>
      </c>
      <c r="M935" t="s">
        <v>2922</v>
      </c>
      <c r="N935" t="s">
        <v>2923</v>
      </c>
      <c r="O935" t="s">
        <v>2924</v>
      </c>
      <c r="P935" s="31">
        <v>114</v>
      </c>
      <c r="Q935" s="31">
        <v>114</v>
      </c>
      <c r="R935" s="31">
        <v>8</v>
      </c>
      <c r="S935" s="31">
        <v>0</v>
      </c>
      <c r="T935" s="36" t="s">
        <v>14180</v>
      </c>
      <c r="U935" s="36" t="s">
        <v>13488</v>
      </c>
      <c r="V935" s="31" t="s">
        <v>1130</v>
      </c>
      <c r="W935" s="31">
        <v>7</v>
      </c>
    </row>
    <row r="936" spans="1:23" x14ac:dyDescent="0.25">
      <c r="A936">
        <v>3238055</v>
      </c>
      <c r="B936" s="32" t="s">
        <v>1879</v>
      </c>
      <c r="C936" s="32">
        <v>40</v>
      </c>
      <c r="D936" s="32">
        <v>51</v>
      </c>
      <c r="E936" s="32" t="s">
        <v>22</v>
      </c>
      <c r="F936" s="32">
        <v>5</v>
      </c>
      <c r="G936" s="32" t="s">
        <v>354</v>
      </c>
      <c r="H936" s="32">
        <v>457</v>
      </c>
      <c r="I936" s="32">
        <v>536</v>
      </c>
      <c r="J936" s="32" t="s">
        <v>22</v>
      </c>
      <c r="K936" s="32">
        <v>0</v>
      </c>
      <c r="L936" s="38">
        <v>11.76</v>
      </c>
      <c r="M936" t="s">
        <v>2925</v>
      </c>
      <c r="N936" t="s">
        <v>2926</v>
      </c>
      <c r="O936" t="s">
        <v>2927</v>
      </c>
      <c r="P936" s="31">
        <v>120</v>
      </c>
      <c r="Q936" s="31">
        <v>120</v>
      </c>
      <c r="R936" s="31">
        <v>12</v>
      </c>
      <c r="S936" s="31">
        <v>0</v>
      </c>
      <c r="T936" s="36" t="s">
        <v>14181</v>
      </c>
      <c r="U936" s="36" t="s">
        <v>14093</v>
      </c>
      <c r="V936" s="31" t="s">
        <v>2647</v>
      </c>
      <c r="W936" s="31">
        <v>7</v>
      </c>
    </row>
    <row r="937" spans="1:23" x14ac:dyDescent="0.25">
      <c r="A937">
        <v>3238060</v>
      </c>
      <c r="B937" s="32" t="s">
        <v>1879</v>
      </c>
      <c r="C937" s="32">
        <v>32</v>
      </c>
      <c r="D937" s="32">
        <v>11</v>
      </c>
      <c r="E937" s="32" t="s">
        <v>22</v>
      </c>
      <c r="F937" s="32">
        <v>1</v>
      </c>
      <c r="G937" s="32" t="s">
        <v>21</v>
      </c>
      <c r="H937" s="32">
        <v>458</v>
      </c>
      <c r="I937" s="32">
        <v>537</v>
      </c>
      <c r="J937" s="32" t="s">
        <v>22</v>
      </c>
      <c r="K937" s="32">
        <v>0</v>
      </c>
      <c r="L937" s="38">
        <v>106.9</v>
      </c>
      <c r="M937" t="s">
        <v>2928</v>
      </c>
      <c r="N937" t="s">
        <v>2929</v>
      </c>
      <c r="O937" t="s">
        <v>2930</v>
      </c>
      <c r="P937" s="31">
        <v>149</v>
      </c>
      <c r="Q937" s="31">
        <v>148.5</v>
      </c>
      <c r="R937" s="31">
        <v>24</v>
      </c>
      <c r="S937" s="31">
        <v>0</v>
      </c>
      <c r="T937" s="36" t="s">
        <v>14182</v>
      </c>
      <c r="U937" s="36" t="s">
        <v>13488</v>
      </c>
      <c r="V937" s="31" t="s">
        <v>2647</v>
      </c>
      <c r="W937" s="31">
        <v>14</v>
      </c>
    </row>
    <row r="938" spans="1:23" x14ac:dyDescent="0.25">
      <c r="A938">
        <v>3238066</v>
      </c>
      <c r="B938" s="32" t="s">
        <v>1879</v>
      </c>
      <c r="C938" s="32">
        <v>40</v>
      </c>
      <c r="D938" s="32">
        <v>51</v>
      </c>
      <c r="E938" s="32" t="s">
        <v>22</v>
      </c>
      <c r="F938" s="32">
        <v>5</v>
      </c>
      <c r="G938" s="32" t="s">
        <v>354</v>
      </c>
      <c r="H938" s="32">
        <v>456</v>
      </c>
      <c r="I938" s="32">
        <v>535</v>
      </c>
      <c r="J938" s="32" t="s">
        <v>22</v>
      </c>
      <c r="K938" s="32">
        <v>0</v>
      </c>
      <c r="L938" s="38">
        <v>30.218578207136336</v>
      </c>
      <c r="M938" t="s">
        <v>2931</v>
      </c>
      <c r="N938" t="s">
        <v>2932</v>
      </c>
      <c r="O938" t="s">
        <v>2933</v>
      </c>
      <c r="P938" s="31">
        <v>125</v>
      </c>
      <c r="Q938" s="31">
        <v>125</v>
      </c>
      <c r="R938" s="31">
        <v>12</v>
      </c>
      <c r="S938" s="31">
        <v>0</v>
      </c>
      <c r="T938" s="36" t="s">
        <v>2934</v>
      </c>
      <c r="U938" s="36" t="s">
        <v>14093</v>
      </c>
      <c r="V938" s="31" t="s">
        <v>2647</v>
      </c>
      <c r="W938" s="31">
        <v>7</v>
      </c>
    </row>
    <row r="939" spans="1:23" x14ac:dyDescent="0.25">
      <c r="A939">
        <v>3238080</v>
      </c>
      <c r="B939" s="32" t="s">
        <v>1879</v>
      </c>
      <c r="C939" s="32">
        <v>40</v>
      </c>
      <c r="D939" s="32">
        <v>51</v>
      </c>
      <c r="E939" s="32" t="s">
        <v>20</v>
      </c>
      <c r="F939" s="32">
        <v>1</v>
      </c>
      <c r="G939" s="32" t="s">
        <v>21</v>
      </c>
      <c r="H939" s="32">
        <v>458</v>
      </c>
      <c r="I939" s="32">
        <v>538</v>
      </c>
      <c r="J939" s="32" t="s">
        <v>22</v>
      </c>
      <c r="K939" s="32">
        <v>0</v>
      </c>
      <c r="L939" s="38">
        <v>105.67</v>
      </c>
      <c r="M939" t="s">
        <v>2935</v>
      </c>
      <c r="N939" t="s">
        <v>2936</v>
      </c>
      <c r="O939" t="s">
        <v>2937</v>
      </c>
      <c r="P939" s="31">
        <v>176</v>
      </c>
      <c r="Q939" s="31">
        <v>245</v>
      </c>
      <c r="R939" s="31">
        <v>55</v>
      </c>
      <c r="S939" s="31">
        <v>0</v>
      </c>
      <c r="T939" s="36" t="s">
        <v>14183</v>
      </c>
      <c r="U939" s="36" t="s">
        <v>8458</v>
      </c>
      <c r="V939" s="31" t="s">
        <v>993</v>
      </c>
      <c r="W939" s="31">
        <v>7</v>
      </c>
    </row>
    <row r="940" spans="1:23" x14ac:dyDescent="0.25">
      <c r="A940">
        <v>3238100</v>
      </c>
      <c r="B940" s="32" t="s">
        <v>1879</v>
      </c>
      <c r="C940" s="32">
        <v>32</v>
      </c>
      <c r="D940" s="32">
        <v>11</v>
      </c>
      <c r="E940" s="32" t="s">
        <v>22</v>
      </c>
      <c r="F940" s="32">
        <v>1</v>
      </c>
      <c r="G940" s="32" t="s">
        <v>21</v>
      </c>
      <c r="H940" s="32">
        <v>394</v>
      </c>
      <c r="I940" s="32">
        <v>456</v>
      </c>
      <c r="J940" s="32" t="s">
        <v>22</v>
      </c>
      <c r="K940" s="32">
        <v>0</v>
      </c>
      <c r="L940" s="38">
        <v>118.25</v>
      </c>
      <c r="M940" t="s">
        <v>2938</v>
      </c>
      <c r="N940" t="s">
        <v>2939</v>
      </c>
      <c r="O940" t="s">
        <v>2940</v>
      </c>
      <c r="P940" s="31">
        <v>148.5</v>
      </c>
      <c r="Q940" s="31">
        <v>148.5</v>
      </c>
      <c r="R940" s="31">
        <v>59</v>
      </c>
      <c r="S940" s="31">
        <v>0</v>
      </c>
      <c r="T940" s="36" t="s">
        <v>14184</v>
      </c>
      <c r="U940" s="36" t="s">
        <v>14058</v>
      </c>
      <c r="V940" s="31" t="s">
        <v>2558</v>
      </c>
      <c r="W940" s="31">
        <v>7</v>
      </c>
    </row>
    <row r="941" spans="1:23" x14ac:dyDescent="0.25">
      <c r="A941">
        <v>3238108</v>
      </c>
      <c r="B941" s="32" t="s">
        <v>1879</v>
      </c>
      <c r="C941" s="32">
        <v>32</v>
      </c>
      <c r="D941" s="32">
        <v>11</v>
      </c>
      <c r="E941" s="32" t="s">
        <v>22</v>
      </c>
      <c r="F941" s="32">
        <v>1</v>
      </c>
      <c r="G941" s="32" t="s">
        <v>21</v>
      </c>
      <c r="H941" s="32" t="s">
        <v>22</v>
      </c>
      <c r="I941" s="32" t="s">
        <v>22</v>
      </c>
      <c r="J941" s="32" t="s">
        <v>22</v>
      </c>
      <c r="K941" s="32">
        <v>0</v>
      </c>
      <c r="L941" s="38">
        <v>125.95</v>
      </c>
      <c r="M941" t="s">
        <v>2941</v>
      </c>
      <c r="N941" t="s">
        <v>2942</v>
      </c>
      <c r="O941" t="s">
        <v>2943</v>
      </c>
      <c r="P941" s="31">
        <v>148.5</v>
      </c>
      <c r="Q941" s="31">
        <v>148.5</v>
      </c>
      <c r="R941" s="31">
        <v>59</v>
      </c>
      <c r="S941" s="31">
        <v>0</v>
      </c>
      <c r="T941" s="36" t="s">
        <v>14185</v>
      </c>
      <c r="U941" s="36" t="s">
        <v>14058</v>
      </c>
      <c r="V941" s="31" t="s">
        <v>2558</v>
      </c>
      <c r="W941" s="31">
        <v>14</v>
      </c>
    </row>
    <row r="942" spans="1:23" x14ac:dyDescent="0.25">
      <c r="A942">
        <v>3238110</v>
      </c>
      <c r="B942" s="32" t="s">
        <v>1879</v>
      </c>
      <c r="C942" s="32">
        <v>32</v>
      </c>
      <c r="D942" s="32">
        <v>11</v>
      </c>
      <c r="E942" s="32" t="s">
        <v>22</v>
      </c>
      <c r="F942" s="32">
        <v>1</v>
      </c>
      <c r="G942" s="32" t="s">
        <v>21</v>
      </c>
      <c r="H942" s="32">
        <v>394</v>
      </c>
      <c r="I942" s="32">
        <v>456</v>
      </c>
      <c r="J942" s="32" t="s">
        <v>22</v>
      </c>
      <c r="K942" s="32">
        <v>0</v>
      </c>
      <c r="L942" s="38">
        <v>125.29</v>
      </c>
      <c r="M942" t="s">
        <v>2944</v>
      </c>
      <c r="N942" t="s">
        <v>2945</v>
      </c>
      <c r="O942" t="s">
        <v>2946</v>
      </c>
      <c r="P942" s="31">
        <v>148.5</v>
      </c>
      <c r="Q942" s="31">
        <v>148.5</v>
      </c>
      <c r="R942" s="31">
        <v>59</v>
      </c>
      <c r="S942" s="31">
        <v>0</v>
      </c>
      <c r="T942" s="36" t="s">
        <v>14186</v>
      </c>
      <c r="U942" s="36" t="s">
        <v>14058</v>
      </c>
      <c r="V942" s="31" t="s">
        <v>2558</v>
      </c>
      <c r="W942" s="31">
        <v>7</v>
      </c>
    </row>
    <row r="943" spans="1:23" x14ac:dyDescent="0.25">
      <c r="A943">
        <v>3238118</v>
      </c>
      <c r="B943" s="32" t="s">
        <v>1879</v>
      </c>
      <c r="C943" s="32">
        <v>32</v>
      </c>
      <c r="D943" s="32">
        <v>11</v>
      </c>
      <c r="E943" s="32" t="s">
        <v>22</v>
      </c>
      <c r="F943" s="32">
        <v>1</v>
      </c>
      <c r="G943" s="32" t="s">
        <v>21</v>
      </c>
      <c r="H943" s="32" t="s">
        <v>22</v>
      </c>
      <c r="I943" s="32" t="s">
        <v>22</v>
      </c>
      <c r="J943" s="32" t="s">
        <v>22</v>
      </c>
      <c r="K943" s="32">
        <v>0</v>
      </c>
      <c r="L943" s="38">
        <v>127.48</v>
      </c>
      <c r="M943" t="s">
        <v>2947</v>
      </c>
      <c r="N943" t="s">
        <v>2948</v>
      </c>
      <c r="O943" t="s">
        <v>2949</v>
      </c>
      <c r="P943" s="31">
        <v>148.5</v>
      </c>
      <c r="Q943" s="31">
        <v>148.5</v>
      </c>
      <c r="R943" s="31">
        <v>59</v>
      </c>
      <c r="S943" s="31">
        <v>0</v>
      </c>
      <c r="T943" s="36" t="s">
        <v>14187</v>
      </c>
      <c r="U943" s="36" t="s">
        <v>14058</v>
      </c>
      <c r="V943" s="31" t="s">
        <v>2558</v>
      </c>
      <c r="W943" s="31">
        <v>7</v>
      </c>
    </row>
    <row r="944" spans="1:23" x14ac:dyDescent="0.25">
      <c r="A944">
        <v>3238124</v>
      </c>
      <c r="B944" s="32" t="s">
        <v>1879</v>
      </c>
      <c r="C944" s="32">
        <v>32</v>
      </c>
      <c r="D944" s="32">
        <v>11</v>
      </c>
      <c r="E944" s="32" t="s">
        <v>22</v>
      </c>
      <c r="F944" s="32">
        <v>1</v>
      </c>
      <c r="G944" s="32" t="s">
        <v>21</v>
      </c>
      <c r="H944" s="32">
        <v>394</v>
      </c>
      <c r="I944" s="32">
        <v>456</v>
      </c>
      <c r="J944" s="32" t="s">
        <v>22</v>
      </c>
      <c r="K944" s="32">
        <v>0</v>
      </c>
      <c r="L944" s="38">
        <v>153.16</v>
      </c>
      <c r="M944" t="s">
        <v>2950</v>
      </c>
      <c r="N944" t="s">
        <v>2951</v>
      </c>
      <c r="O944" t="s">
        <v>2952</v>
      </c>
      <c r="P944" s="31">
        <v>148.5</v>
      </c>
      <c r="Q944" s="31">
        <v>148.5</v>
      </c>
      <c r="R944" s="31">
        <v>59</v>
      </c>
      <c r="S944" s="31">
        <v>0</v>
      </c>
      <c r="T944" s="36" t="s">
        <v>14188</v>
      </c>
      <c r="U944" s="36" t="s">
        <v>14058</v>
      </c>
      <c r="V944" s="31" t="s">
        <v>2558</v>
      </c>
      <c r="W944" s="31">
        <v>14</v>
      </c>
    </row>
    <row r="945" spans="1:23" x14ac:dyDescent="0.25">
      <c r="A945">
        <v>3238200</v>
      </c>
      <c r="B945" s="32" t="s">
        <v>1879</v>
      </c>
      <c r="C945" s="32">
        <v>32</v>
      </c>
      <c r="D945" s="32">
        <v>11</v>
      </c>
      <c r="E945" s="32" t="s">
        <v>22</v>
      </c>
      <c r="F945" s="32">
        <v>1</v>
      </c>
      <c r="G945" s="32" t="s">
        <v>21</v>
      </c>
      <c r="H945" s="32">
        <v>457</v>
      </c>
      <c r="I945" s="32">
        <v>537</v>
      </c>
      <c r="J945" s="32" t="s">
        <v>22</v>
      </c>
      <c r="K945" s="32">
        <v>0</v>
      </c>
      <c r="L945" s="38">
        <v>30.37</v>
      </c>
      <c r="M945" t="s">
        <v>2953</v>
      </c>
      <c r="N945" t="s">
        <v>2954</v>
      </c>
      <c r="O945" t="s">
        <v>2955</v>
      </c>
      <c r="P945" s="31">
        <v>149</v>
      </c>
      <c r="Q945" s="31">
        <v>148.5</v>
      </c>
      <c r="R945" s="31">
        <v>24</v>
      </c>
      <c r="S945" s="31">
        <v>0</v>
      </c>
      <c r="T945" s="36" t="s">
        <v>14189</v>
      </c>
      <c r="U945" s="36" t="s">
        <v>13488</v>
      </c>
      <c r="V945" s="31" t="s">
        <v>2647</v>
      </c>
      <c r="W945" s="31">
        <v>7</v>
      </c>
    </row>
    <row r="946" spans="1:23" x14ac:dyDescent="0.25">
      <c r="A946">
        <v>3238208</v>
      </c>
      <c r="B946" s="32" t="s">
        <v>1879</v>
      </c>
      <c r="C946" s="32">
        <v>32</v>
      </c>
      <c r="D946" s="32">
        <v>11</v>
      </c>
      <c r="E946" s="32" t="s">
        <v>22</v>
      </c>
      <c r="F946" s="32">
        <v>1</v>
      </c>
      <c r="G946" s="32" t="s">
        <v>21</v>
      </c>
      <c r="H946" s="32" t="s">
        <v>22</v>
      </c>
      <c r="I946" s="32" t="s">
        <v>22</v>
      </c>
      <c r="J946" s="32" t="s">
        <v>22</v>
      </c>
      <c r="K946" s="32">
        <v>0</v>
      </c>
      <c r="L946" s="38">
        <v>36.520000000000003</v>
      </c>
      <c r="M946" t="s">
        <v>2956</v>
      </c>
      <c r="N946" t="s">
        <v>2957</v>
      </c>
      <c r="O946" t="s">
        <v>2958</v>
      </c>
      <c r="P946" s="31">
        <v>149</v>
      </c>
      <c r="Q946" s="31">
        <v>148.5</v>
      </c>
      <c r="R946" s="31">
        <v>24</v>
      </c>
      <c r="S946" s="31">
        <v>0</v>
      </c>
      <c r="T946" s="36" t="s">
        <v>17518</v>
      </c>
      <c r="U946" s="36">
        <v>0</v>
      </c>
      <c r="V946" s="31" t="s">
        <v>2647</v>
      </c>
      <c r="W946" s="31">
        <v>14</v>
      </c>
    </row>
    <row r="947" spans="1:23" x14ac:dyDescent="0.25">
      <c r="A947">
        <v>3238500</v>
      </c>
      <c r="B947" s="32" t="s">
        <v>1879</v>
      </c>
      <c r="C947" s="32">
        <v>32</v>
      </c>
      <c r="D947" s="32">
        <v>11</v>
      </c>
      <c r="E947" s="32" t="s">
        <v>22</v>
      </c>
      <c r="F947" s="32">
        <v>1</v>
      </c>
      <c r="G947" s="32" t="s">
        <v>21</v>
      </c>
      <c r="H947" s="32">
        <v>399</v>
      </c>
      <c r="I947" s="32">
        <v>461</v>
      </c>
      <c r="J947" s="32" t="s">
        <v>22</v>
      </c>
      <c r="K947" s="32">
        <v>0</v>
      </c>
      <c r="L947" s="38">
        <v>153.69</v>
      </c>
      <c r="M947" t="s">
        <v>2959</v>
      </c>
      <c r="N947" t="s">
        <v>2960</v>
      </c>
      <c r="O947" t="s">
        <v>2961</v>
      </c>
      <c r="P947" s="31">
        <v>148.5</v>
      </c>
      <c r="Q947" s="31">
        <v>148.5</v>
      </c>
      <c r="R947" s="31">
        <v>0</v>
      </c>
      <c r="S947" s="31">
        <v>0</v>
      </c>
      <c r="T947" s="36" t="s">
        <v>2962</v>
      </c>
      <c r="U947" s="36" t="s">
        <v>14058</v>
      </c>
      <c r="V947" s="31" t="s">
        <v>2558</v>
      </c>
      <c r="W947" s="31">
        <v>14</v>
      </c>
    </row>
    <row r="948" spans="1:23" x14ac:dyDescent="0.25">
      <c r="A948">
        <v>3238600</v>
      </c>
      <c r="B948" s="32" t="s">
        <v>1879</v>
      </c>
      <c r="C948" s="32">
        <v>32</v>
      </c>
      <c r="D948" s="32">
        <v>11</v>
      </c>
      <c r="E948" s="32" t="s">
        <v>22</v>
      </c>
      <c r="F948" s="32">
        <v>1</v>
      </c>
      <c r="G948" s="32" t="s">
        <v>21</v>
      </c>
      <c r="H948" s="32">
        <v>397</v>
      </c>
      <c r="I948" s="32">
        <v>459</v>
      </c>
      <c r="J948" s="32" t="s">
        <v>22</v>
      </c>
      <c r="K948" s="32">
        <v>0</v>
      </c>
      <c r="L948" s="38">
        <v>233.03</v>
      </c>
      <c r="M948" t="s">
        <v>2963</v>
      </c>
      <c r="N948" t="s">
        <v>2920</v>
      </c>
      <c r="O948" t="s">
        <v>2940</v>
      </c>
      <c r="P948" s="31">
        <v>148.5</v>
      </c>
      <c r="Q948" s="31">
        <v>148.5</v>
      </c>
      <c r="R948" s="31">
        <v>59</v>
      </c>
      <c r="S948" s="31">
        <v>0</v>
      </c>
      <c r="T948" s="36" t="s">
        <v>2964</v>
      </c>
      <c r="U948" s="36" t="s">
        <v>14058</v>
      </c>
      <c r="V948" s="31" t="s">
        <v>2558</v>
      </c>
      <c r="W948" s="31">
        <v>14</v>
      </c>
    </row>
    <row r="949" spans="1:23" x14ac:dyDescent="0.25">
      <c r="A949">
        <v>3239020</v>
      </c>
      <c r="B949" s="32" t="s">
        <v>1879</v>
      </c>
      <c r="C949" s="32">
        <v>40</v>
      </c>
      <c r="D949" s="32">
        <v>51</v>
      </c>
      <c r="E949" s="32" t="s">
        <v>22</v>
      </c>
      <c r="F949" s="32">
        <v>2</v>
      </c>
      <c r="G949" s="32" t="s">
        <v>354</v>
      </c>
      <c r="H949" s="32">
        <v>459</v>
      </c>
      <c r="I949" s="32">
        <v>538</v>
      </c>
      <c r="J949" s="32" t="s">
        <v>22</v>
      </c>
      <c r="K949" s="32">
        <v>0</v>
      </c>
      <c r="L949" s="38">
        <v>22.03</v>
      </c>
      <c r="M949" t="s">
        <v>2965</v>
      </c>
      <c r="N949" t="s">
        <v>2966</v>
      </c>
      <c r="O949" t="s">
        <v>2967</v>
      </c>
      <c r="P949" s="31">
        <v>167</v>
      </c>
      <c r="Q949" s="31">
        <v>167</v>
      </c>
      <c r="R949" s="31">
        <v>15</v>
      </c>
      <c r="S949" s="31">
        <v>0</v>
      </c>
      <c r="T949" s="36" t="s">
        <v>14190</v>
      </c>
      <c r="U949" s="36" t="s">
        <v>13488</v>
      </c>
      <c r="V949" s="31" t="s">
        <v>1130</v>
      </c>
      <c r="W949" s="31">
        <v>7</v>
      </c>
    </row>
    <row r="950" spans="1:23" x14ac:dyDescent="0.25">
      <c r="A950">
        <v>3239060</v>
      </c>
      <c r="B950" s="32" t="s">
        <v>1879</v>
      </c>
      <c r="C950" s="32">
        <v>32</v>
      </c>
      <c r="D950" s="32">
        <v>11</v>
      </c>
      <c r="E950" s="32" t="s">
        <v>22</v>
      </c>
      <c r="F950" s="32">
        <v>1</v>
      </c>
      <c r="G950" s="32" t="s">
        <v>21</v>
      </c>
      <c r="H950" s="32">
        <v>458</v>
      </c>
      <c r="I950" s="32">
        <v>537</v>
      </c>
      <c r="J950" s="32" t="s">
        <v>22</v>
      </c>
      <c r="K950" s="32">
        <v>0</v>
      </c>
      <c r="L950" s="38">
        <v>132.41</v>
      </c>
      <c r="M950" t="s">
        <v>2968</v>
      </c>
      <c r="N950" t="s">
        <v>2969</v>
      </c>
      <c r="O950" t="s">
        <v>2970</v>
      </c>
      <c r="P950" s="31">
        <v>204</v>
      </c>
      <c r="Q950" s="31">
        <v>204</v>
      </c>
      <c r="R950" s="31">
        <v>24</v>
      </c>
      <c r="S950" s="31">
        <v>0.41299999999999998</v>
      </c>
      <c r="T950" s="36" t="s">
        <v>14191</v>
      </c>
      <c r="U950" s="36" t="s">
        <v>13488</v>
      </c>
      <c r="V950" s="31" t="s">
        <v>2647</v>
      </c>
      <c r="W950" s="31">
        <v>7</v>
      </c>
    </row>
    <row r="951" spans="1:23" x14ac:dyDescent="0.25">
      <c r="A951">
        <v>3239066</v>
      </c>
      <c r="B951" s="32" t="s">
        <v>1879</v>
      </c>
      <c r="C951" s="32">
        <v>40</v>
      </c>
      <c r="D951" s="32">
        <v>51</v>
      </c>
      <c r="E951" s="32" t="s">
        <v>22</v>
      </c>
      <c r="F951" s="32">
        <v>5</v>
      </c>
      <c r="G951" s="32" t="s">
        <v>354</v>
      </c>
      <c r="H951" s="32">
        <v>456</v>
      </c>
      <c r="I951" s="32">
        <v>535</v>
      </c>
      <c r="J951" s="32" t="s">
        <v>22</v>
      </c>
      <c r="K951" s="32">
        <v>0</v>
      </c>
      <c r="L951" s="38">
        <v>47.88</v>
      </c>
      <c r="M951" t="s">
        <v>2971</v>
      </c>
      <c r="N951" t="s">
        <v>2972</v>
      </c>
      <c r="O951" t="s">
        <v>2973</v>
      </c>
      <c r="P951" s="31">
        <v>178</v>
      </c>
      <c r="Q951" s="31">
        <v>178</v>
      </c>
      <c r="R951" s="31">
        <v>17</v>
      </c>
      <c r="S951" s="31">
        <v>0</v>
      </c>
      <c r="T951" s="36" t="s">
        <v>2974</v>
      </c>
      <c r="U951" s="36" t="s">
        <v>14093</v>
      </c>
      <c r="V951" s="31" t="s">
        <v>2647</v>
      </c>
      <c r="W951" s="31">
        <v>7</v>
      </c>
    </row>
    <row r="952" spans="1:23" x14ac:dyDescent="0.25">
      <c r="A952">
        <v>3239080</v>
      </c>
      <c r="B952" s="32" t="s">
        <v>1879</v>
      </c>
      <c r="C952" s="32">
        <v>40</v>
      </c>
      <c r="D952" s="32">
        <v>51</v>
      </c>
      <c r="E952" s="32" t="s">
        <v>20</v>
      </c>
      <c r="F952" s="32">
        <v>1</v>
      </c>
      <c r="G952" s="32" t="s">
        <v>21</v>
      </c>
      <c r="H952" s="32">
        <v>458</v>
      </c>
      <c r="I952" s="32">
        <v>538</v>
      </c>
      <c r="J952" s="32" t="s">
        <v>22</v>
      </c>
      <c r="K952" s="32">
        <v>0</v>
      </c>
      <c r="L952" s="38">
        <v>127.41</v>
      </c>
      <c r="M952" t="s">
        <v>2975</v>
      </c>
      <c r="N952" t="s">
        <v>2976</v>
      </c>
      <c r="O952" t="s">
        <v>2977</v>
      </c>
      <c r="P952" s="31">
        <v>233</v>
      </c>
      <c r="Q952" s="31">
        <v>330</v>
      </c>
      <c r="R952" s="31">
        <v>55</v>
      </c>
      <c r="S952" s="31">
        <v>2.2959999999999998</v>
      </c>
      <c r="T952" s="36" t="s">
        <v>14192</v>
      </c>
      <c r="U952" s="36" t="s">
        <v>8458</v>
      </c>
      <c r="V952" s="31" t="s">
        <v>993</v>
      </c>
      <c r="W952" s="31">
        <v>7</v>
      </c>
    </row>
    <row r="953" spans="1:23" x14ac:dyDescent="0.25">
      <c r="A953">
        <v>3239100</v>
      </c>
      <c r="B953" s="32" t="s">
        <v>1879</v>
      </c>
      <c r="C953" s="32">
        <v>32</v>
      </c>
      <c r="D953" s="32">
        <v>11</v>
      </c>
      <c r="E953" s="32" t="s">
        <v>22</v>
      </c>
      <c r="F953" s="32">
        <v>1</v>
      </c>
      <c r="G953" s="32" t="s">
        <v>21</v>
      </c>
      <c r="H953" s="32">
        <v>395</v>
      </c>
      <c r="I953" s="32">
        <v>457</v>
      </c>
      <c r="J953" s="32" t="s">
        <v>22</v>
      </c>
      <c r="K953" s="32">
        <v>0</v>
      </c>
      <c r="L953" s="38">
        <v>141.07</v>
      </c>
      <c r="M953" t="s">
        <v>2978</v>
      </c>
      <c r="N953" t="s">
        <v>2979</v>
      </c>
      <c r="O953" t="s">
        <v>2980</v>
      </c>
      <c r="P953" s="31">
        <v>204</v>
      </c>
      <c r="Q953" s="31">
        <v>204</v>
      </c>
      <c r="R953" s="31">
        <v>90</v>
      </c>
      <c r="S953" s="31">
        <v>1.2969999999999999</v>
      </c>
      <c r="T953" s="36" t="s">
        <v>14193</v>
      </c>
      <c r="U953" s="36" t="s">
        <v>14058</v>
      </c>
      <c r="V953" s="31" t="s">
        <v>2558</v>
      </c>
      <c r="W953" s="31">
        <v>7</v>
      </c>
    </row>
    <row r="954" spans="1:23" x14ac:dyDescent="0.25">
      <c r="A954">
        <v>3239108</v>
      </c>
      <c r="B954" s="32" t="s">
        <v>1879</v>
      </c>
      <c r="C954" s="32">
        <v>32</v>
      </c>
      <c r="D954" s="32">
        <v>11</v>
      </c>
      <c r="E954" s="32" t="s">
        <v>22</v>
      </c>
      <c r="F954" s="32">
        <v>1</v>
      </c>
      <c r="G954" s="32" t="s">
        <v>21</v>
      </c>
      <c r="H954" s="32" t="s">
        <v>22</v>
      </c>
      <c r="I954" s="32" t="s">
        <v>22</v>
      </c>
      <c r="J954" s="32" t="s">
        <v>22</v>
      </c>
      <c r="K954" s="32">
        <v>0</v>
      </c>
      <c r="L954" s="38">
        <v>150.69</v>
      </c>
      <c r="M954" t="s">
        <v>2981</v>
      </c>
      <c r="N954" t="s">
        <v>2982</v>
      </c>
      <c r="O954" t="s">
        <v>2983</v>
      </c>
      <c r="P954" s="31">
        <v>204</v>
      </c>
      <c r="Q954" s="31">
        <v>204</v>
      </c>
      <c r="R954" s="31">
        <v>90</v>
      </c>
      <c r="S954" s="31">
        <v>1.04</v>
      </c>
      <c r="T954" s="36" t="s">
        <v>14194</v>
      </c>
      <c r="U954" s="36" t="s">
        <v>14058</v>
      </c>
      <c r="V954" s="31" t="s">
        <v>2558</v>
      </c>
      <c r="W954" s="31">
        <v>14</v>
      </c>
    </row>
    <row r="955" spans="1:23" x14ac:dyDescent="0.25">
      <c r="A955">
        <v>3239110</v>
      </c>
      <c r="B955" s="32" t="s">
        <v>1879</v>
      </c>
      <c r="C955" s="32">
        <v>32</v>
      </c>
      <c r="D955" s="32">
        <v>11</v>
      </c>
      <c r="E955" s="32" t="s">
        <v>22</v>
      </c>
      <c r="F955" s="32">
        <v>1</v>
      </c>
      <c r="G955" s="32" t="s">
        <v>21</v>
      </c>
      <c r="H955" s="32">
        <v>395</v>
      </c>
      <c r="I955" s="32">
        <v>457</v>
      </c>
      <c r="J955" s="32" t="s">
        <v>22</v>
      </c>
      <c r="K955" s="32">
        <v>0</v>
      </c>
      <c r="L955" s="38">
        <v>154.78</v>
      </c>
      <c r="M955" t="s">
        <v>2984</v>
      </c>
      <c r="N955" t="s">
        <v>2985</v>
      </c>
      <c r="O955" t="s">
        <v>2986</v>
      </c>
      <c r="P955" s="31">
        <v>204</v>
      </c>
      <c r="Q955" s="31">
        <v>204</v>
      </c>
      <c r="R955" s="31">
        <v>90</v>
      </c>
      <c r="S955" s="31">
        <v>1.2190000000000001</v>
      </c>
      <c r="T955" s="36" t="s">
        <v>14195</v>
      </c>
      <c r="U955" s="36" t="s">
        <v>14058</v>
      </c>
      <c r="V955" s="31" t="s">
        <v>2558</v>
      </c>
      <c r="W955" s="31">
        <v>14</v>
      </c>
    </row>
    <row r="956" spans="1:23" x14ac:dyDescent="0.25">
      <c r="A956">
        <v>3239118</v>
      </c>
      <c r="B956" s="32" t="s">
        <v>1879</v>
      </c>
      <c r="C956" s="32">
        <v>32</v>
      </c>
      <c r="D956" s="32">
        <v>11</v>
      </c>
      <c r="E956" s="32" t="s">
        <v>22</v>
      </c>
      <c r="F956" s="32">
        <v>1</v>
      </c>
      <c r="G956" s="32" t="s">
        <v>21</v>
      </c>
      <c r="H956" s="32" t="s">
        <v>22</v>
      </c>
      <c r="I956" s="32" t="s">
        <v>22</v>
      </c>
      <c r="J956" s="32" t="s">
        <v>22</v>
      </c>
      <c r="K956" s="32">
        <v>0</v>
      </c>
      <c r="L956" s="38">
        <v>150.68</v>
      </c>
      <c r="M956" t="s">
        <v>2987</v>
      </c>
      <c r="N956" t="s">
        <v>2988</v>
      </c>
      <c r="O956" t="s">
        <v>2989</v>
      </c>
      <c r="P956" s="31">
        <v>204</v>
      </c>
      <c r="Q956" s="31">
        <v>204</v>
      </c>
      <c r="R956" s="31">
        <v>90</v>
      </c>
      <c r="S956" s="31">
        <v>1.04</v>
      </c>
      <c r="T956" s="36" t="s">
        <v>14196</v>
      </c>
      <c r="U956" s="36" t="s">
        <v>14058</v>
      </c>
      <c r="V956" s="31" t="s">
        <v>2558</v>
      </c>
      <c r="W956" s="31">
        <v>14</v>
      </c>
    </row>
    <row r="957" spans="1:23" x14ac:dyDescent="0.25">
      <c r="A957">
        <v>3239124</v>
      </c>
      <c r="B957" s="32" t="s">
        <v>1879</v>
      </c>
      <c r="C957" s="32">
        <v>32</v>
      </c>
      <c r="D957" s="32">
        <v>11</v>
      </c>
      <c r="E957" s="32" t="s">
        <v>22</v>
      </c>
      <c r="F957" s="32">
        <v>1</v>
      </c>
      <c r="G957" s="32" t="s">
        <v>21</v>
      </c>
      <c r="H957" s="32">
        <v>395</v>
      </c>
      <c r="I957" s="32">
        <v>457</v>
      </c>
      <c r="J957" s="32" t="s">
        <v>22</v>
      </c>
      <c r="K957" s="32">
        <v>0</v>
      </c>
      <c r="L957" s="38">
        <v>187</v>
      </c>
      <c r="M957" t="s">
        <v>2990</v>
      </c>
      <c r="N957" t="s">
        <v>2991</v>
      </c>
      <c r="O957" t="s">
        <v>2992</v>
      </c>
      <c r="P957" s="31">
        <v>204</v>
      </c>
      <c r="Q957" s="31">
        <v>204</v>
      </c>
      <c r="R957" s="31">
        <v>90</v>
      </c>
      <c r="S957" s="31">
        <v>1.02</v>
      </c>
      <c r="T957" s="36" t="s">
        <v>14197</v>
      </c>
      <c r="U957" s="36" t="s">
        <v>14058</v>
      </c>
      <c r="V957" s="31" t="s">
        <v>2558</v>
      </c>
      <c r="W957" s="31">
        <v>7</v>
      </c>
    </row>
    <row r="958" spans="1:23" x14ac:dyDescent="0.25">
      <c r="A958">
        <v>3239200</v>
      </c>
      <c r="B958" s="32" t="s">
        <v>1879</v>
      </c>
      <c r="C958" s="32">
        <v>32</v>
      </c>
      <c r="D958" s="32">
        <v>11</v>
      </c>
      <c r="E958" s="32" t="s">
        <v>22</v>
      </c>
      <c r="F958" s="32">
        <v>1</v>
      </c>
      <c r="G958" s="32" t="s">
        <v>21</v>
      </c>
      <c r="H958" s="32">
        <v>457</v>
      </c>
      <c r="I958" s="32">
        <v>537</v>
      </c>
      <c r="J958" s="32" t="s">
        <v>22</v>
      </c>
      <c r="K958" s="32">
        <v>0</v>
      </c>
      <c r="L958" s="38">
        <v>34.01</v>
      </c>
      <c r="M958" t="s">
        <v>2993</v>
      </c>
      <c r="N958" t="s">
        <v>2994</v>
      </c>
      <c r="O958" t="s">
        <v>2995</v>
      </c>
      <c r="P958" s="31">
        <v>204</v>
      </c>
      <c r="Q958" s="31">
        <v>204</v>
      </c>
      <c r="R958" s="31">
        <v>24</v>
      </c>
      <c r="S958" s="31">
        <v>0.4</v>
      </c>
      <c r="T958" s="36" t="s">
        <v>14198</v>
      </c>
      <c r="U958" s="36" t="s">
        <v>13488</v>
      </c>
      <c r="V958" s="31" t="s">
        <v>2647</v>
      </c>
      <c r="W958" s="31">
        <v>7</v>
      </c>
    </row>
    <row r="959" spans="1:23" x14ac:dyDescent="0.25">
      <c r="A959">
        <v>3239208</v>
      </c>
      <c r="B959" s="32" t="s">
        <v>1879</v>
      </c>
      <c r="C959" s="32">
        <v>32</v>
      </c>
      <c r="D959" s="32">
        <v>11</v>
      </c>
      <c r="E959" s="32" t="s">
        <v>22</v>
      </c>
      <c r="F959" s="32">
        <v>1</v>
      </c>
      <c r="G959" s="32" t="s">
        <v>21</v>
      </c>
      <c r="H959" s="32" t="s">
        <v>22</v>
      </c>
      <c r="I959" s="32" t="s">
        <v>22</v>
      </c>
      <c r="J959" s="32" t="s">
        <v>22</v>
      </c>
      <c r="K959" s="32">
        <v>0</v>
      </c>
      <c r="L959" s="38">
        <v>40.729999999999997</v>
      </c>
      <c r="M959" t="s">
        <v>2996</v>
      </c>
      <c r="N959" t="s">
        <v>2997</v>
      </c>
      <c r="O959" t="s">
        <v>2998</v>
      </c>
      <c r="P959" s="31">
        <v>204</v>
      </c>
      <c r="Q959" s="31">
        <v>204</v>
      </c>
      <c r="R959" s="31">
        <v>24</v>
      </c>
      <c r="S959" s="31">
        <v>0.4</v>
      </c>
      <c r="T959" s="36" t="s">
        <v>17519</v>
      </c>
      <c r="U959" s="36">
        <v>0</v>
      </c>
      <c r="V959" s="31" t="s">
        <v>2647</v>
      </c>
      <c r="W959" s="31">
        <v>14</v>
      </c>
    </row>
    <row r="960" spans="1:23" x14ac:dyDescent="0.25">
      <c r="A960">
        <v>3239500</v>
      </c>
      <c r="B960" s="32" t="s">
        <v>1879</v>
      </c>
      <c r="C960" s="32">
        <v>32</v>
      </c>
      <c r="D960" s="32">
        <v>11</v>
      </c>
      <c r="E960" s="32" t="s">
        <v>22</v>
      </c>
      <c r="F960" s="32">
        <v>1</v>
      </c>
      <c r="G960" s="32" t="s">
        <v>21</v>
      </c>
      <c r="H960" s="32">
        <v>399</v>
      </c>
      <c r="I960" s="32">
        <v>461</v>
      </c>
      <c r="J960" s="32" t="s">
        <v>22</v>
      </c>
      <c r="K960" s="32">
        <v>0</v>
      </c>
      <c r="L960" s="38">
        <v>174.26</v>
      </c>
      <c r="M960" t="s">
        <v>2999</v>
      </c>
      <c r="N960" t="s">
        <v>3000</v>
      </c>
      <c r="O960" t="s">
        <v>3001</v>
      </c>
      <c r="P960" s="31">
        <v>204</v>
      </c>
      <c r="Q960" s="31">
        <v>204</v>
      </c>
      <c r="R960" s="31">
        <v>0</v>
      </c>
      <c r="S960" s="31">
        <v>0.91</v>
      </c>
      <c r="T960" s="36" t="s">
        <v>3002</v>
      </c>
      <c r="U960" s="36" t="s">
        <v>14058</v>
      </c>
      <c r="V960" s="31" t="s">
        <v>2558</v>
      </c>
      <c r="W960" s="31">
        <v>7</v>
      </c>
    </row>
    <row r="961" spans="1:23" x14ac:dyDescent="0.25">
      <c r="A961">
        <v>3239600</v>
      </c>
      <c r="B961" s="32" t="s">
        <v>1879</v>
      </c>
      <c r="C961" s="32">
        <v>32</v>
      </c>
      <c r="D961" s="32">
        <v>11</v>
      </c>
      <c r="E961" s="32" t="s">
        <v>22</v>
      </c>
      <c r="F961" s="32">
        <v>1</v>
      </c>
      <c r="G961" s="32" t="s">
        <v>21</v>
      </c>
      <c r="H961" s="32">
        <v>397</v>
      </c>
      <c r="I961" s="32">
        <v>459</v>
      </c>
      <c r="J961" s="32" t="s">
        <v>22</v>
      </c>
      <c r="K961" s="32">
        <v>0</v>
      </c>
      <c r="L961" s="38">
        <v>298.45</v>
      </c>
      <c r="M961" t="s">
        <v>3003</v>
      </c>
      <c r="N961" t="s">
        <v>3004</v>
      </c>
      <c r="O961" t="s">
        <v>2980</v>
      </c>
      <c r="P961" s="31">
        <v>204</v>
      </c>
      <c r="Q961" s="31">
        <v>204</v>
      </c>
      <c r="R961" s="31">
        <v>90</v>
      </c>
      <c r="S961" s="31">
        <v>1.2370000000000001</v>
      </c>
      <c r="T961" s="36" t="s">
        <v>3005</v>
      </c>
      <c r="U961" s="36" t="s">
        <v>14058</v>
      </c>
      <c r="V961" s="31" t="s">
        <v>2558</v>
      </c>
      <c r="W961" s="31">
        <v>14</v>
      </c>
    </row>
    <row r="962" spans="1:23" x14ac:dyDescent="0.25">
      <c r="A962">
        <v>3240020</v>
      </c>
      <c r="B962" s="32" t="s">
        <v>1879</v>
      </c>
      <c r="C962" s="32">
        <v>40</v>
      </c>
      <c r="D962" s="32">
        <v>51</v>
      </c>
      <c r="E962" s="32" t="s">
        <v>22</v>
      </c>
      <c r="F962" s="32">
        <v>2</v>
      </c>
      <c r="G962" s="32" t="s">
        <v>354</v>
      </c>
      <c r="H962" s="32">
        <v>459</v>
      </c>
      <c r="I962" s="32">
        <v>538</v>
      </c>
      <c r="J962" s="32" t="s">
        <v>22</v>
      </c>
      <c r="K962" s="32">
        <v>0</v>
      </c>
      <c r="L962" s="38">
        <v>25.15</v>
      </c>
      <c r="M962" t="s">
        <v>3006</v>
      </c>
      <c r="N962" t="s">
        <v>3007</v>
      </c>
      <c r="O962" t="s">
        <v>3008</v>
      </c>
      <c r="P962" s="31">
        <v>214</v>
      </c>
      <c r="Q962" s="31">
        <v>214</v>
      </c>
      <c r="R962" s="31">
        <v>15</v>
      </c>
      <c r="S962" s="31">
        <v>2.1999999999999999E-2</v>
      </c>
      <c r="T962" s="36" t="s">
        <v>14199</v>
      </c>
      <c r="U962" s="36" t="s">
        <v>13488</v>
      </c>
      <c r="V962" s="31" t="s">
        <v>1130</v>
      </c>
      <c r="W962" s="31">
        <v>14</v>
      </c>
    </row>
    <row r="963" spans="1:23" x14ac:dyDescent="0.25">
      <c r="A963">
        <v>3240060</v>
      </c>
      <c r="B963" s="32" t="s">
        <v>1879</v>
      </c>
      <c r="C963" s="32">
        <v>32</v>
      </c>
      <c r="D963" s="32">
        <v>11</v>
      </c>
      <c r="E963" s="32" t="s">
        <v>22</v>
      </c>
      <c r="F963" s="32">
        <v>1</v>
      </c>
      <c r="G963" s="32" t="s">
        <v>21</v>
      </c>
      <c r="H963" s="32">
        <v>458</v>
      </c>
      <c r="I963" s="32">
        <v>537</v>
      </c>
      <c r="J963" s="32" t="s">
        <v>22</v>
      </c>
      <c r="K963" s="32">
        <v>0</v>
      </c>
      <c r="L963" s="38">
        <v>147.87</v>
      </c>
      <c r="M963" t="s">
        <v>3009</v>
      </c>
      <c r="N963" t="s">
        <v>3010</v>
      </c>
      <c r="O963" t="s">
        <v>3011</v>
      </c>
      <c r="P963" s="31">
        <v>255</v>
      </c>
      <c r="Q963" s="31">
        <v>255</v>
      </c>
      <c r="R963" s="31">
        <v>25</v>
      </c>
      <c r="S963" s="31">
        <v>0.59899999999999998</v>
      </c>
      <c r="T963" s="36" t="s">
        <v>14200</v>
      </c>
      <c r="U963" s="36" t="s">
        <v>13488</v>
      </c>
      <c r="V963" s="31" t="s">
        <v>2647</v>
      </c>
      <c r="W963" s="31">
        <v>7</v>
      </c>
    </row>
    <row r="964" spans="1:23" x14ac:dyDescent="0.25">
      <c r="A964">
        <v>3240066</v>
      </c>
      <c r="B964" s="32" t="s">
        <v>1879</v>
      </c>
      <c r="C964" s="32">
        <v>40</v>
      </c>
      <c r="D964" s="32">
        <v>51</v>
      </c>
      <c r="E964" s="32" t="s">
        <v>22</v>
      </c>
      <c r="F964" s="32">
        <v>5</v>
      </c>
      <c r="G964" s="32" t="s">
        <v>354</v>
      </c>
      <c r="H964" s="32">
        <v>456</v>
      </c>
      <c r="I964" s="32">
        <v>535</v>
      </c>
      <c r="J964" s="32" t="s">
        <v>22</v>
      </c>
      <c r="K964" s="32">
        <v>0</v>
      </c>
      <c r="L964" s="38">
        <v>67.92</v>
      </c>
      <c r="M964" t="s">
        <v>3012</v>
      </c>
      <c r="N964" t="s">
        <v>3013</v>
      </c>
      <c r="O964" t="s">
        <v>3014</v>
      </c>
      <c r="P964" s="31">
        <v>226</v>
      </c>
      <c r="Q964" s="31">
        <v>226</v>
      </c>
      <c r="R964" s="31">
        <v>17</v>
      </c>
      <c r="S964" s="31">
        <v>1.9E-2</v>
      </c>
      <c r="T964" s="36" t="s">
        <v>3015</v>
      </c>
      <c r="U964" s="36" t="s">
        <v>14093</v>
      </c>
      <c r="V964" s="31" t="s">
        <v>2647</v>
      </c>
      <c r="W964" s="31">
        <v>7</v>
      </c>
    </row>
    <row r="965" spans="1:23" x14ac:dyDescent="0.25">
      <c r="A965">
        <v>3240080</v>
      </c>
      <c r="B965" s="32" t="s">
        <v>1879</v>
      </c>
      <c r="C965" s="32">
        <v>40</v>
      </c>
      <c r="D965" s="32">
        <v>51</v>
      </c>
      <c r="E965" s="32" t="s">
        <v>20</v>
      </c>
      <c r="F965" s="32">
        <v>1</v>
      </c>
      <c r="G965" s="32" t="s">
        <v>21</v>
      </c>
      <c r="H965" s="32">
        <v>458</v>
      </c>
      <c r="I965" s="32">
        <v>538</v>
      </c>
      <c r="J965" s="32" t="s">
        <v>22</v>
      </c>
      <c r="K965" s="32">
        <v>0</v>
      </c>
      <c r="L965" s="38">
        <v>176.08</v>
      </c>
      <c r="M965" t="s">
        <v>3016</v>
      </c>
      <c r="N965" t="s">
        <v>3017</v>
      </c>
      <c r="O965" t="s">
        <v>3018</v>
      </c>
      <c r="P965" s="31">
        <v>282</v>
      </c>
      <c r="Q965" s="31">
        <v>390</v>
      </c>
      <c r="R965" s="31">
        <v>85</v>
      </c>
      <c r="S965" s="31">
        <v>0</v>
      </c>
      <c r="T965" s="36" t="s">
        <v>3019</v>
      </c>
      <c r="U965" s="36" t="s">
        <v>8458</v>
      </c>
      <c r="V965" s="31" t="s">
        <v>993</v>
      </c>
      <c r="W965" s="31">
        <v>7</v>
      </c>
    </row>
    <row r="966" spans="1:23" x14ac:dyDescent="0.25">
      <c r="A966">
        <v>3240100</v>
      </c>
      <c r="B966" s="32" t="s">
        <v>1879</v>
      </c>
      <c r="C966" s="32">
        <v>32</v>
      </c>
      <c r="D966" s="32">
        <v>11</v>
      </c>
      <c r="E966" s="32" t="s">
        <v>22</v>
      </c>
      <c r="F966" s="32">
        <v>1</v>
      </c>
      <c r="G966" s="32" t="s">
        <v>21</v>
      </c>
      <c r="H966" s="32">
        <v>395</v>
      </c>
      <c r="I966" s="32">
        <v>457</v>
      </c>
      <c r="J966" s="32" t="s">
        <v>22</v>
      </c>
      <c r="K966" s="32">
        <v>0</v>
      </c>
      <c r="L966" s="38">
        <v>148.33000000000001</v>
      </c>
      <c r="M966" t="s">
        <v>3020</v>
      </c>
      <c r="N966" t="s">
        <v>3021</v>
      </c>
      <c r="O966" t="s">
        <v>3022</v>
      </c>
      <c r="P966" s="31">
        <v>255</v>
      </c>
      <c r="Q966" s="31">
        <v>255</v>
      </c>
      <c r="R966" s="31">
        <v>107</v>
      </c>
      <c r="S966" s="31">
        <v>2.2599999999999998</v>
      </c>
      <c r="T966" s="36" t="s">
        <v>3023</v>
      </c>
      <c r="U966" s="36" t="s">
        <v>14058</v>
      </c>
      <c r="V966" s="31" t="s">
        <v>2558</v>
      </c>
      <c r="W966" s="31">
        <v>7</v>
      </c>
    </row>
    <row r="967" spans="1:23" x14ac:dyDescent="0.25">
      <c r="A967">
        <v>3240108</v>
      </c>
      <c r="B967" s="32" t="s">
        <v>1879</v>
      </c>
      <c r="C967" s="32">
        <v>32</v>
      </c>
      <c r="D967" s="32">
        <v>11</v>
      </c>
      <c r="E967" s="32" t="s">
        <v>22</v>
      </c>
      <c r="F967" s="32">
        <v>1</v>
      </c>
      <c r="G967" s="32" t="s">
        <v>21</v>
      </c>
      <c r="H967" s="32" t="s">
        <v>22</v>
      </c>
      <c r="I967" s="32" t="s">
        <v>22</v>
      </c>
      <c r="J967" s="32" t="s">
        <v>22</v>
      </c>
      <c r="K967" s="32">
        <v>0</v>
      </c>
      <c r="L967" s="38">
        <v>158.31</v>
      </c>
      <c r="M967" t="s">
        <v>3024</v>
      </c>
      <c r="N967" t="s">
        <v>3025</v>
      </c>
      <c r="O967" t="s">
        <v>3026</v>
      </c>
      <c r="P967" s="31">
        <v>255</v>
      </c>
      <c r="Q967" s="31">
        <v>255</v>
      </c>
      <c r="R967" s="31">
        <v>107</v>
      </c>
      <c r="S967" s="31">
        <v>2.36</v>
      </c>
      <c r="T967" s="36" t="s">
        <v>14201</v>
      </c>
      <c r="U967" s="36" t="s">
        <v>14058</v>
      </c>
      <c r="V967" s="31" t="s">
        <v>2558</v>
      </c>
      <c r="W967" s="31">
        <v>14</v>
      </c>
    </row>
    <row r="968" spans="1:23" x14ac:dyDescent="0.25">
      <c r="A968">
        <v>3240110</v>
      </c>
      <c r="B968" s="32" t="s">
        <v>1879</v>
      </c>
      <c r="C968" s="32">
        <v>32</v>
      </c>
      <c r="D968" s="32">
        <v>11</v>
      </c>
      <c r="E968" s="32" t="s">
        <v>22</v>
      </c>
      <c r="F968" s="32">
        <v>1</v>
      </c>
      <c r="G968" s="32" t="s">
        <v>21</v>
      </c>
      <c r="H968" s="32">
        <v>395</v>
      </c>
      <c r="I968" s="32">
        <v>457</v>
      </c>
      <c r="J968" s="32" t="s">
        <v>22</v>
      </c>
      <c r="K968" s="32">
        <v>0</v>
      </c>
      <c r="L968" s="38">
        <v>163.09</v>
      </c>
      <c r="M968" t="s">
        <v>3027</v>
      </c>
      <c r="N968" t="s">
        <v>3028</v>
      </c>
      <c r="O968" t="s">
        <v>3029</v>
      </c>
      <c r="P968" s="31">
        <v>255</v>
      </c>
      <c r="Q968" s="31">
        <v>255</v>
      </c>
      <c r="R968" s="31">
        <v>107</v>
      </c>
      <c r="S968" s="31">
        <v>2.2669999999999999</v>
      </c>
      <c r="T968" s="36" t="s">
        <v>3030</v>
      </c>
      <c r="U968" s="36" t="s">
        <v>14058</v>
      </c>
      <c r="V968" s="31" t="s">
        <v>2558</v>
      </c>
      <c r="W968" s="31">
        <v>7</v>
      </c>
    </row>
    <row r="969" spans="1:23" x14ac:dyDescent="0.25">
      <c r="A969">
        <v>3240118</v>
      </c>
      <c r="B969" s="32" t="s">
        <v>1879</v>
      </c>
      <c r="C969" s="32">
        <v>32</v>
      </c>
      <c r="D969" s="32">
        <v>11</v>
      </c>
      <c r="E969" s="32" t="s">
        <v>22</v>
      </c>
      <c r="F969" s="32">
        <v>1</v>
      </c>
      <c r="G969" s="32" t="s">
        <v>21</v>
      </c>
      <c r="H969" s="32" t="s">
        <v>22</v>
      </c>
      <c r="I969" s="32" t="s">
        <v>22</v>
      </c>
      <c r="J969" s="32" t="s">
        <v>22</v>
      </c>
      <c r="K969" s="32">
        <v>0</v>
      </c>
      <c r="L969" s="38">
        <v>158.31</v>
      </c>
      <c r="M969" t="s">
        <v>3031</v>
      </c>
      <c r="N969" t="s">
        <v>3032</v>
      </c>
      <c r="O969" t="s">
        <v>3033</v>
      </c>
      <c r="P969" s="31">
        <v>255</v>
      </c>
      <c r="Q969" s="31">
        <v>255</v>
      </c>
      <c r="R969" s="31">
        <v>107</v>
      </c>
      <c r="S969" s="31">
        <v>0</v>
      </c>
      <c r="T969" s="36" t="s">
        <v>14202</v>
      </c>
      <c r="U969" s="36" t="s">
        <v>14058</v>
      </c>
      <c r="V969" s="31" t="s">
        <v>2558</v>
      </c>
      <c r="W969" s="31">
        <v>14</v>
      </c>
    </row>
    <row r="970" spans="1:23" x14ac:dyDescent="0.25">
      <c r="A970">
        <v>3240124</v>
      </c>
      <c r="B970" s="32" t="s">
        <v>1879</v>
      </c>
      <c r="C970" s="32">
        <v>32</v>
      </c>
      <c r="D970" s="32">
        <v>11</v>
      </c>
      <c r="E970" s="32" t="s">
        <v>22</v>
      </c>
      <c r="F970" s="32">
        <v>1</v>
      </c>
      <c r="G970" s="32" t="s">
        <v>21</v>
      </c>
      <c r="H970" s="32">
        <v>395</v>
      </c>
      <c r="I970" s="32">
        <v>457</v>
      </c>
      <c r="J970" s="32" t="s">
        <v>22</v>
      </c>
      <c r="K970" s="32">
        <v>0</v>
      </c>
      <c r="L970" s="38">
        <v>241.24</v>
      </c>
      <c r="M970" t="s">
        <v>3034</v>
      </c>
      <c r="N970" t="s">
        <v>3035</v>
      </c>
      <c r="O970" t="s">
        <v>3036</v>
      </c>
      <c r="P970" s="31">
        <v>255</v>
      </c>
      <c r="Q970" s="31">
        <v>255</v>
      </c>
      <c r="R970" s="31">
        <v>107</v>
      </c>
      <c r="S970" s="31">
        <v>0</v>
      </c>
      <c r="T970" s="36" t="s">
        <v>3037</v>
      </c>
      <c r="U970" s="36" t="s">
        <v>14058</v>
      </c>
      <c r="V970" s="31" t="s">
        <v>2558</v>
      </c>
      <c r="W970" s="31">
        <v>7</v>
      </c>
    </row>
    <row r="971" spans="1:23" x14ac:dyDescent="0.25">
      <c r="A971">
        <v>3240200</v>
      </c>
      <c r="B971" s="32" t="s">
        <v>1879</v>
      </c>
      <c r="C971" s="32">
        <v>32</v>
      </c>
      <c r="D971" s="32">
        <v>11</v>
      </c>
      <c r="E971" s="32" t="s">
        <v>22</v>
      </c>
      <c r="F971" s="32">
        <v>1</v>
      </c>
      <c r="G971" s="32" t="s">
        <v>21</v>
      </c>
      <c r="H971" s="32">
        <v>457</v>
      </c>
      <c r="I971" s="32">
        <v>537</v>
      </c>
      <c r="J971" s="32" t="s">
        <v>22</v>
      </c>
      <c r="K971" s="32">
        <v>0</v>
      </c>
      <c r="L971" s="38">
        <v>38.659999999999997</v>
      </c>
      <c r="M971" t="s">
        <v>3038</v>
      </c>
      <c r="N971" t="s">
        <v>3039</v>
      </c>
      <c r="O971" t="s">
        <v>3040</v>
      </c>
      <c r="P971" s="31">
        <v>255</v>
      </c>
      <c r="Q971" s="31">
        <v>255</v>
      </c>
      <c r="R971" s="31">
        <v>25</v>
      </c>
      <c r="S971" s="31">
        <v>0</v>
      </c>
      <c r="T971" s="36" t="s">
        <v>3041</v>
      </c>
      <c r="U971" s="36" t="s">
        <v>13488</v>
      </c>
      <c r="V971" s="31" t="s">
        <v>2647</v>
      </c>
      <c r="W971" s="31">
        <v>7</v>
      </c>
    </row>
    <row r="972" spans="1:23" x14ac:dyDescent="0.25">
      <c r="A972">
        <v>3240208</v>
      </c>
      <c r="B972" s="32" t="s">
        <v>1879</v>
      </c>
      <c r="C972" s="32">
        <v>32</v>
      </c>
      <c r="D972" s="32">
        <v>11</v>
      </c>
      <c r="E972" s="32" t="s">
        <v>22</v>
      </c>
      <c r="F972" s="32">
        <v>1</v>
      </c>
      <c r="G972" s="32" t="s">
        <v>21</v>
      </c>
      <c r="H972" s="32" t="s">
        <v>22</v>
      </c>
      <c r="I972" s="32" t="s">
        <v>22</v>
      </c>
      <c r="J972" s="32" t="s">
        <v>22</v>
      </c>
      <c r="K972" s="32">
        <v>0</v>
      </c>
      <c r="L972" s="38">
        <v>46.29</v>
      </c>
      <c r="M972" t="s">
        <v>3042</v>
      </c>
      <c r="N972" t="s">
        <v>3043</v>
      </c>
      <c r="O972" t="s">
        <v>3044</v>
      </c>
      <c r="P972" s="31">
        <v>255</v>
      </c>
      <c r="Q972" s="31">
        <v>255</v>
      </c>
      <c r="R972" s="31">
        <v>25</v>
      </c>
      <c r="S972" s="31">
        <v>0</v>
      </c>
      <c r="T972" s="36" t="s">
        <v>17520</v>
      </c>
      <c r="U972" s="36">
        <v>0</v>
      </c>
      <c r="V972" s="31" t="s">
        <v>2647</v>
      </c>
      <c r="W972" s="31">
        <v>14</v>
      </c>
    </row>
    <row r="973" spans="1:23" x14ac:dyDescent="0.25">
      <c r="A973">
        <v>3240500</v>
      </c>
      <c r="B973" s="32" t="s">
        <v>1879</v>
      </c>
      <c r="C973" s="32">
        <v>32</v>
      </c>
      <c r="D973" s="32">
        <v>11</v>
      </c>
      <c r="E973" s="32" t="s">
        <v>22</v>
      </c>
      <c r="F973" s="32">
        <v>1</v>
      </c>
      <c r="G973" s="32" t="s">
        <v>21</v>
      </c>
      <c r="H973" s="32">
        <v>399</v>
      </c>
      <c r="I973" s="32">
        <v>461</v>
      </c>
      <c r="J973" s="32" t="s">
        <v>22</v>
      </c>
      <c r="K973" s="32">
        <v>0</v>
      </c>
      <c r="L973" s="38">
        <v>244.19</v>
      </c>
      <c r="M973" t="s">
        <v>3045</v>
      </c>
      <c r="N973" t="s">
        <v>3046</v>
      </c>
      <c r="O973" t="s">
        <v>3047</v>
      </c>
      <c r="P973" s="31">
        <v>255</v>
      </c>
      <c r="Q973" s="31">
        <v>255</v>
      </c>
      <c r="R973" s="31">
        <v>0</v>
      </c>
      <c r="S973" s="31">
        <v>0</v>
      </c>
      <c r="T973" s="36" t="s">
        <v>3048</v>
      </c>
      <c r="U973" s="36" t="s">
        <v>14058</v>
      </c>
      <c r="V973" s="31" t="s">
        <v>2558</v>
      </c>
      <c r="W973" s="31">
        <v>14</v>
      </c>
    </row>
    <row r="974" spans="1:23" x14ac:dyDescent="0.25">
      <c r="A974">
        <v>3240600</v>
      </c>
      <c r="B974" s="32" t="s">
        <v>1879</v>
      </c>
      <c r="C974" s="32">
        <v>32</v>
      </c>
      <c r="D974" s="32">
        <v>11</v>
      </c>
      <c r="E974" s="32" t="s">
        <v>22</v>
      </c>
      <c r="F974" s="32">
        <v>1</v>
      </c>
      <c r="G974" s="32" t="s">
        <v>21</v>
      </c>
      <c r="H974" s="32">
        <v>397</v>
      </c>
      <c r="I974" s="32">
        <v>459</v>
      </c>
      <c r="J974" s="32" t="s">
        <v>22</v>
      </c>
      <c r="K974" s="32">
        <v>0</v>
      </c>
      <c r="L974" s="38">
        <v>313.52999999999997</v>
      </c>
      <c r="M974" t="s">
        <v>3049</v>
      </c>
      <c r="N974" t="s">
        <v>3050</v>
      </c>
      <c r="O974" t="s">
        <v>3022</v>
      </c>
      <c r="P974" s="31">
        <v>255</v>
      </c>
      <c r="Q974" s="31">
        <v>255</v>
      </c>
      <c r="R974" s="31">
        <v>107</v>
      </c>
      <c r="S974" s="31">
        <v>0</v>
      </c>
      <c r="T974" s="36" t="s">
        <v>3051</v>
      </c>
      <c r="U974" s="36" t="s">
        <v>14058</v>
      </c>
      <c r="V974" s="31" t="s">
        <v>2558</v>
      </c>
      <c r="W974" s="31">
        <v>7</v>
      </c>
    </row>
    <row r="975" spans="1:23" x14ac:dyDescent="0.25">
      <c r="A975">
        <v>3241100</v>
      </c>
      <c r="B975" s="32" t="s">
        <v>1879</v>
      </c>
      <c r="C975" s="32">
        <v>32</v>
      </c>
      <c r="D975" s="32">
        <v>11</v>
      </c>
      <c r="E975" s="32" t="s">
        <v>22</v>
      </c>
      <c r="F975" s="32">
        <v>1</v>
      </c>
      <c r="G975" s="32" t="s">
        <v>21</v>
      </c>
      <c r="H975" s="32">
        <v>395</v>
      </c>
      <c r="I975" s="32">
        <v>457</v>
      </c>
      <c r="J975" s="32" t="s">
        <v>22</v>
      </c>
      <c r="K975" s="32">
        <v>0</v>
      </c>
      <c r="L975" s="38">
        <v>166.47</v>
      </c>
      <c r="M975" t="s">
        <v>3052</v>
      </c>
      <c r="N975" t="s">
        <v>3053</v>
      </c>
      <c r="O975" t="s">
        <v>3054</v>
      </c>
      <c r="P975" s="31">
        <v>255</v>
      </c>
      <c r="Q975" s="31">
        <v>255</v>
      </c>
      <c r="R975" s="31">
        <v>107</v>
      </c>
      <c r="S975" s="31">
        <v>0</v>
      </c>
      <c r="T975" s="36" t="s">
        <v>3055</v>
      </c>
      <c r="U975" s="36" t="s">
        <v>14058</v>
      </c>
      <c r="V975" s="31" t="s">
        <v>2558</v>
      </c>
      <c r="W975" s="31">
        <v>7</v>
      </c>
    </row>
    <row r="976" spans="1:23" x14ac:dyDescent="0.25">
      <c r="A976">
        <v>3241108</v>
      </c>
      <c r="B976" s="32" t="s">
        <v>1879</v>
      </c>
      <c r="C976" s="32">
        <v>32</v>
      </c>
      <c r="D976" s="32">
        <v>11</v>
      </c>
      <c r="E976" s="32" t="s">
        <v>22</v>
      </c>
      <c r="F976" s="32">
        <v>1</v>
      </c>
      <c r="G976" s="32" t="s">
        <v>21</v>
      </c>
      <c r="H976" s="32" t="s">
        <v>22</v>
      </c>
      <c r="I976" s="32" t="s">
        <v>22</v>
      </c>
      <c r="J976" s="32" t="s">
        <v>22</v>
      </c>
      <c r="K976" s="32">
        <v>0</v>
      </c>
      <c r="L976" s="38">
        <v>177.44</v>
      </c>
      <c r="M976" t="s">
        <v>3056</v>
      </c>
      <c r="N976" t="s">
        <v>3057</v>
      </c>
      <c r="O976" t="s">
        <v>3058</v>
      </c>
      <c r="P976" s="31">
        <v>255</v>
      </c>
      <c r="Q976" s="31">
        <v>255</v>
      </c>
      <c r="R976" s="31">
        <v>107</v>
      </c>
      <c r="S976" s="31">
        <v>0</v>
      </c>
      <c r="T976" s="36" t="s">
        <v>14203</v>
      </c>
      <c r="U976" s="36" t="s">
        <v>14058</v>
      </c>
      <c r="V976" s="31" t="s">
        <v>2558</v>
      </c>
      <c r="W976" s="31">
        <v>14</v>
      </c>
    </row>
    <row r="977" spans="1:23" x14ac:dyDescent="0.25">
      <c r="A977">
        <v>3241110</v>
      </c>
      <c r="B977" s="32" t="s">
        <v>1879</v>
      </c>
      <c r="C977" s="32">
        <v>32</v>
      </c>
      <c r="D977" s="32">
        <v>11</v>
      </c>
      <c r="E977" s="32" t="s">
        <v>22</v>
      </c>
      <c r="F977" s="32">
        <v>1</v>
      </c>
      <c r="G977" s="32" t="s">
        <v>21</v>
      </c>
      <c r="H977" s="32">
        <v>395</v>
      </c>
      <c r="I977" s="32">
        <v>457</v>
      </c>
      <c r="J977" s="32" t="s">
        <v>22</v>
      </c>
      <c r="K977" s="32">
        <v>0</v>
      </c>
      <c r="L977" s="38">
        <v>182.72</v>
      </c>
      <c r="M977" t="s">
        <v>3059</v>
      </c>
      <c r="N977" t="s">
        <v>3060</v>
      </c>
      <c r="O977" t="s">
        <v>3061</v>
      </c>
      <c r="P977" s="31">
        <v>255</v>
      </c>
      <c r="Q977" s="31">
        <v>255</v>
      </c>
      <c r="R977" s="31">
        <v>107</v>
      </c>
      <c r="S977" s="31">
        <v>0</v>
      </c>
      <c r="T977" s="36" t="s">
        <v>3062</v>
      </c>
      <c r="U977" s="36" t="s">
        <v>14058</v>
      </c>
      <c r="V977" s="31" t="s">
        <v>2558</v>
      </c>
      <c r="W977" s="31">
        <v>7</v>
      </c>
    </row>
    <row r="978" spans="1:23" x14ac:dyDescent="0.25">
      <c r="A978">
        <v>3241118</v>
      </c>
      <c r="B978" s="32" t="s">
        <v>1879</v>
      </c>
      <c r="C978" s="32">
        <v>32</v>
      </c>
      <c r="D978" s="32">
        <v>11</v>
      </c>
      <c r="E978" s="32" t="s">
        <v>22</v>
      </c>
      <c r="F978" s="32">
        <v>1</v>
      </c>
      <c r="G978" s="32" t="s">
        <v>21</v>
      </c>
      <c r="H978" s="32" t="s">
        <v>22</v>
      </c>
      <c r="I978" s="32" t="s">
        <v>22</v>
      </c>
      <c r="J978" s="32" t="s">
        <v>22</v>
      </c>
      <c r="K978" s="32">
        <v>0</v>
      </c>
      <c r="L978" s="38">
        <v>194.82</v>
      </c>
      <c r="M978" t="s">
        <v>3063</v>
      </c>
      <c r="N978" t="s">
        <v>3064</v>
      </c>
      <c r="O978" t="s">
        <v>3065</v>
      </c>
      <c r="P978" s="31">
        <v>255</v>
      </c>
      <c r="Q978" s="31">
        <v>255</v>
      </c>
      <c r="R978" s="31">
        <v>107</v>
      </c>
      <c r="S978" s="31">
        <v>0</v>
      </c>
      <c r="T978" s="36" t="s">
        <v>14204</v>
      </c>
      <c r="U978" s="36" t="s">
        <v>14058</v>
      </c>
      <c r="V978" s="31" t="s">
        <v>2558</v>
      </c>
      <c r="W978" s="31">
        <v>14</v>
      </c>
    </row>
    <row r="979" spans="1:23" x14ac:dyDescent="0.25">
      <c r="A979">
        <v>3241124</v>
      </c>
      <c r="B979" s="32" t="s">
        <v>1879</v>
      </c>
      <c r="C979" s="32">
        <v>32</v>
      </c>
      <c r="D979" s="32">
        <v>11</v>
      </c>
      <c r="E979" s="32" t="s">
        <v>22</v>
      </c>
      <c r="F979" s="32">
        <v>1</v>
      </c>
      <c r="G979" s="32" t="s">
        <v>21</v>
      </c>
      <c r="H979" s="32">
        <v>395</v>
      </c>
      <c r="I979" s="32">
        <v>457</v>
      </c>
      <c r="J979" s="32" t="s">
        <v>22</v>
      </c>
      <c r="K979" s="32">
        <v>0</v>
      </c>
      <c r="L979" s="38">
        <v>295.26</v>
      </c>
      <c r="M979" t="s">
        <v>3066</v>
      </c>
      <c r="N979" t="s">
        <v>3067</v>
      </c>
      <c r="O979" t="s">
        <v>3068</v>
      </c>
      <c r="P979" s="31">
        <v>255</v>
      </c>
      <c r="Q979" s="31">
        <v>255</v>
      </c>
      <c r="R979" s="31">
        <v>107</v>
      </c>
      <c r="S979" s="31">
        <v>0</v>
      </c>
      <c r="T979" s="36" t="s">
        <v>3069</v>
      </c>
      <c r="U979" s="36" t="s">
        <v>14058</v>
      </c>
      <c r="V979" s="31" t="s">
        <v>2558</v>
      </c>
      <c r="W979" s="31">
        <v>7</v>
      </c>
    </row>
    <row r="980" spans="1:23" x14ac:dyDescent="0.25">
      <c r="A980">
        <v>3241500</v>
      </c>
      <c r="B980" s="32" t="s">
        <v>1879</v>
      </c>
      <c r="C980" s="32">
        <v>32</v>
      </c>
      <c r="D980" s="32">
        <v>11</v>
      </c>
      <c r="E980" s="32" t="s">
        <v>22</v>
      </c>
      <c r="F980" s="32">
        <v>1</v>
      </c>
      <c r="G980" s="32" t="s">
        <v>21</v>
      </c>
      <c r="H980" s="32">
        <v>399</v>
      </c>
      <c r="I980" s="32">
        <v>461</v>
      </c>
      <c r="J980" s="32" t="s">
        <v>22</v>
      </c>
      <c r="K980" s="32">
        <v>0</v>
      </c>
      <c r="L980" s="38">
        <v>254.48</v>
      </c>
      <c r="M980" t="s">
        <v>3070</v>
      </c>
      <c r="N980" t="s">
        <v>3071</v>
      </c>
      <c r="O980" t="s">
        <v>3072</v>
      </c>
      <c r="P980" s="31">
        <v>255</v>
      </c>
      <c r="Q980" s="31">
        <v>255</v>
      </c>
      <c r="R980" s="31">
        <v>0</v>
      </c>
      <c r="S980" s="31">
        <v>0</v>
      </c>
      <c r="T980" s="36" t="s">
        <v>3073</v>
      </c>
      <c r="U980" s="36" t="s">
        <v>14058</v>
      </c>
      <c r="V980" s="31" t="s">
        <v>2558</v>
      </c>
      <c r="W980" s="31">
        <v>7</v>
      </c>
    </row>
    <row r="981" spans="1:23" x14ac:dyDescent="0.25">
      <c r="A981">
        <v>3241600</v>
      </c>
      <c r="B981" s="32" t="s">
        <v>1879</v>
      </c>
      <c r="C981" s="32">
        <v>32</v>
      </c>
      <c r="D981" s="32">
        <v>11</v>
      </c>
      <c r="E981" s="32" t="s">
        <v>22</v>
      </c>
      <c r="F981" s="32">
        <v>1</v>
      </c>
      <c r="G981" s="32" t="s">
        <v>21</v>
      </c>
      <c r="H981" s="32">
        <v>398</v>
      </c>
      <c r="I981" s="32">
        <v>460</v>
      </c>
      <c r="J981" s="32" t="s">
        <v>22</v>
      </c>
      <c r="K981" s="32">
        <v>0</v>
      </c>
      <c r="L981" s="38">
        <v>335.07</v>
      </c>
      <c r="M981" t="s">
        <v>3074</v>
      </c>
      <c r="N981" t="s">
        <v>3075</v>
      </c>
      <c r="O981" t="s">
        <v>3054</v>
      </c>
      <c r="P981" s="31">
        <v>255</v>
      </c>
      <c r="Q981" s="31">
        <v>255</v>
      </c>
      <c r="R981" s="31">
        <v>107</v>
      </c>
      <c r="S981" s="31">
        <v>0</v>
      </c>
      <c r="T981" s="36" t="s">
        <v>3076</v>
      </c>
      <c r="U981" s="36" t="s">
        <v>14058</v>
      </c>
      <c r="V981" s="31" t="s">
        <v>2558</v>
      </c>
      <c r="W981" s="31">
        <v>7</v>
      </c>
    </row>
    <row r="982" spans="1:23" x14ac:dyDescent="0.25">
      <c r="A982">
        <v>3243020</v>
      </c>
      <c r="B982" s="32" t="s">
        <v>1879</v>
      </c>
      <c r="C982" s="32">
        <v>40</v>
      </c>
      <c r="D982" s="32">
        <v>51</v>
      </c>
      <c r="E982" s="32" t="s">
        <v>22</v>
      </c>
      <c r="F982" s="32">
        <v>2</v>
      </c>
      <c r="G982" s="32" t="s">
        <v>354</v>
      </c>
      <c r="H982" s="32">
        <v>459</v>
      </c>
      <c r="I982" s="32">
        <v>538</v>
      </c>
      <c r="J982" s="32" t="s">
        <v>22</v>
      </c>
      <c r="K982" s="32">
        <v>0</v>
      </c>
      <c r="L982" s="38">
        <v>28.39</v>
      </c>
      <c r="M982" t="s">
        <v>3077</v>
      </c>
      <c r="N982" t="s">
        <v>3078</v>
      </c>
      <c r="O982" t="s">
        <v>3079</v>
      </c>
      <c r="P982" s="31">
        <v>282</v>
      </c>
      <c r="Q982" s="31">
        <v>282</v>
      </c>
      <c r="R982" s="31">
        <v>15</v>
      </c>
      <c r="S982" s="31">
        <v>0</v>
      </c>
      <c r="T982" s="36" t="s">
        <v>3080</v>
      </c>
      <c r="U982" s="36" t="s">
        <v>13488</v>
      </c>
      <c r="V982" s="31" t="s">
        <v>1130</v>
      </c>
      <c r="W982" s="31">
        <v>7</v>
      </c>
    </row>
    <row r="983" spans="1:23" x14ac:dyDescent="0.25">
      <c r="A983">
        <v>3243060</v>
      </c>
      <c r="B983" s="32" t="s">
        <v>1879</v>
      </c>
      <c r="C983" s="32">
        <v>32</v>
      </c>
      <c r="D983" s="32">
        <v>11</v>
      </c>
      <c r="E983" s="32" t="s">
        <v>22</v>
      </c>
      <c r="F983" s="32">
        <v>1</v>
      </c>
      <c r="G983" s="32" t="s">
        <v>21</v>
      </c>
      <c r="H983" s="32">
        <v>458</v>
      </c>
      <c r="I983" s="32">
        <v>537</v>
      </c>
      <c r="J983" s="32" t="s">
        <v>22</v>
      </c>
      <c r="K983" s="32">
        <v>0</v>
      </c>
      <c r="L983" s="38">
        <v>164.04</v>
      </c>
      <c r="M983" t="s">
        <v>3081</v>
      </c>
      <c r="N983" t="s">
        <v>3082</v>
      </c>
      <c r="O983" t="s">
        <v>3083</v>
      </c>
      <c r="P983" s="31">
        <v>323</v>
      </c>
      <c r="Q983" s="31">
        <v>323</v>
      </c>
      <c r="R983" s="31">
        <v>25</v>
      </c>
      <c r="S983" s="31">
        <v>0.83</v>
      </c>
      <c r="T983" s="36" t="s">
        <v>3084</v>
      </c>
      <c r="U983" s="36" t="s">
        <v>13488</v>
      </c>
      <c r="V983" s="31" t="s">
        <v>2647</v>
      </c>
      <c r="W983" s="31">
        <v>7</v>
      </c>
    </row>
    <row r="984" spans="1:23" x14ac:dyDescent="0.25">
      <c r="A984">
        <v>3243066</v>
      </c>
      <c r="B984" s="32" t="s">
        <v>1879</v>
      </c>
      <c r="C984" s="32">
        <v>40</v>
      </c>
      <c r="D984" s="32">
        <v>51</v>
      </c>
      <c r="E984" s="32" t="s">
        <v>22</v>
      </c>
      <c r="F984" s="32">
        <v>5</v>
      </c>
      <c r="G984" s="32" t="s">
        <v>354</v>
      </c>
      <c r="H984" s="32">
        <v>456</v>
      </c>
      <c r="I984" s="32">
        <v>535</v>
      </c>
      <c r="J984" s="32" t="s">
        <v>22</v>
      </c>
      <c r="K984" s="32">
        <v>0</v>
      </c>
      <c r="L984" s="38">
        <v>105.01</v>
      </c>
      <c r="M984" t="s">
        <v>3085</v>
      </c>
      <c r="N984" t="s">
        <v>3086</v>
      </c>
      <c r="O984" t="s">
        <v>3087</v>
      </c>
      <c r="P984" s="31">
        <v>294</v>
      </c>
      <c r="Q984" s="31">
        <v>294</v>
      </c>
      <c r="R984" s="31">
        <v>17</v>
      </c>
      <c r="S984" s="31">
        <v>0</v>
      </c>
      <c r="T984" s="36" t="s">
        <v>3088</v>
      </c>
      <c r="U984" s="36" t="s">
        <v>14093</v>
      </c>
      <c r="V984" s="31" t="s">
        <v>2647</v>
      </c>
      <c r="W984" s="31">
        <v>7</v>
      </c>
    </row>
    <row r="985" spans="1:23" x14ac:dyDescent="0.25">
      <c r="A985">
        <v>3243080</v>
      </c>
      <c r="B985" s="32" t="s">
        <v>1879</v>
      </c>
      <c r="C985" s="32">
        <v>40</v>
      </c>
      <c r="D985" s="32">
        <v>51</v>
      </c>
      <c r="E985" s="32" t="s">
        <v>20</v>
      </c>
      <c r="F985" s="32">
        <v>1</v>
      </c>
      <c r="G985" s="32" t="s">
        <v>21</v>
      </c>
      <c r="H985" s="32">
        <v>458</v>
      </c>
      <c r="I985" s="32">
        <v>538</v>
      </c>
      <c r="J985" s="32" t="s">
        <v>22</v>
      </c>
      <c r="K985" s="32">
        <v>0</v>
      </c>
      <c r="L985" s="38">
        <v>212.08</v>
      </c>
      <c r="M985" t="s">
        <v>3089</v>
      </c>
      <c r="N985" t="s">
        <v>3090</v>
      </c>
      <c r="O985" t="s">
        <v>3091</v>
      </c>
      <c r="P985" s="31">
        <v>350</v>
      </c>
      <c r="Q985" s="31">
        <v>480</v>
      </c>
      <c r="R985" s="31">
        <v>110</v>
      </c>
      <c r="S985" s="31">
        <v>4.84</v>
      </c>
      <c r="T985" s="36" t="s">
        <v>3092</v>
      </c>
      <c r="U985" s="36" t="s">
        <v>8458</v>
      </c>
      <c r="V985" s="31" t="s">
        <v>993</v>
      </c>
      <c r="W985" s="31">
        <v>7</v>
      </c>
    </row>
    <row r="986" spans="1:23" x14ac:dyDescent="0.25">
      <c r="A986">
        <v>3243100</v>
      </c>
      <c r="B986" s="32" t="s">
        <v>1879</v>
      </c>
      <c r="C986" s="32">
        <v>32</v>
      </c>
      <c r="D986" s="32">
        <v>11</v>
      </c>
      <c r="E986" s="32" t="s">
        <v>22</v>
      </c>
      <c r="F986" s="32">
        <v>1</v>
      </c>
      <c r="G986" s="32" t="s">
        <v>21</v>
      </c>
      <c r="H986" s="32">
        <v>395</v>
      </c>
      <c r="I986" s="32">
        <v>457</v>
      </c>
      <c r="J986" s="32" t="s">
        <v>22</v>
      </c>
      <c r="K986" s="32">
        <v>0</v>
      </c>
      <c r="L986" s="38">
        <v>214.09</v>
      </c>
      <c r="M986" t="s">
        <v>3093</v>
      </c>
      <c r="N986" t="s">
        <v>3094</v>
      </c>
      <c r="O986" t="s">
        <v>3095</v>
      </c>
      <c r="P986" s="31">
        <v>323</v>
      </c>
      <c r="Q986" s="31">
        <v>323</v>
      </c>
      <c r="R986" s="31">
        <v>118.5</v>
      </c>
      <c r="S986" s="31">
        <v>4.0199999999999996</v>
      </c>
      <c r="T986" s="36" t="s">
        <v>3096</v>
      </c>
      <c r="U986" s="36" t="s">
        <v>14058</v>
      </c>
      <c r="V986" s="31" t="s">
        <v>2558</v>
      </c>
      <c r="W986" s="31">
        <v>7</v>
      </c>
    </row>
    <row r="987" spans="1:23" x14ac:dyDescent="0.25">
      <c r="A987">
        <v>3243108</v>
      </c>
      <c r="B987" s="32" t="s">
        <v>1879</v>
      </c>
      <c r="C987" s="32">
        <v>32</v>
      </c>
      <c r="D987" s="32">
        <v>11</v>
      </c>
      <c r="E987" s="32" t="s">
        <v>22</v>
      </c>
      <c r="F987" s="32">
        <v>1</v>
      </c>
      <c r="G987" s="32" t="s">
        <v>21</v>
      </c>
      <c r="H987" s="32" t="s">
        <v>22</v>
      </c>
      <c r="I987" s="32" t="s">
        <v>22</v>
      </c>
      <c r="J987" s="32" t="s">
        <v>22</v>
      </c>
      <c r="K987" s="32">
        <v>0</v>
      </c>
      <c r="L987" s="38">
        <v>228.17</v>
      </c>
      <c r="M987" t="s">
        <v>3097</v>
      </c>
      <c r="N987" t="s">
        <v>3098</v>
      </c>
      <c r="O987" t="s">
        <v>3099</v>
      </c>
      <c r="P987" s="31">
        <v>323</v>
      </c>
      <c r="Q987" s="31">
        <v>323</v>
      </c>
      <c r="R987" s="31">
        <v>118.5</v>
      </c>
      <c r="S987" s="31">
        <v>3.98</v>
      </c>
      <c r="T987" s="36" t="s">
        <v>14205</v>
      </c>
      <c r="U987" s="36" t="s">
        <v>14058</v>
      </c>
      <c r="V987" s="31" t="s">
        <v>2558</v>
      </c>
      <c r="W987" s="31">
        <v>14</v>
      </c>
    </row>
    <row r="988" spans="1:23" x14ac:dyDescent="0.25">
      <c r="A988">
        <v>3243110</v>
      </c>
      <c r="B988" s="32" t="s">
        <v>1879</v>
      </c>
      <c r="C988" s="32">
        <v>32</v>
      </c>
      <c r="D988" s="32">
        <v>11</v>
      </c>
      <c r="E988" s="32" t="s">
        <v>22</v>
      </c>
      <c r="F988" s="32">
        <v>1</v>
      </c>
      <c r="G988" s="32" t="s">
        <v>21</v>
      </c>
      <c r="H988" s="32">
        <v>395</v>
      </c>
      <c r="I988" s="32">
        <v>457</v>
      </c>
      <c r="J988" s="32" t="s">
        <v>22</v>
      </c>
      <c r="K988" s="32">
        <v>0</v>
      </c>
      <c r="L988" s="38">
        <v>232.56</v>
      </c>
      <c r="M988" t="s">
        <v>3100</v>
      </c>
      <c r="N988" t="s">
        <v>3101</v>
      </c>
      <c r="O988" t="s">
        <v>3102</v>
      </c>
      <c r="P988" s="31">
        <v>323</v>
      </c>
      <c r="Q988" s="31">
        <v>323</v>
      </c>
      <c r="R988" s="31">
        <v>118.5</v>
      </c>
      <c r="S988" s="31">
        <v>3.94</v>
      </c>
      <c r="T988" s="36" t="s">
        <v>3103</v>
      </c>
      <c r="U988" s="36" t="s">
        <v>14058</v>
      </c>
      <c r="V988" s="31" t="s">
        <v>2558</v>
      </c>
      <c r="W988" s="31">
        <v>7</v>
      </c>
    </row>
    <row r="989" spans="1:23" x14ac:dyDescent="0.25">
      <c r="A989">
        <v>3243118</v>
      </c>
      <c r="B989" s="32" t="s">
        <v>1879</v>
      </c>
      <c r="C989" s="32">
        <v>32</v>
      </c>
      <c r="D989" s="32">
        <v>11</v>
      </c>
      <c r="E989" s="32" t="s">
        <v>22</v>
      </c>
      <c r="F989" s="32">
        <v>1</v>
      </c>
      <c r="G989" s="32" t="s">
        <v>21</v>
      </c>
      <c r="H989" s="32" t="s">
        <v>22</v>
      </c>
      <c r="I989" s="32" t="s">
        <v>22</v>
      </c>
      <c r="J989" s="32" t="s">
        <v>22</v>
      </c>
      <c r="K989" s="32">
        <v>0</v>
      </c>
      <c r="L989" s="38">
        <v>249.31</v>
      </c>
      <c r="M989" t="s">
        <v>3104</v>
      </c>
      <c r="N989" t="s">
        <v>3105</v>
      </c>
      <c r="O989" t="s">
        <v>3106</v>
      </c>
      <c r="P989" s="31">
        <v>323</v>
      </c>
      <c r="Q989" s="31">
        <v>323</v>
      </c>
      <c r="R989" s="31">
        <v>118.5</v>
      </c>
      <c r="S989" s="31">
        <v>0</v>
      </c>
      <c r="T989" s="36" t="s">
        <v>14206</v>
      </c>
      <c r="U989" s="36" t="s">
        <v>14058</v>
      </c>
      <c r="V989" s="31" t="s">
        <v>2558</v>
      </c>
      <c r="W989" s="31">
        <v>14</v>
      </c>
    </row>
    <row r="990" spans="1:23" x14ac:dyDescent="0.25">
      <c r="A990">
        <v>3243200</v>
      </c>
      <c r="B990" s="32" t="s">
        <v>1879</v>
      </c>
      <c r="C990" s="32">
        <v>32</v>
      </c>
      <c r="D990" s="32">
        <v>11</v>
      </c>
      <c r="E990" s="32" t="s">
        <v>22</v>
      </c>
      <c r="F990" s="32">
        <v>1</v>
      </c>
      <c r="G990" s="32" t="s">
        <v>21</v>
      </c>
      <c r="H990" s="32">
        <v>457</v>
      </c>
      <c r="I990" s="32">
        <v>537</v>
      </c>
      <c r="J990" s="32" t="s">
        <v>22</v>
      </c>
      <c r="K990" s="32">
        <v>0</v>
      </c>
      <c r="L990" s="38">
        <v>45.13</v>
      </c>
      <c r="M990" t="s">
        <v>3107</v>
      </c>
      <c r="N990" t="s">
        <v>3108</v>
      </c>
      <c r="O990" t="s">
        <v>3109</v>
      </c>
      <c r="P990" s="31">
        <v>323</v>
      </c>
      <c r="Q990" s="31">
        <v>323</v>
      </c>
      <c r="R990" s="31">
        <v>25</v>
      </c>
      <c r="S990" s="31">
        <v>0</v>
      </c>
      <c r="T990" s="36" t="s">
        <v>3110</v>
      </c>
      <c r="U990" s="36" t="s">
        <v>13488</v>
      </c>
      <c r="V990" s="31" t="s">
        <v>2647</v>
      </c>
      <c r="W990" s="31">
        <v>7</v>
      </c>
    </row>
    <row r="991" spans="1:23" x14ac:dyDescent="0.25">
      <c r="A991">
        <v>3243208</v>
      </c>
      <c r="B991" s="32" t="s">
        <v>1879</v>
      </c>
      <c r="C991" s="32">
        <v>32</v>
      </c>
      <c r="D991" s="32">
        <v>11</v>
      </c>
      <c r="E991" s="32" t="s">
        <v>22</v>
      </c>
      <c r="F991" s="32">
        <v>1</v>
      </c>
      <c r="G991" s="32" t="s">
        <v>21</v>
      </c>
      <c r="H991" s="32" t="s">
        <v>22</v>
      </c>
      <c r="I991" s="32" t="s">
        <v>22</v>
      </c>
      <c r="J991" s="32" t="s">
        <v>22</v>
      </c>
      <c r="K991" s="32">
        <v>0</v>
      </c>
      <c r="L991" s="38">
        <v>54.07</v>
      </c>
      <c r="M991" t="s">
        <v>3111</v>
      </c>
      <c r="N991" t="s">
        <v>3112</v>
      </c>
      <c r="O991" t="s">
        <v>3113</v>
      </c>
      <c r="P991" s="31">
        <v>323</v>
      </c>
      <c r="Q991" s="31">
        <v>323</v>
      </c>
      <c r="R991" s="31">
        <v>25</v>
      </c>
      <c r="S991" s="31">
        <v>0</v>
      </c>
      <c r="T991" s="36" t="s">
        <v>17521</v>
      </c>
      <c r="U991" s="36">
        <v>0</v>
      </c>
      <c r="V991" s="31" t="s">
        <v>2647</v>
      </c>
      <c r="W991" s="31">
        <v>14</v>
      </c>
    </row>
    <row r="992" spans="1:23" x14ac:dyDescent="0.25">
      <c r="A992">
        <v>3243500</v>
      </c>
      <c r="B992" s="32" t="s">
        <v>1879</v>
      </c>
      <c r="C992" s="32">
        <v>32</v>
      </c>
      <c r="D992" s="32">
        <v>11</v>
      </c>
      <c r="E992" s="32" t="s">
        <v>22</v>
      </c>
      <c r="F992" s="32">
        <v>1</v>
      </c>
      <c r="G992" s="32" t="s">
        <v>21</v>
      </c>
      <c r="H992" s="32">
        <v>400</v>
      </c>
      <c r="I992" s="32">
        <v>462</v>
      </c>
      <c r="J992" s="32" t="s">
        <v>22</v>
      </c>
      <c r="K992" s="32">
        <v>0</v>
      </c>
      <c r="L992" s="38">
        <v>294.58999999999997</v>
      </c>
      <c r="M992" t="s">
        <v>3114</v>
      </c>
      <c r="N992" t="s">
        <v>3115</v>
      </c>
      <c r="O992" t="s">
        <v>3116</v>
      </c>
      <c r="P992" s="31">
        <v>323</v>
      </c>
      <c r="Q992" s="31">
        <v>323</v>
      </c>
      <c r="R992" s="31">
        <v>0</v>
      </c>
      <c r="S992" s="31">
        <v>0</v>
      </c>
      <c r="T992" s="36" t="s">
        <v>3117</v>
      </c>
      <c r="U992" s="36" t="s">
        <v>14058</v>
      </c>
      <c r="V992" s="31" t="s">
        <v>2558</v>
      </c>
      <c r="W992" s="31">
        <v>7</v>
      </c>
    </row>
    <row r="993" spans="1:23" x14ac:dyDescent="0.25">
      <c r="A993">
        <v>3243600</v>
      </c>
      <c r="B993" s="32" t="s">
        <v>1879</v>
      </c>
      <c r="C993" s="32">
        <v>32</v>
      </c>
      <c r="D993" s="32">
        <v>11</v>
      </c>
      <c r="E993" s="32" t="s">
        <v>22</v>
      </c>
      <c r="F993" s="32">
        <v>1</v>
      </c>
      <c r="G993" s="32" t="s">
        <v>21</v>
      </c>
      <c r="H993" s="32">
        <v>398</v>
      </c>
      <c r="I993" s="32">
        <v>460</v>
      </c>
      <c r="J993" s="32" t="s">
        <v>22</v>
      </c>
      <c r="K993" s="32">
        <v>0</v>
      </c>
      <c r="L993" s="38">
        <v>361.29</v>
      </c>
      <c r="M993" t="s">
        <v>3118</v>
      </c>
      <c r="N993" t="s">
        <v>3119</v>
      </c>
      <c r="O993" t="s">
        <v>3095</v>
      </c>
      <c r="P993" s="31">
        <v>323</v>
      </c>
      <c r="Q993" s="31">
        <v>323</v>
      </c>
      <c r="R993" s="31">
        <v>118.5</v>
      </c>
      <c r="S993" s="31">
        <v>0</v>
      </c>
      <c r="T993" s="36" t="s">
        <v>3120</v>
      </c>
      <c r="U993" s="36" t="s">
        <v>14058</v>
      </c>
      <c r="V993" s="31" t="s">
        <v>2558</v>
      </c>
      <c r="W993" s="31">
        <v>7</v>
      </c>
    </row>
    <row r="994" spans="1:23" x14ac:dyDescent="0.25">
      <c r="A994">
        <v>3244100</v>
      </c>
      <c r="B994" s="32" t="s">
        <v>1879</v>
      </c>
      <c r="C994" s="32">
        <v>32</v>
      </c>
      <c r="D994" s="32">
        <v>11</v>
      </c>
      <c r="E994" s="32" t="s">
        <v>22</v>
      </c>
      <c r="F994" s="32">
        <v>1</v>
      </c>
      <c r="G994" s="32" t="s">
        <v>21</v>
      </c>
      <c r="H994" s="32">
        <v>396</v>
      </c>
      <c r="I994" s="32">
        <v>458</v>
      </c>
      <c r="J994" s="32" t="s">
        <v>22</v>
      </c>
      <c r="K994" s="32">
        <v>0</v>
      </c>
      <c r="L994" s="38">
        <v>233.97</v>
      </c>
      <c r="M994" t="s">
        <v>3121</v>
      </c>
      <c r="N994" t="s">
        <v>3122</v>
      </c>
      <c r="O994" t="s">
        <v>3123</v>
      </c>
      <c r="P994" s="31">
        <v>323</v>
      </c>
      <c r="Q994" s="31">
        <v>323</v>
      </c>
      <c r="R994" s="31">
        <v>130.5</v>
      </c>
      <c r="S994" s="31">
        <v>0</v>
      </c>
      <c r="T994" s="36" t="s">
        <v>3124</v>
      </c>
      <c r="U994" s="36" t="s">
        <v>14058</v>
      </c>
      <c r="V994" s="31" t="s">
        <v>2558</v>
      </c>
      <c r="W994" s="31">
        <v>7</v>
      </c>
    </row>
    <row r="995" spans="1:23" x14ac:dyDescent="0.25">
      <c r="A995">
        <v>3244108</v>
      </c>
      <c r="B995" s="32" t="s">
        <v>1879</v>
      </c>
      <c r="C995" s="32">
        <v>32</v>
      </c>
      <c r="D995" s="32">
        <v>11</v>
      </c>
      <c r="E995" s="32" t="s">
        <v>22</v>
      </c>
      <c r="F995" s="32">
        <v>1</v>
      </c>
      <c r="G995" s="32" t="s">
        <v>21</v>
      </c>
      <c r="H995" s="32" t="s">
        <v>22</v>
      </c>
      <c r="I995" s="32" t="s">
        <v>22</v>
      </c>
      <c r="J995" s="32" t="s">
        <v>22</v>
      </c>
      <c r="K995" s="32">
        <v>0</v>
      </c>
      <c r="L995" s="38">
        <v>257.5</v>
      </c>
      <c r="M995" t="s">
        <v>3125</v>
      </c>
      <c r="N995" t="s">
        <v>3126</v>
      </c>
      <c r="O995" t="s">
        <v>3127</v>
      </c>
      <c r="P995" s="31">
        <v>323</v>
      </c>
      <c r="Q995" s="31">
        <v>323</v>
      </c>
      <c r="R995" s="31">
        <v>130.5</v>
      </c>
      <c r="S995" s="31">
        <v>0</v>
      </c>
      <c r="T995" s="36" t="s">
        <v>14207</v>
      </c>
      <c r="U995" s="36" t="s">
        <v>14058</v>
      </c>
      <c r="V995" s="31" t="s">
        <v>2558</v>
      </c>
      <c r="W995" s="31">
        <v>14</v>
      </c>
    </row>
    <row r="996" spans="1:23" x14ac:dyDescent="0.25">
      <c r="A996">
        <v>3244110</v>
      </c>
      <c r="B996" s="32" t="s">
        <v>1879</v>
      </c>
      <c r="C996" s="32">
        <v>32</v>
      </c>
      <c r="D996" s="32">
        <v>11</v>
      </c>
      <c r="E996" s="32" t="s">
        <v>22</v>
      </c>
      <c r="F996" s="32">
        <v>1</v>
      </c>
      <c r="G996" s="32" t="s">
        <v>21</v>
      </c>
      <c r="H996" s="32">
        <v>396</v>
      </c>
      <c r="I996" s="32">
        <v>458</v>
      </c>
      <c r="J996" s="32" t="s">
        <v>22</v>
      </c>
      <c r="K996" s="32">
        <v>0</v>
      </c>
      <c r="L996" s="38">
        <v>245.99</v>
      </c>
      <c r="M996" t="s">
        <v>3128</v>
      </c>
      <c r="N996" t="s">
        <v>3129</v>
      </c>
      <c r="O996" t="s">
        <v>3130</v>
      </c>
      <c r="P996" s="31">
        <v>323</v>
      </c>
      <c r="Q996" s="31">
        <v>323</v>
      </c>
      <c r="R996" s="31">
        <v>130.5</v>
      </c>
      <c r="S996" s="31">
        <v>0</v>
      </c>
      <c r="T996" s="36" t="s">
        <v>3131</v>
      </c>
      <c r="U996" s="36" t="s">
        <v>14058</v>
      </c>
      <c r="V996" s="31" t="s">
        <v>2558</v>
      </c>
      <c r="W996" s="31">
        <v>7</v>
      </c>
    </row>
    <row r="997" spans="1:23" x14ac:dyDescent="0.25">
      <c r="A997">
        <v>3244140</v>
      </c>
      <c r="B997" s="32" t="s">
        <v>1879</v>
      </c>
      <c r="C997" s="32">
        <v>32</v>
      </c>
      <c r="D997" s="32">
        <v>11</v>
      </c>
      <c r="E997" s="32" t="s">
        <v>22</v>
      </c>
      <c r="F997" s="32">
        <v>1</v>
      </c>
      <c r="G997" s="32" t="s">
        <v>21</v>
      </c>
      <c r="H997" s="32">
        <v>396</v>
      </c>
      <c r="I997" s="32">
        <v>458</v>
      </c>
      <c r="J997" s="32" t="s">
        <v>22</v>
      </c>
      <c r="K997" s="32">
        <v>0</v>
      </c>
      <c r="L997" s="38">
        <v>329.93</v>
      </c>
      <c r="M997" t="s">
        <v>3132</v>
      </c>
      <c r="N997" t="s">
        <v>3133</v>
      </c>
      <c r="O997" t="s">
        <v>3134</v>
      </c>
      <c r="P997" s="31">
        <v>323</v>
      </c>
      <c r="Q997" s="31">
        <v>323</v>
      </c>
      <c r="R997" s="31">
        <v>130.5</v>
      </c>
      <c r="S997" s="31">
        <v>0</v>
      </c>
      <c r="T997" s="36" t="s">
        <v>3135</v>
      </c>
      <c r="U997" s="36" t="s">
        <v>14058</v>
      </c>
      <c r="V997" s="31" t="s">
        <v>2558</v>
      </c>
      <c r="W997" s="31">
        <v>7</v>
      </c>
    </row>
    <row r="998" spans="1:23" x14ac:dyDescent="0.25">
      <c r="A998">
        <v>3244500</v>
      </c>
      <c r="B998" s="32" t="s">
        <v>1879</v>
      </c>
      <c r="C998" s="32">
        <v>32</v>
      </c>
      <c r="D998" s="32">
        <v>11</v>
      </c>
      <c r="E998" s="32" t="s">
        <v>22</v>
      </c>
      <c r="F998" s="32">
        <v>1</v>
      </c>
      <c r="G998" s="32" t="s">
        <v>21</v>
      </c>
      <c r="H998" s="32">
        <v>400</v>
      </c>
      <c r="I998" s="32">
        <v>462</v>
      </c>
      <c r="J998" s="32" t="s">
        <v>22</v>
      </c>
      <c r="K998" s="32">
        <v>0</v>
      </c>
      <c r="L998" s="38">
        <v>334.94</v>
      </c>
      <c r="M998" t="s">
        <v>3136</v>
      </c>
      <c r="N998" t="s">
        <v>3137</v>
      </c>
      <c r="O998" t="s">
        <v>3138</v>
      </c>
      <c r="P998" s="31">
        <v>323</v>
      </c>
      <c r="Q998" s="31">
        <v>323</v>
      </c>
      <c r="R998" s="31">
        <v>0</v>
      </c>
      <c r="S998" s="31">
        <v>0</v>
      </c>
      <c r="T998" s="36" t="s">
        <v>3139</v>
      </c>
      <c r="U998" s="36" t="s">
        <v>14058</v>
      </c>
      <c r="V998" s="31" t="s">
        <v>2558</v>
      </c>
      <c r="W998" s="31">
        <v>7</v>
      </c>
    </row>
    <row r="999" spans="1:23" x14ac:dyDescent="0.25">
      <c r="A999">
        <v>3244600</v>
      </c>
      <c r="B999" s="32" t="s">
        <v>1879</v>
      </c>
      <c r="C999" s="32">
        <v>32</v>
      </c>
      <c r="D999" s="32">
        <v>11</v>
      </c>
      <c r="E999" s="32" t="s">
        <v>22</v>
      </c>
      <c r="F999" s="32">
        <v>1</v>
      </c>
      <c r="G999" s="32" t="s">
        <v>21</v>
      </c>
      <c r="H999" s="32">
        <v>398</v>
      </c>
      <c r="I999" s="32">
        <v>460</v>
      </c>
      <c r="J999" s="32" t="s">
        <v>22</v>
      </c>
      <c r="K999" s="32">
        <v>0</v>
      </c>
      <c r="L999" s="38">
        <v>465.35</v>
      </c>
      <c r="M999" t="s">
        <v>3140</v>
      </c>
      <c r="N999" t="s">
        <v>3141</v>
      </c>
      <c r="O999" t="s">
        <v>3123</v>
      </c>
      <c r="P999" s="31">
        <v>323</v>
      </c>
      <c r="Q999" s="31">
        <v>323</v>
      </c>
      <c r="R999" s="31">
        <v>130.5</v>
      </c>
      <c r="S999" s="31">
        <v>0</v>
      </c>
      <c r="T999" s="36" t="s">
        <v>3142</v>
      </c>
      <c r="U999" s="36" t="s">
        <v>14058</v>
      </c>
      <c r="V999" s="31" t="s">
        <v>2558</v>
      </c>
      <c r="W999" s="31">
        <v>7</v>
      </c>
    </row>
    <row r="1000" spans="1:23" x14ac:dyDescent="0.25">
      <c r="A1000">
        <v>3245080</v>
      </c>
      <c r="B1000" s="32" t="s">
        <v>1879</v>
      </c>
      <c r="C1000" s="32">
        <v>40</v>
      </c>
      <c r="D1000" s="32">
        <v>51</v>
      </c>
      <c r="E1000" s="32" t="s">
        <v>20</v>
      </c>
      <c r="F1000" s="32">
        <v>1</v>
      </c>
      <c r="G1000" s="32" t="s">
        <v>21</v>
      </c>
      <c r="H1000" s="32">
        <v>458</v>
      </c>
      <c r="I1000" s="32">
        <v>538</v>
      </c>
      <c r="J1000" s="32" t="s">
        <v>22</v>
      </c>
      <c r="K1000" s="32">
        <v>0</v>
      </c>
      <c r="L1000" s="38">
        <v>304.81</v>
      </c>
      <c r="M1000" t="s">
        <v>3143</v>
      </c>
      <c r="N1000" t="s">
        <v>3144</v>
      </c>
      <c r="O1000" t="s">
        <v>3145</v>
      </c>
      <c r="P1000" s="31">
        <v>350</v>
      </c>
      <c r="Q1000" s="31">
        <v>480</v>
      </c>
      <c r="R1000" s="31">
        <v>160</v>
      </c>
      <c r="S1000" s="31">
        <v>5.6</v>
      </c>
      <c r="T1000" s="36" t="s">
        <v>3146</v>
      </c>
      <c r="U1000" s="36" t="s">
        <v>13534</v>
      </c>
      <c r="V1000" s="31" t="s">
        <v>993</v>
      </c>
      <c r="W1000" s="31">
        <v>7</v>
      </c>
    </row>
    <row r="1001" spans="1:23" x14ac:dyDescent="0.25">
      <c r="A1001">
        <v>3245500</v>
      </c>
      <c r="B1001" s="32" t="s">
        <v>1879</v>
      </c>
      <c r="C1001" s="32">
        <v>32</v>
      </c>
      <c r="D1001" s="32">
        <v>11</v>
      </c>
      <c r="E1001" s="32" t="s">
        <v>22</v>
      </c>
      <c r="F1001" s="32">
        <v>1</v>
      </c>
      <c r="G1001" s="32" t="s">
        <v>21</v>
      </c>
      <c r="H1001" s="32">
        <v>400</v>
      </c>
      <c r="I1001" s="32">
        <v>462</v>
      </c>
      <c r="J1001" s="32" t="s">
        <v>22</v>
      </c>
      <c r="K1001" s="32">
        <v>0</v>
      </c>
      <c r="L1001" s="38">
        <v>405.86</v>
      </c>
      <c r="M1001" t="s">
        <v>3147</v>
      </c>
      <c r="N1001" t="s">
        <v>3148</v>
      </c>
      <c r="O1001" t="s">
        <v>3149</v>
      </c>
      <c r="P1001" s="31">
        <v>323</v>
      </c>
      <c r="Q1001" s="31">
        <v>323</v>
      </c>
      <c r="R1001" s="31">
        <v>0</v>
      </c>
      <c r="S1001" s="31">
        <v>0</v>
      </c>
      <c r="T1001" s="36" t="s">
        <v>3150</v>
      </c>
      <c r="U1001" s="36" t="s">
        <v>14058</v>
      </c>
      <c r="V1001" s="31" t="s">
        <v>2558</v>
      </c>
      <c r="W1001" s="31">
        <v>7</v>
      </c>
    </row>
    <row r="1002" spans="1:23" x14ac:dyDescent="0.25">
      <c r="A1002">
        <v>3245508</v>
      </c>
      <c r="B1002" s="32" t="s">
        <v>1879</v>
      </c>
      <c r="C1002" s="32">
        <v>32</v>
      </c>
      <c r="D1002" s="32">
        <v>11</v>
      </c>
      <c r="E1002" s="32" t="s">
        <v>22</v>
      </c>
      <c r="F1002" s="32">
        <v>1</v>
      </c>
      <c r="G1002" s="32" t="s">
        <v>21</v>
      </c>
      <c r="H1002" s="32" t="s">
        <v>22</v>
      </c>
      <c r="I1002" s="32" t="s">
        <v>22</v>
      </c>
      <c r="J1002" s="32" t="s">
        <v>22</v>
      </c>
      <c r="K1002" s="32">
        <v>0</v>
      </c>
      <c r="L1002" s="38">
        <v>443.46</v>
      </c>
      <c r="M1002" t="s">
        <v>3151</v>
      </c>
      <c r="N1002" t="s">
        <v>3152</v>
      </c>
      <c r="O1002" t="s">
        <v>3153</v>
      </c>
      <c r="P1002" s="31">
        <v>323</v>
      </c>
      <c r="Q1002" s="31">
        <v>323</v>
      </c>
      <c r="R1002" s="31">
        <v>0</v>
      </c>
      <c r="S1002" s="31">
        <v>0</v>
      </c>
      <c r="T1002" s="36" t="s">
        <v>14208</v>
      </c>
      <c r="U1002" s="36" t="s">
        <v>14058</v>
      </c>
      <c r="V1002" s="31" t="s">
        <v>2558</v>
      </c>
      <c r="W1002" s="31">
        <v>14</v>
      </c>
    </row>
    <row r="1003" spans="1:23" x14ac:dyDescent="0.25">
      <c r="A1003">
        <v>3245510</v>
      </c>
      <c r="B1003" s="32" t="s">
        <v>1879</v>
      </c>
      <c r="C1003" s="32">
        <v>32</v>
      </c>
      <c r="D1003" s="32">
        <v>11</v>
      </c>
      <c r="E1003" s="32" t="s">
        <v>22</v>
      </c>
      <c r="F1003" s="32">
        <v>1</v>
      </c>
      <c r="G1003" s="32" t="s">
        <v>21</v>
      </c>
      <c r="H1003" s="32">
        <v>400</v>
      </c>
      <c r="I1003" s="32">
        <v>462</v>
      </c>
      <c r="J1003" s="32" t="s">
        <v>22</v>
      </c>
      <c r="K1003" s="32">
        <v>0</v>
      </c>
      <c r="L1003" s="38">
        <v>449.82</v>
      </c>
      <c r="M1003" t="s">
        <v>3154</v>
      </c>
      <c r="N1003" t="s">
        <v>3155</v>
      </c>
      <c r="O1003" t="s">
        <v>3156</v>
      </c>
      <c r="P1003" s="31">
        <v>323</v>
      </c>
      <c r="Q1003" s="31">
        <v>323</v>
      </c>
      <c r="R1003" s="31">
        <v>0</v>
      </c>
      <c r="S1003" s="31">
        <v>0</v>
      </c>
      <c r="T1003" s="36" t="s">
        <v>3157</v>
      </c>
      <c r="U1003" s="36" t="s">
        <v>14058</v>
      </c>
      <c r="V1003" s="31" t="s">
        <v>2558</v>
      </c>
      <c r="W1003" s="31">
        <v>14</v>
      </c>
    </row>
    <row r="1004" spans="1:23" x14ac:dyDescent="0.25">
      <c r="A1004">
        <v>3245518</v>
      </c>
      <c r="B1004" s="32" t="s">
        <v>1879</v>
      </c>
      <c r="C1004" s="32">
        <v>32</v>
      </c>
      <c r="D1004" s="32">
        <v>11</v>
      </c>
      <c r="E1004" s="32" t="s">
        <v>22</v>
      </c>
      <c r="F1004" s="32">
        <v>1</v>
      </c>
      <c r="G1004" s="32" t="s">
        <v>21</v>
      </c>
      <c r="H1004" s="32" t="s">
        <v>22</v>
      </c>
      <c r="I1004" s="32" t="s">
        <v>22</v>
      </c>
      <c r="J1004" s="32" t="s">
        <v>22</v>
      </c>
      <c r="K1004" s="32">
        <v>0</v>
      </c>
      <c r="L1004" s="38">
        <v>481</v>
      </c>
      <c r="M1004" t="s">
        <v>3158</v>
      </c>
      <c r="N1004" t="s">
        <v>3159</v>
      </c>
      <c r="O1004" t="s">
        <v>3160</v>
      </c>
      <c r="P1004" s="31">
        <v>323</v>
      </c>
      <c r="Q1004" s="31">
        <v>323</v>
      </c>
      <c r="R1004" s="31">
        <v>0</v>
      </c>
      <c r="S1004" s="31">
        <v>0</v>
      </c>
      <c r="T1004" s="36" t="s">
        <v>14209</v>
      </c>
      <c r="U1004" s="36" t="s">
        <v>14058</v>
      </c>
      <c r="V1004" s="31" t="s">
        <v>2558</v>
      </c>
      <c r="W1004" s="31">
        <v>14</v>
      </c>
    </row>
    <row r="1005" spans="1:23" x14ac:dyDescent="0.25">
      <c r="A1005">
        <v>3245600</v>
      </c>
      <c r="B1005" s="32" t="s">
        <v>1879</v>
      </c>
      <c r="C1005" s="32">
        <v>32</v>
      </c>
      <c r="D1005" s="32">
        <v>11</v>
      </c>
      <c r="E1005" s="32" t="s">
        <v>22</v>
      </c>
      <c r="F1005" s="32">
        <v>1</v>
      </c>
      <c r="G1005" s="32" t="s">
        <v>21</v>
      </c>
      <c r="H1005" s="32">
        <v>398</v>
      </c>
      <c r="I1005" s="32">
        <v>460</v>
      </c>
      <c r="J1005" s="32" t="s">
        <v>22</v>
      </c>
      <c r="K1005" s="32">
        <v>0</v>
      </c>
      <c r="L1005" s="38">
        <v>647.21</v>
      </c>
      <c r="M1005" t="s">
        <v>3161</v>
      </c>
      <c r="N1005" t="s">
        <v>3162</v>
      </c>
      <c r="O1005" t="s">
        <v>3149</v>
      </c>
      <c r="P1005" s="31">
        <v>323</v>
      </c>
      <c r="Q1005" s="31">
        <v>323</v>
      </c>
      <c r="R1005" s="31">
        <v>0</v>
      </c>
      <c r="S1005" s="31">
        <v>3.8220000000000001</v>
      </c>
      <c r="T1005" s="36" t="s">
        <v>3163</v>
      </c>
      <c r="U1005" s="36" t="s">
        <v>14058</v>
      </c>
      <c r="V1005" s="31" t="s">
        <v>2558</v>
      </c>
      <c r="W1005" s="31">
        <v>7</v>
      </c>
    </row>
    <row r="1006" spans="1:23" x14ac:dyDescent="0.25">
      <c r="A1006">
        <v>3248000</v>
      </c>
      <c r="B1006" s="32" t="s">
        <v>1879</v>
      </c>
      <c r="C1006" s="32">
        <v>32</v>
      </c>
      <c r="D1006" s="32">
        <v>14</v>
      </c>
      <c r="E1006" s="32" t="s">
        <v>22</v>
      </c>
      <c r="F1006" s="32">
        <v>1</v>
      </c>
      <c r="G1006" s="32" t="s">
        <v>21</v>
      </c>
      <c r="H1006" s="32">
        <v>408</v>
      </c>
      <c r="I1006" s="32">
        <v>470</v>
      </c>
      <c r="J1006" s="32" t="s">
        <v>22</v>
      </c>
      <c r="K1006" s="32">
        <v>0</v>
      </c>
      <c r="L1006" s="38">
        <v>1526.39</v>
      </c>
      <c r="M1006" t="s">
        <v>3164</v>
      </c>
      <c r="N1006" t="s">
        <v>3165</v>
      </c>
      <c r="O1006" t="s">
        <v>3166</v>
      </c>
      <c r="P1006" s="31">
        <v>595</v>
      </c>
      <c r="Q1006" s="31">
        <v>362</v>
      </c>
      <c r="R1006" s="31">
        <v>440</v>
      </c>
      <c r="S1006" s="31">
        <v>27</v>
      </c>
      <c r="T1006" s="36" t="s">
        <v>14210</v>
      </c>
      <c r="U1006" s="36" t="s">
        <v>14073</v>
      </c>
      <c r="V1006" s="31" t="s">
        <v>2600</v>
      </c>
      <c r="W1006" s="31">
        <v>7</v>
      </c>
    </row>
    <row r="1007" spans="1:23" x14ac:dyDescent="0.25">
      <c r="A1007">
        <v>3273500</v>
      </c>
      <c r="B1007" s="32" t="s">
        <v>1879</v>
      </c>
      <c r="C1007" s="32">
        <v>31</v>
      </c>
      <c r="D1007" s="32">
        <v>2</v>
      </c>
      <c r="E1007" s="32" t="s">
        <v>22</v>
      </c>
      <c r="F1007" s="32">
        <v>1</v>
      </c>
      <c r="G1007" s="32" t="s">
        <v>21</v>
      </c>
      <c r="H1007" s="32">
        <v>432</v>
      </c>
      <c r="I1007" s="32">
        <v>500</v>
      </c>
      <c r="J1007" s="32" t="s">
        <v>2685</v>
      </c>
      <c r="K1007" s="32">
        <v>0</v>
      </c>
      <c r="L1007" s="38">
        <v>3227.75</v>
      </c>
      <c r="M1007" t="s">
        <v>3167</v>
      </c>
      <c r="N1007" t="s">
        <v>3168</v>
      </c>
      <c r="O1007" t="s">
        <v>3169</v>
      </c>
      <c r="P1007" s="31">
        <v>597</v>
      </c>
      <c r="Q1007" s="31">
        <v>417</v>
      </c>
      <c r="R1007" s="31">
        <v>475</v>
      </c>
      <c r="S1007" s="31">
        <v>50</v>
      </c>
      <c r="T1007" s="36" t="s">
        <v>14211</v>
      </c>
      <c r="U1007" s="36" t="s">
        <v>14105</v>
      </c>
      <c r="V1007" s="31" t="s">
        <v>2695</v>
      </c>
      <c r="W1007" s="31">
        <v>7</v>
      </c>
    </row>
    <row r="1008" spans="1:23" x14ac:dyDescent="0.25">
      <c r="A1008">
        <v>3284210</v>
      </c>
      <c r="B1008" s="32" t="s">
        <v>1879</v>
      </c>
      <c r="C1008" s="32">
        <v>40</v>
      </c>
      <c r="D1008" s="32">
        <v>51</v>
      </c>
      <c r="E1008" s="32" t="s">
        <v>22</v>
      </c>
      <c r="F1008" s="32">
        <v>1</v>
      </c>
      <c r="G1008" s="32" t="s">
        <v>21</v>
      </c>
      <c r="H1008" s="32">
        <v>455</v>
      </c>
      <c r="I1008" s="32">
        <v>534</v>
      </c>
      <c r="J1008" s="32" t="s">
        <v>22</v>
      </c>
      <c r="K1008" s="32">
        <v>0</v>
      </c>
      <c r="L1008" s="38">
        <v>86.52</v>
      </c>
      <c r="M1008" t="s">
        <v>3170</v>
      </c>
      <c r="N1008" t="s">
        <v>3171</v>
      </c>
      <c r="O1008" t="s">
        <v>3172</v>
      </c>
      <c r="P1008" s="31">
        <v>425</v>
      </c>
      <c r="Q1008" s="31">
        <v>78</v>
      </c>
      <c r="R1008" s="31">
        <v>10</v>
      </c>
      <c r="S1008" s="31">
        <v>0.215</v>
      </c>
      <c r="T1008" s="36" t="s">
        <v>14212</v>
      </c>
      <c r="U1008" s="36" t="s">
        <v>14213</v>
      </c>
      <c r="V1008" s="31" t="s">
        <v>2647</v>
      </c>
      <c r="W1008" s="31">
        <v>7</v>
      </c>
    </row>
    <row r="1009" spans="1:23" x14ac:dyDescent="0.25">
      <c r="A1009">
        <v>3285700</v>
      </c>
      <c r="B1009" s="32" t="s">
        <v>1879</v>
      </c>
      <c r="C1009" s="32">
        <v>40</v>
      </c>
      <c r="D1009" s="32">
        <v>51</v>
      </c>
      <c r="E1009" s="32" t="s">
        <v>22</v>
      </c>
      <c r="F1009" s="32">
        <v>3</v>
      </c>
      <c r="G1009" s="32" t="s">
        <v>354</v>
      </c>
      <c r="H1009" s="32" t="s">
        <v>22</v>
      </c>
      <c r="I1009" s="32">
        <v>536</v>
      </c>
      <c r="J1009" s="32" t="s">
        <v>22</v>
      </c>
      <c r="K1009" s="32">
        <v>0</v>
      </c>
      <c r="L1009" s="38">
        <v>142.55000000000001</v>
      </c>
      <c r="M1009" t="s">
        <v>3173</v>
      </c>
      <c r="N1009" t="s">
        <v>3174</v>
      </c>
      <c r="O1009" t="s">
        <v>3175</v>
      </c>
      <c r="P1009" s="31">
        <v>652</v>
      </c>
      <c r="Q1009" s="31">
        <v>158</v>
      </c>
      <c r="R1009" s="31">
        <v>15</v>
      </c>
      <c r="S1009" s="31">
        <v>0.16</v>
      </c>
      <c r="T1009" s="36" t="s">
        <v>3176</v>
      </c>
      <c r="U1009" s="36" t="s">
        <v>14093</v>
      </c>
      <c r="V1009" s="31" t="s">
        <v>2348</v>
      </c>
      <c r="W1009" s="31">
        <v>7</v>
      </c>
    </row>
    <row r="1010" spans="1:23" x14ac:dyDescent="0.25">
      <c r="A1010">
        <v>3285700</v>
      </c>
      <c r="B1010" s="32" t="s">
        <v>1879</v>
      </c>
      <c r="C1010" s="32">
        <v>40</v>
      </c>
      <c r="D1010" s="32">
        <v>51</v>
      </c>
      <c r="E1010" s="32" t="s">
        <v>22</v>
      </c>
      <c r="F1010" s="32">
        <v>3</v>
      </c>
      <c r="G1010" s="32" t="s">
        <v>354</v>
      </c>
      <c r="H1010" s="32" t="s">
        <v>22</v>
      </c>
      <c r="I1010" s="32">
        <v>536</v>
      </c>
      <c r="J1010" s="32" t="s">
        <v>22</v>
      </c>
      <c r="K1010" s="32">
        <v>0</v>
      </c>
      <c r="L1010" s="38">
        <v>142.55000000000001</v>
      </c>
      <c r="M1010" t="s">
        <v>3173</v>
      </c>
      <c r="N1010" t="s">
        <v>3177</v>
      </c>
      <c r="O1010" t="s">
        <v>3178</v>
      </c>
      <c r="P1010" s="31">
        <v>652</v>
      </c>
      <c r="Q1010" s="31">
        <v>158</v>
      </c>
      <c r="R1010" s="31">
        <v>15</v>
      </c>
      <c r="S1010" s="31">
        <v>0.16</v>
      </c>
      <c r="T1010" s="36" t="s">
        <v>3176</v>
      </c>
      <c r="U1010" s="36" t="s">
        <v>14093</v>
      </c>
      <c r="V1010" s="31" t="s">
        <v>2348</v>
      </c>
      <c r="W1010" s="31">
        <v>7</v>
      </c>
    </row>
    <row r="1011" spans="1:23" x14ac:dyDescent="0.25">
      <c r="A1011">
        <v>3285800</v>
      </c>
      <c r="B1011" s="32" t="s">
        <v>1879</v>
      </c>
      <c r="C1011" s="32">
        <v>40</v>
      </c>
      <c r="D1011" s="32">
        <v>51</v>
      </c>
      <c r="E1011" s="32" t="s">
        <v>22</v>
      </c>
      <c r="F1011" s="32">
        <v>3</v>
      </c>
      <c r="G1011" s="32" t="s">
        <v>354</v>
      </c>
      <c r="H1011" s="32" t="s">
        <v>22</v>
      </c>
      <c r="I1011" s="32">
        <v>533</v>
      </c>
      <c r="J1011" s="32" t="s">
        <v>22</v>
      </c>
      <c r="K1011" s="32">
        <v>0</v>
      </c>
      <c r="L1011" s="38">
        <v>23.1</v>
      </c>
      <c r="M1011" t="s">
        <v>3179</v>
      </c>
      <c r="N1011" t="s">
        <v>3180</v>
      </c>
      <c r="O1011" t="s">
        <v>3181</v>
      </c>
      <c r="P1011" s="31">
        <v>360</v>
      </c>
      <c r="Q1011" s="31">
        <v>297</v>
      </c>
      <c r="R1011" s="31">
        <v>10</v>
      </c>
      <c r="S1011" s="31">
        <v>0.03</v>
      </c>
      <c r="T1011" s="36" t="s">
        <v>3182</v>
      </c>
      <c r="U1011" s="36" t="s">
        <v>14093</v>
      </c>
      <c r="V1011" s="31" t="s">
        <v>2647</v>
      </c>
      <c r="W1011" s="31">
        <v>7</v>
      </c>
    </row>
    <row r="1012" spans="1:23" x14ac:dyDescent="0.25">
      <c r="A1012">
        <v>3285810</v>
      </c>
      <c r="B1012" s="32" t="s">
        <v>1879</v>
      </c>
      <c r="C1012" s="32">
        <v>40</v>
      </c>
      <c r="D1012" s="32">
        <v>51</v>
      </c>
      <c r="E1012" s="32" t="s">
        <v>22</v>
      </c>
      <c r="F1012" s="32">
        <v>1</v>
      </c>
      <c r="G1012" s="32" t="s">
        <v>21</v>
      </c>
      <c r="H1012" s="32">
        <v>455</v>
      </c>
      <c r="I1012" s="32">
        <v>534</v>
      </c>
      <c r="J1012" s="32" t="s">
        <v>22</v>
      </c>
      <c r="K1012" s="32">
        <v>0</v>
      </c>
      <c r="L1012" s="38">
        <v>98.52</v>
      </c>
      <c r="M1012" t="s">
        <v>3183</v>
      </c>
      <c r="N1012" t="s">
        <v>3184</v>
      </c>
      <c r="O1012" t="s">
        <v>3185</v>
      </c>
      <c r="P1012" s="31">
        <v>320</v>
      </c>
      <c r="Q1012" s="31">
        <v>280</v>
      </c>
      <c r="R1012" s="31">
        <v>10</v>
      </c>
      <c r="S1012" s="31">
        <v>0.318</v>
      </c>
      <c r="T1012" s="36" t="s">
        <v>3186</v>
      </c>
      <c r="U1012" s="36" t="s">
        <v>14213</v>
      </c>
      <c r="V1012" s="31" t="s">
        <v>2647</v>
      </c>
      <c r="W1012" s="31">
        <v>7</v>
      </c>
    </row>
    <row r="1013" spans="1:23" x14ac:dyDescent="0.25">
      <c r="A1013">
        <v>3285850</v>
      </c>
      <c r="B1013" s="32" t="s">
        <v>1879</v>
      </c>
      <c r="C1013" s="32">
        <v>40</v>
      </c>
      <c r="D1013" s="32">
        <v>36</v>
      </c>
      <c r="E1013" s="32" t="s">
        <v>22</v>
      </c>
      <c r="F1013" s="32">
        <v>3</v>
      </c>
      <c r="G1013" s="32" t="s">
        <v>354</v>
      </c>
      <c r="H1013" s="32" t="s">
        <v>22</v>
      </c>
      <c r="I1013" s="32" t="s">
        <v>22</v>
      </c>
      <c r="J1013" s="32" t="s">
        <v>22</v>
      </c>
      <c r="K1013" s="32">
        <v>0</v>
      </c>
      <c r="L1013" s="38">
        <v>19.25</v>
      </c>
      <c r="M1013" t="s">
        <v>3187</v>
      </c>
      <c r="N1013" t="s">
        <v>3188</v>
      </c>
      <c r="O1013" t="s">
        <v>3189</v>
      </c>
      <c r="P1013" s="31">
        <v>229</v>
      </c>
      <c r="Q1013" s="31">
        <v>10</v>
      </c>
      <c r="R1013" s="31">
        <v>168</v>
      </c>
      <c r="S1013" s="31">
        <v>0.01</v>
      </c>
      <c r="T1013" s="36" t="s">
        <v>14214</v>
      </c>
      <c r="U1013" s="36" t="s">
        <v>14093</v>
      </c>
      <c r="V1013" s="31" t="s">
        <v>2647</v>
      </c>
      <c r="W1013" s="31">
        <v>7</v>
      </c>
    </row>
    <row r="1014" spans="1:23" x14ac:dyDescent="0.25">
      <c r="A1014">
        <v>3285860</v>
      </c>
      <c r="B1014" s="32" t="s">
        <v>1879</v>
      </c>
      <c r="C1014" s="32">
        <v>40</v>
      </c>
      <c r="D1014" s="32">
        <v>36</v>
      </c>
      <c r="E1014" s="32" t="s">
        <v>22</v>
      </c>
      <c r="F1014" s="32">
        <v>1</v>
      </c>
      <c r="G1014" s="32" t="s">
        <v>21</v>
      </c>
      <c r="H1014" s="32" t="s">
        <v>22</v>
      </c>
      <c r="I1014" s="32" t="s">
        <v>22</v>
      </c>
      <c r="J1014" s="32" t="s">
        <v>22</v>
      </c>
      <c r="K1014" s="32">
        <v>0</v>
      </c>
      <c r="L1014" s="38">
        <v>88.84</v>
      </c>
      <c r="M1014" t="s">
        <v>3190</v>
      </c>
      <c r="N1014" t="s">
        <v>3191</v>
      </c>
      <c r="O1014" t="s">
        <v>3192</v>
      </c>
      <c r="P1014" s="31">
        <v>323</v>
      </c>
      <c r="Q1014" s="31">
        <v>379</v>
      </c>
      <c r="R1014" s="31">
        <v>8</v>
      </c>
      <c r="S1014" s="31">
        <v>0.12</v>
      </c>
      <c r="T1014" s="36" t="s">
        <v>14215</v>
      </c>
      <c r="U1014" s="36" t="s">
        <v>14213</v>
      </c>
      <c r="V1014" s="31" t="s">
        <v>2647</v>
      </c>
      <c r="W1014" s="31">
        <v>7</v>
      </c>
    </row>
    <row r="1015" spans="1:23" x14ac:dyDescent="0.25">
      <c r="A1015">
        <v>3285900</v>
      </c>
      <c r="B1015" s="32" t="s">
        <v>1879</v>
      </c>
      <c r="C1015" s="32">
        <v>40</v>
      </c>
      <c r="D1015" s="32">
        <v>51</v>
      </c>
      <c r="E1015" s="32" t="s">
        <v>22</v>
      </c>
      <c r="F1015" s="32">
        <v>3</v>
      </c>
      <c r="G1015" s="32" t="s">
        <v>354</v>
      </c>
      <c r="H1015" s="32">
        <v>454</v>
      </c>
      <c r="I1015" s="32">
        <v>533</v>
      </c>
      <c r="J1015" s="32" t="s">
        <v>22</v>
      </c>
      <c r="K1015" s="32">
        <v>0</v>
      </c>
      <c r="L1015" s="38">
        <v>25.68</v>
      </c>
      <c r="M1015" t="s">
        <v>3193</v>
      </c>
      <c r="N1015" t="s">
        <v>3194</v>
      </c>
      <c r="O1015" t="s">
        <v>3195</v>
      </c>
      <c r="P1015" s="31">
        <v>380</v>
      </c>
      <c r="Q1015" s="31">
        <v>358</v>
      </c>
      <c r="R1015" s="31">
        <v>10</v>
      </c>
      <c r="S1015" s="31">
        <v>0.04</v>
      </c>
      <c r="T1015" s="36" t="s">
        <v>14216</v>
      </c>
      <c r="U1015" s="36" t="s">
        <v>14093</v>
      </c>
      <c r="V1015" s="31" t="s">
        <v>2647</v>
      </c>
      <c r="W1015" s="31">
        <v>7</v>
      </c>
    </row>
    <row r="1016" spans="1:23" x14ac:dyDescent="0.25">
      <c r="A1016">
        <v>3285910</v>
      </c>
      <c r="B1016" s="32" t="s">
        <v>1879</v>
      </c>
      <c r="C1016" s="32">
        <v>40</v>
      </c>
      <c r="D1016" s="32">
        <v>51</v>
      </c>
      <c r="E1016" s="32" t="s">
        <v>22</v>
      </c>
      <c r="F1016" s="32">
        <v>1</v>
      </c>
      <c r="G1016" s="32" t="s">
        <v>21</v>
      </c>
      <c r="H1016" s="32">
        <v>455</v>
      </c>
      <c r="I1016" s="32">
        <v>534</v>
      </c>
      <c r="J1016" s="32" t="s">
        <v>22</v>
      </c>
      <c r="K1016" s="32">
        <v>0</v>
      </c>
      <c r="L1016" s="38">
        <v>114.2</v>
      </c>
      <c r="M1016" t="s">
        <v>3196</v>
      </c>
      <c r="N1016" t="s">
        <v>3197</v>
      </c>
      <c r="O1016" t="s">
        <v>3198</v>
      </c>
      <c r="P1016" s="31">
        <v>380</v>
      </c>
      <c r="Q1016" s="31">
        <v>358</v>
      </c>
      <c r="R1016" s="31">
        <v>10</v>
      </c>
      <c r="S1016" s="31">
        <v>0.376</v>
      </c>
      <c r="T1016" s="36" t="s">
        <v>14217</v>
      </c>
      <c r="U1016" s="36" t="s">
        <v>14213</v>
      </c>
      <c r="V1016" s="31" t="s">
        <v>2647</v>
      </c>
      <c r="W1016" s="31">
        <v>7</v>
      </c>
    </row>
    <row r="1017" spans="1:23" x14ac:dyDescent="0.25">
      <c r="A1017">
        <v>3285920</v>
      </c>
      <c r="B1017" s="32" t="s">
        <v>1879</v>
      </c>
      <c r="C1017" s="32">
        <v>40</v>
      </c>
      <c r="D1017" s="32">
        <v>51</v>
      </c>
      <c r="E1017" s="32" t="s">
        <v>22</v>
      </c>
      <c r="F1017" s="32">
        <v>3</v>
      </c>
      <c r="G1017" s="32" t="s">
        <v>354</v>
      </c>
      <c r="H1017" s="32" t="s">
        <v>22</v>
      </c>
      <c r="I1017" s="32">
        <v>533</v>
      </c>
      <c r="J1017" s="32" t="s">
        <v>22</v>
      </c>
      <c r="K1017" s="32">
        <v>0</v>
      </c>
      <c r="L1017" s="38">
        <v>27.21</v>
      </c>
      <c r="M1017" t="s">
        <v>3199</v>
      </c>
      <c r="N1017" t="s">
        <v>3200</v>
      </c>
      <c r="O1017" t="s">
        <v>3201</v>
      </c>
      <c r="P1017" s="31">
        <v>320</v>
      </c>
      <c r="Q1017" s="31">
        <v>599</v>
      </c>
      <c r="R1017" s="31">
        <v>8</v>
      </c>
      <c r="S1017" s="31">
        <v>0.05</v>
      </c>
      <c r="T1017" s="36" t="s">
        <v>3202</v>
      </c>
      <c r="U1017" s="36" t="s">
        <v>13488</v>
      </c>
      <c r="V1017" s="31" t="s">
        <v>2647</v>
      </c>
      <c r="W1017" s="31">
        <v>7</v>
      </c>
    </row>
    <row r="1018" spans="1:23" x14ac:dyDescent="0.25">
      <c r="A1018">
        <v>3285930</v>
      </c>
      <c r="B1018" s="32" t="s">
        <v>1879</v>
      </c>
      <c r="C1018" s="32">
        <v>40</v>
      </c>
      <c r="D1018" s="32">
        <v>51</v>
      </c>
      <c r="E1018" s="32" t="s">
        <v>22</v>
      </c>
      <c r="F1018" s="32">
        <v>1</v>
      </c>
      <c r="G1018" s="32" t="s">
        <v>21</v>
      </c>
      <c r="H1018" s="32" t="s">
        <v>22</v>
      </c>
      <c r="I1018" s="32">
        <v>534</v>
      </c>
      <c r="J1018" s="32" t="s">
        <v>22</v>
      </c>
      <c r="K1018" s="32">
        <v>0</v>
      </c>
      <c r="L1018" s="38">
        <v>114.2</v>
      </c>
      <c r="M1018" t="s">
        <v>3203</v>
      </c>
      <c r="N1018" t="s">
        <v>3204</v>
      </c>
      <c r="O1018" t="s">
        <v>3205</v>
      </c>
      <c r="P1018" s="31">
        <v>295</v>
      </c>
      <c r="Q1018" s="31">
        <v>599</v>
      </c>
      <c r="R1018" s="31">
        <v>15</v>
      </c>
      <c r="S1018" s="31">
        <v>0</v>
      </c>
      <c r="T1018" s="36" t="s">
        <v>3206</v>
      </c>
      <c r="U1018" s="36" t="s">
        <v>14218</v>
      </c>
      <c r="V1018" s="31" t="s">
        <v>2647</v>
      </c>
      <c r="W1018" s="31">
        <v>7</v>
      </c>
    </row>
    <row r="1019" spans="1:23" x14ac:dyDescent="0.25">
      <c r="A1019">
        <v>3285940</v>
      </c>
      <c r="B1019" s="32" t="s">
        <v>1879</v>
      </c>
      <c r="C1019" s="32">
        <v>40</v>
      </c>
      <c r="D1019" s="32">
        <v>51</v>
      </c>
      <c r="E1019" s="32" t="s">
        <v>22</v>
      </c>
      <c r="F1019" s="32">
        <v>3</v>
      </c>
      <c r="G1019" s="32" t="s">
        <v>354</v>
      </c>
      <c r="H1019" s="32" t="s">
        <v>22</v>
      </c>
      <c r="I1019" s="32">
        <v>533</v>
      </c>
      <c r="J1019" s="32" t="s">
        <v>22</v>
      </c>
      <c r="K1019" s="32">
        <v>0</v>
      </c>
      <c r="L1019" s="38">
        <v>29.79</v>
      </c>
      <c r="M1019" t="s">
        <v>3207</v>
      </c>
      <c r="N1019" t="s">
        <v>3208</v>
      </c>
      <c r="O1019" t="s">
        <v>3209</v>
      </c>
      <c r="P1019" s="31">
        <v>131</v>
      </c>
      <c r="Q1019" s="31">
        <v>113</v>
      </c>
      <c r="R1019" s="31">
        <v>13</v>
      </c>
      <c r="S1019" s="31">
        <v>0</v>
      </c>
      <c r="T1019" s="36" t="s">
        <v>3210</v>
      </c>
      <c r="U1019" s="36" t="s">
        <v>13488</v>
      </c>
      <c r="V1019" s="31" t="s">
        <v>2647</v>
      </c>
      <c r="W1019" s="31">
        <v>7</v>
      </c>
    </row>
    <row r="1020" spans="1:23" x14ac:dyDescent="0.25">
      <c r="A1020">
        <v>3285950</v>
      </c>
      <c r="B1020" s="32" t="s">
        <v>1879</v>
      </c>
      <c r="C1020" s="32">
        <v>40</v>
      </c>
      <c r="D1020" s="32">
        <v>36</v>
      </c>
      <c r="E1020" s="32" t="s">
        <v>22</v>
      </c>
      <c r="F1020" s="32">
        <v>3</v>
      </c>
      <c r="G1020" s="32" t="s">
        <v>354</v>
      </c>
      <c r="H1020" s="32" t="s">
        <v>22</v>
      </c>
      <c r="I1020" s="32" t="s">
        <v>22</v>
      </c>
      <c r="J1020" s="32" t="s">
        <v>22</v>
      </c>
      <c r="K1020" s="32">
        <v>0</v>
      </c>
      <c r="L1020" s="38">
        <v>22.98</v>
      </c>
      <c r="M1020" t="s">
        <v>3211</v>
      </c>
      <c r="N1020" t="s">
        <v>3212</v>
      </c>
      <c r="O1020" t="s">
        <v>3213</v>
      </c>
      <c r="P1020" s="31">
        <v>323</v>
      </c>
      <c r="Q1020" s="31">
        <v>379</v>
      </c>
      <c r="R1020" s="31">
        <v>10</v>
      </c>
      <c r="S1020" s="31">
        <v>0.04</v>
      </c>
      <c r="T1020" s="36" t="s">
        <v>14219</v>
      </c>
      <c r="U1020" s="36" t="s">
        <v>14213</v>
      </c>
      <c r="V1020" s="31" t="s">
        <v>2647</v>
      </c>
      <c r="W1020" s="31">
        <v>7</v>
      </c>
    </row>
    <row r="1021" spans="1:23" x14ac:dyDescent="0.25">
      <c r="A1021">
        <v>3285960</v>
      </c>
      <c r="B1021" s="32" t="s">
        <v>1879</v>
      </c>
      <c r="C1021" s="32">
        <v>40</v>
      </c>
      <c r="D1021" s="32">
        <v>36</v>
      </c>
      <c r="E1021" s="32" t="s">
        <v>22</v>
      </c>
      <c r="F1021" s="32">
        <v>1</v>
      </c>
      <c r="G1021" s="32" t="s">
        <v>21</v>
      </c>
      <c r="H1021" s="32" t="s">
        <v>22</v>
      </c>
      <c r="I1021" s="32" t="s">
        <v>22</v>
      </c>
      <c r="J1021" s="32" t="s">
        <v>22</v>
      </c>
      <c r="K1021" s="32">
        <v>0</v>
      </c>
      <c r="L1021" s="38">
        <v>106.81</v>
      </c>
      <c r="M1021" t="s">
        <v>3214</v>
      </c>
      <c r="N1021" t="s">
        <v>3215</v>
      </c>
      <c r="O1021" t="s">
        <v>3213</v>
      </c>
      <c r="P1021" s="31">
        <v>323</v>
      </c>
      <c r="Q1021" s="31">
        <v>379</v>
      </c>
      <c r="R1021" s="31">
        <v>8</v>
      </c>
      <c r="S1021" s="31">
        <v>0.38</v>
      </c>
      <c r="T1021" s="36" t="s">
        <v>14220</v>
      </c>
      <c r="U1021" s="36" t="s">
        <v>14213</v>
      </c>
      <c r="V1021" s="31" t="s">
        <v>2647</v>
      </c>
      <c r="W1021" s="31">
        <v>7</v>
      </c>
    </row>
    <row r="1022" spans="1:23" x14ac:dyDescent="0.25">
      <c r="A1022">
        <v>3286110</v>
      </c>
      <c r="B1022" s="32" t="s">
        <v>1879</v>
      </c>
      <c r="C1022" s="32">
        <v>40</v>
      </c>
      <c r="D1022" s="32">
        <v>51</v>
      </c>
      <c r="E1022" s="32" t="s">
        <v>22</v>
      </c>
      <c r="F1022" s="32">
        <v>3</v>
      </c>
      <c r="G1022" s="32" t="s">
        <v>354</v>
      </c>
      <c r="H1022" s="32">
        <v>454</v>
      </c>
      <c r="I1022" s="32">
        <v>533</v>
      </c>
      <c r="J1022" s="32" t="s">
        <v>22</v>
      </c>
      <c r="K1022" s="32">
        <v>0</v>
      </c>
      <c r="L1022" s="38">
        <v>18.190000000000001</v>
      </c>
      <c r="M1022" t="s">
        <v>3216</v>
      </c>
      <c r="N1022" t="s">
        <v>3217</v>
      </c>
      <c r="O1022" t="s">
        <v>3218</v>
      </c>
      <c r="P1022" s="31">
        <v>190</v>
      </c>
      <c r="Q1022" s="31">
        <v>95</v>
      </c>
      <c r="R1022" s="31">
        <v>10</v>
      </c>
      <c r="S1022" s="31">
        <v>0</v>
      </c>
      <c r="T1022" s="36" t="s">
        <v>14221</v>
      </c>
      <c r="U1022" s="36" t="s">
        <v>14093</v>
      </c>
      <c r="V1022" s="31" t="s">
        <v>2647</v>
      </c>
      <c r="W1022" s="31">
        <v>7</v>
      </c>
    </row>
    <row r="1023" spans="1:23" x14ac:dyDescent="0.25">
      <c r="A1023">
        <v>3286120</v>
      </c>
      <c r="B1023" s="32" t="s">
        <v>1879</v>
      </c>
      <c r="C1023" s="32">
        <v>40</v>
      </c>
      <c r="D1023" s="32">
        <v>51</v>
      </c>
      <c r="E1023" s="32" t="s">
        <v>22</v>
      </c>
      <c r="F1023" s="32">
        <v>1</v>
      </c>
      <c r="G1023" s="32" t="s">
        <v>21</v>
      </c>
      <c r="H1023" s="32">
        <v>455</v>
      </c>
      <c r="I1023" s="32">
        <v>534</v>
      </c>
      <c r="J1023" s="32" t="s">
        <v>22</v>
      </c>
      <c r="K1023" s="32">
        <v>0</v>
      </c>
      <c r="L1023" s="38">
        <v>84.93</v>
      </c>
      <c r="M1023" t="s">
        <v>3219</v>
      </c>
      <c r="N1023" t="s">
        <v>3220</v>
      </c>
      <c r="O1023" t="s">
        <v>3221</v>
      </c>
      <c r="P1023" s="31">
        <v>190</v>
      </c>
      <c r="Q1023" s="31">
        <v>95</v>
      </c>
      <c r="R1023" s="31">
        <v>10</v>
      </c>
      <c r="S1023" s="31">
        <v>0</v>
      </c>
      <c r="T1023" s="36" t="s">
        <v>14222</v>
      </c>
      <c r="U1023" s="36" t="s">
        <v>14213</v>
      </c>
      <c r="V1023" s="31" t="s">
        <v>2647</v>
      </c>
      <c r="W1023" s="31">
        <v>7</v>
      </c>
    </row>
    <row r="1024" spans="1:23" x14ac:dyDescent="0.25">
      <c r="A1024">
        <v>3286300</v>
      </c>
      <c r="B1024" s="32" t="s">
        <v>1879</v>
      </c>
      <c r="C1024" s="32">
        <v>40</v>
      </c>
      <c r="D1024" s="32">
        <v>51</v>
      </c>
      <c r="E1024" s="32" t="s">
        <v>22</v>
      </c>
      <c r="F1024" s="32">
        <v>3</v>
      </c>
      <c r="G1024" s="32" t="s">
        <v>354</v>
      </c>
      <c r="H1024" s="32">
        <v>454</v>
      </c>
      <c r="I1024" s="32">
        <v>533</v>
      </c>
      <c r="J1024" s="32" t="s">
        <v>22</v>
      </c>
      <c r="K1024" s="32">
        <v>0</v>
      </c>
      <c r="L1024" s="38">
        <v>18.91</v>
      </c>
      <c r="M1024" t="s">
        <v>3222</v>
      </c>
      <c r="N1024" t="s">
        <v>3223</v>
      </c>
      <c r="O1024" t="s">
        <v>3224</v>
      </c>
      <c r="P1024" s="31">
        <v>265</v>
      </c>
      <c r="Q1024" s="31">
        <v>200</v>
      </c>
      <c r="R1024" s="31">
        <v>10</v>
      </c>
      <c r="S1024" s="31">
        <v>0</v>
      </c>
      <c r="T1024" s="36" t="s">
        <v>14223</v>
      </c>
      <c r="U1024" s="36" t="s">
        <v>14093</v>
      </c>
      <c r="V1024" s="31" t="s">
        <v>2647</v>
      </c>
      <c r="W1024" s="31">
        <v>7</v>
      </c>
    </row>
    <row r="1025" spans="1:23" x14ac:dyDescent="0.25">
      <c r="A1025">
        <v>3286310</v>
      </c>
      <c r="B1025" s="32" t="s">
        <v>1879</v>
      </c>
      <c r="C1025" s="32">
        <v>40</v>
      </c>
      <c r="D1025" s="32">
        <v>51</v>
      </c>
      <c r="E1025" s="32" t="s">
        <v>22</v>
      </c>
      <c r="F1025" s="32">
        <v>1</v>
      </c>
      <c r="G1025" s="32" t="s">
        <v>21</v>
      </c>
      <c r="H1025" s="32">
        <v>455</v>
      </c>
      <c r="I1025" s="32">
        <v>534</v>
      </c>
      <c r="J1025" s="32" t="s">
        <v>22</v>
      </c>
      <c r="K1025" s="32">
        <v>0</v>
      </c>
      <c r="L1025" s="38">
        <v>88.03</v>
      </c>
      <c r="M1025" t="s">
        <v>3225</v>
      </c>
      <c r="N1025" t="s">
        <v>3226</v>
      </c>
      <c r="O1025" t="s">
        <v>3227</v>
      </c>
      <c r="P1025" s="31">
        <v>265</v>
      </c>
      <c r="Q1025" s="31">
        <v>200</v>
      </c>
      <c r="R1025" s="31">
        <v>10</v>
      </c>
      <c r="S1025" s="31">
        <v>0</v>
      </c>
      <c r="T1025" s="36" t="s">
        <v>14224</v>
      </c>
      <c r="U1025" s="36" t="s">
        <v>14213</v>
      </c>
      <c r="V1025" s="31" t="s">
        <v>2647</v>
      </c>
      <c r="W1025" s="31">
        <v>7</v>
      </c>
    </row>
    <row r="1026" spans="1:23" x14ac:dyDescent="0.25">
      <c r="A1026">
        <v>3286400</v>
      </c>
      <c r="B1026" s="32" t="s">
        <v>1879</v>
      </c>
      <c r="C1026" s="32">
        <v>40</v>
      </c>
      <c r="D1026" s="32">
        <v>51</v>
      </c>
      <c r="E1026" s="32" t="s">
        <v>22</v>
      </c>
      <c r="F1026" s="32">
        <v>3</v>
      </c>
      <c r="G1026" s="32" t="s">
        <v>354</v>
      </c>
      <c r="H1026" s="32">
        <v>454</v>
      </c>
      <c r="I1026" s="32">
        <v>533</v>
      </c>
      <c r="J1026" s="32" t="s">
        <v>22</v>
      </c>
      <c r="K1026" s="32">
        <v>0</v>
      </c>
      <c r="L1026" s="38">
        <v>20.239999999999998</v>
      </c>
      <c r="M1026" t="s">
        <v>3228</v>
      </c>
      <c r="N1026" t="s">
        <v>3229</v>
      </c>
      <c r="O1026" t="s">
        <v>3230</v>
      </c>
      <c r="P1026" s="31">
        <v>344</v>
      </c>
      <c r="Q1026" s="31">
        <v>268</v>
      </c>
      <c r="R1026" s="31">
        <v>10</v>
      </c>
      <c r="S1026" s="31">
        <v>2.7E-2</v>
      </c>
      <c r="T1026" s="36" t="s">
        <v>14225</v>
      </c>
      <c r="U1026" s="36" t="s">
        <v>14093</v>
      </c>
      <c r="V1026" s="31" t="s">
        <v>2647</v>
      </c>
      <c r="W1026" s="31">
        <v>7</v>
      </c>
    </row>
    <row r="1027" spans="1:23" x14ac:dyDescent="0.25">
      <c r="A1027">
        <v>3286410</v>
      </c>
      <c r="B1027" s="32" t="s">
        <v>1879</v>
      </c>
      <c r="C1027" s="32">
        <v>40</v>
      </c>
      <c r="D1027" s="32">
        <v>51</v>
      </c>
      <c r="E1027" s="32" t="s">
        <v>22</v>
      </c>
      <c r="F1027" s="32">
        <v>1</v>
      </c>
      <c r="G1027" s="32" t="s">
        <v>21</v>
      </c>
      <c r="H1027" s="32">
        <v>455</v>
      </c>
      <c r="I1027" s="32">
        <v>534</v>
      </c>
      <c r="J1027" s="32" t="s">
        <v>22</v>
      </c>
      <c r="K1027" s="32">
        <v>0</v>
      </c>
      <c r="L1027" s="38">
        <v>92.98</v>
      </c>
      <c r="M1027" t="s">
        <v>3231</v>
      </c>
      <c r="N1027" t="s">
        <v>3232</v>
      </c>
      <c r="O1027" t="s">
        <v>3233</v>
      </c>
      <c r="P1027" s="31">
        <v>344</v>
      </c>
      <c r="Q1027" s="31">
        <v>268</v>
      </c>
      <c r="R1027" s="31">
        <v>10</v>
      </c>
      <c r="S1027" s="31">
        <v>0.3</v>
      </c>
      <c r="T1027" s="36" t="s">
        <v>14226</v>
      </c>
      <c r="U1027" s="36" t="s">
        <v>14213</v>
      </c>
      <c r="V1027" s="31" t="s">
        <v>2647</v>
      </c>
      <c r="W1027" s="31">
        <v>7</v>
      </c>
    </row>
    <row r="1028" spans="1:23" x14ac:dyDescent="0.25">
      <c r="A1028">
        <v>3286500</v>
      </c>
      <c r="B1028" s="32" t="s">
        <v>1879</v>
      </c>
      <c r="C1028" s="32">
        <v>40</v>
      </c>
      <c r="D1028" s="32">
        <v>51</v>
      </c>
      <c r="E1028" s="32" t="s">
        <v>22</v>
      </c>
      <c r="F1028" s="32">
        <v>3</v>
      </c>
      <c r="G1028" s="32" t="s">
        <v>354</v>
      </c>
      <c r="H1028" s="32">
        <v>454</v>
      </c>
      <c r="I1028" s="32">
        <v>533</v>
      </c>
      <c r="J1028" s="32" t="s">
        <v>22</v>
      </c>
      <c r="K1028" s="32">
        <v>0</v>
      </c>
      <c r="L1028" s="38">
        <v>21.28</v>
      </c>
      <c r="M1028" t="s">
        <v>3234</v>
      </c>
      <c r="N1028" t="s">
        <v>3235</v>
      </c>
      <c r="O1028" t="s">
        <v>3236</v>
      </c>
      <c r="P1028" s="31">
        <v>530</v>
      </c>
      <c r="Q1028" s="31">
        <v>255</v>
      </c>
      <c r="R1028" s="31">
        <v>10</v>
      </c>
      <c r="S1028" s="31">
        <v>4.2999999999999997E-2</v>
      </c>
      <c r="T1028" s="36" t="s">
        <v>14227</v>
      </c>
      <c r="U1028" s="36" t="s">
        <v>14093</v>
      </c>
      <c r="V1028" s="31" t="s">
        <v>2647</v>
      </c>
      <c r="W1028" s="31">
        <v>7</v>
      </c>
    </row>
    <row r="1029" spans="1:23" x14ac:dyDescent="0.25">
      <c r="A1029">
        <v>3286510</v>
      </c>
      <c r="B1029" s="32" t="s">
        <v>1879</v>
      </c>
      <c r="C1029" s="32">
        <v>40</v>
      </c>
      <c r="D1029" s="32">
        <v>51</v>
      </c>
      <c r="E1029" s="32" t="s">
        <v>22</v>
      </c>
      <c r="F1029" s="32">
        <v>1</v>
      </c>
      <c r="G1029" s="32" t="s">
        <v>21</v>
      </c>
      <c r="H1029" s="32">
        <v>455</v>
      </c>
      <c r="I1029" s="32">
        <v>534</v>
      </c>
      <c r="J1029" s="32" t="s">
        <v>22</v>
      </c>
      <c r="K1029" s="32">
        <v>0</v>
      </c>
      <c r="L1029" s="38">
        <v>112.92</v>
      </c>
      <c r="M1029" t="s">
        <v>3237</v>
      </c>
      <c r="N1029" t="s">
        <v>3238</v>
      </c>
      <c r="O1029" t="s">
        <v>3239</v>
      </c>
      <c r="P1029" s="31">
        <v>530</v>
      </c>
      <c r="Q1029" s="31">
        <v>255</v>
      </c>
      <c r="R1029" s="31">
        <v>10</v>
      </c>
      <c r="S1029" s="31">
        <v>0.44700000000000001</v>
      </c>
      <c r="T1029" s="36" t="s">
        <v>14228</v>
      </c>
      <c r="U1029" s="36" t="s">
        <v>14213</v>
      </c>
      <c r="V1029" s="31" t="s">
        <v>2647</v>
      </c>
      <c r="W1029" s="31">
        <v>7</v>
      </c>
    </row>
    <row r="1030" spans="1:23" x14ac:dyDescent="0.25">
      <c r="A1030">
        <v>3286520</v>
      </c>
      <c r="B1030" s="32" t="s">
        <v>1879</v>
      </c>
      <c r="C1030" s="32">
        <v>40</v>
      </c>
      <c r="D1030" s="32">
        <v>51</v>
      </c>
      <c r="E1030" s="32" t="s">
        <v>22</v>
      </c>
      <c r="F1030" s="32">
        <v>1</v>
      </c>
      <c r="G1030" s="32" t="s">
        <v>21</v>
      </c>
      <c r="H1030" s="32">
        <v>455</v>
      </c>
      <c r="I1030" s="32">
        <v>534</v>
      </c>
      <c r="J1030" s="32" t="s">
        <v>22</v>
      </c>
      <c r="K1030" s="32">
        <v>0</v>
      </c>
      <c r="L1030" s="38">
        <v>178.93</v>
      </c>
      <c r="M1030" t="s">
        <v>3240</v>
      </c>
      <c r="N1030" t="s">
        <v>3241</v>
      </c>
      <c r="O1030" t="s">
        <v>3242</v>
      </c>
      <c r="P1030" s="31">
        <v>500</v>
      </c>
      <c r="Q1030" s="31">
        <v>558</v>
      </c>
      <c r="R1030" s="31">
        <v>8</v>
      </c>
      <c r="S1030" s="31">
        <v>0.8</v>
      </c>
      <c r="T1030" s="36" t="s">
        <v>14229</v>
      </c>
      <c r="U1030" s="36" t="s">
        <v>14213</v>
      </c>
      <c r="V1030" s="31" t="s">
        <v>2647</v>
      </c>
      <c r="W1030" s="31">
        <v>7</v>
      </c>
    </row>
    <row r="1031" spans="1:23" x14ac:dyDescent="0.25">
      <c r="A1031">
        <v>3286530</v>
      </c>
      <c r="B1031" s="32" t="s">
        <v>1879</v>
      </c>
      <c r="C1031" s="32">
        <v>40</v>
      </c>
      <c r="D1031" s="32">
        <v>51</v>
      </c>
      <c r="E1031" s="32" t="s">
        <v>22</v>
      </c>
      <c r="F1031" s="32">
        <v>1</v>
      </c>
      <c r="G1031" s="32" t="s">
        <v>21</v>
      </c>
      <c r="H1031" s="32">
        <v>455</v>
      </c>
      <c r="I1031" s="32">
        <v>534</v>
      </c>
      <c r="J1031" s="32" t="s">
        <v>22</v>
      </c>
      <c r="K1031" s="32">
        <v>0</v>
      </c>
      <c r="L1031" s="38">
        <v>224.44</v>
      </c>
      <c r="M1031" t="s">
        <v>3243</v>
      </c>
      <c r="N1031" t="s">
        <v>3244</v>
      </c>
      <c r="O1031" t="s">
        <v>3245</v>
      </c>
      <c r="P1031" s="31">
        <v>600</v>
      </c>
      <c r="Q1031" s="31">
        <v>1050</v>
      </c>
      <c r="R1031" s="31">
        <v>20</v>
      </c>
      <c r="S1031" s="31">
        <v>2.9</v>
      </c>
      <c r="T1031" s="36" t="s">
        <v>3246</v>
      </c>
      <c r="U1031" s="36" t="s">
        <v>8458</v>
      </c>
      <c r="V1031" s="31" t="s">
        <v>2647</v>
      </c>
      <c r="W1031" s="31">
        <v>14</v>
      </c>
    </row>
    <row r="1032" spans="1:23" x14ac:dyDescent="0.25">
      <c r="A1032">
        <v>3286540</v>
      </c>
      <c r="B1032" s="32" t="s">
        <v>1879</v>
      </c>
      <c r="C1032" s="32">
        <v>40</v>
      </c>
      <c r="D1032" s="32">
        <v>51</v>
      </c>
      <c r="E1032" s="32" t="s">
        <v>22</v>
      </c>
      <c r="F1032" s="32">
        <v>1</v>
      </c>
      <c r="G1032" s="32" t="s">
        <v>21</v>
      </c>
      <c r="H1032" s="32">
        <v>455</v>
      </c>
      <c r="I1032" s="32">
        <v>534</v>
      </c>
      <c r="J1032" s="32" t="s">
        <v>22</v>
      </c>
      <c r="K1032" s="32">
        <v>0</v>
      </c>
      <c r="L1032" s="38">
        <v>428.36</v>
      </c>
      <c r="M1032" t="s">
        <v>3247</v>
      </c>
      <c r="N1032" t="s">
        <v>3248</v>
      </c>
      <c r="O1032" t="s">
        <v>3249</v>
      </c>
      <c r="P1032" s="31">
        <v>1000</v>
      </c>
      <c r="Q1032" s="31">
        <v>1035</v>
      </c>
      <c r="R1032" s="31">
        <v>20</v>
      </c>
      <c r="S1032" s="31">
        <v>0</v>
      </c>
      <c r="T1032" s="36" t="s">
        <v>3250</v>
      </c>
      <c r="U1032" s="36" t="s">
        <v>8458</v>
      </c>
      <c r="V1032" s="31" t="s">
        <v>2647</v>
      </c>
      <c r="W1032" s="31">
        <v>14</v>
      </c>
    </row>
    <row r="1033" spans="1:23" x14ac:dyDescent="0.25">
      <c r="A1033">
        <v>3286550</v>
      </c>
      <c r="B1033" s="32" t="s">
        <v>1879</v>
      </c>
      <c r="C1033" s="32">
        <v>40</v>
      </c>
      <c r="D1033" s="32">
        <v>51</v>
      </c>
      <c r="E1033" s="32" t="s">
        <v>22</v>
      </c>
      <c r="F1033" s="32">
        <v>1</v>
      </c>
      <c r="G1033" s="32" t="s">
        <v>21</v>
      </c>
      <c r="H1033" s="32">
        <v>455</v>
      </c>
      <c r="I1033" s="32">
        <v>534</v>
      </c>
      <c r="J1033" s="32" t="s">
        <v>22</v>
      </c>
      <c r="K1033" s="32">
        <v>0</v>
      </c>
      <c r="L1033" s="38">
        <v>203.95</v>
      </c>
      <c r="M1033" t="s">
        <v>3251</v>
      </c>
      <c r="N1033" t="s">
        <v>3252</v>
      </c>
      <c r="O1033" t="s">
        <v>3253</v>
      </c>
      <c r="P1033" s="31">
        <v>600</v>
      </c>
      <c r="Q1033" s="31">
        <v>800</v>
      </c>
      <c r="R1033" s="31">
        <v>20</v>
      </c>
      <c r="S1033" s="31">
        <v>3.04</v>
      </c>
      <c r="T1033" s="36" t="s">
        <v>3254</v>
      </c>
      <c r="U1033" s="36" t="s">
        <v>8458</v>
      </c>
      <c r="V1033" s="31" t="s">
        <v>2647</v>
      </c>
      <c r="W1033" s="31">
        <v>14</v>
      </c>
    </row>
    <row r="1034" spans="1:23" x14ac:dyDescent="0.25">
      <c r="A1034">
        <v>3286560</v>
      </c>
      <c r="B1034" s="32" t="s">
        <v>1879</v>
      </c>
      <c r="C1034" s="32">
        <v>40</v>
      </c>
      <c r="D1034" s="32">
        <v>51</v>
      </c>
      <c r="E1034" s="32" t="s">
        <v>22</v>
      </c>
      <c r="F1034" s="32">
        <v>2</v>
      </c>
      <c r="G1034" s="32" t="s">
        <v>354</v>
      </c>
      <c r="H1034" s="32">
        <v>455</v>
      </c>
      <c r="I1034" s="32">
        <v>534</v>
      </c>
      <c r="J1034" s="32" t="s">
        <v>22</v>
      </c>
      <c r="K1034" s="32">
        <v>0</v>
      </c>
      <c r="L1034" s="38">
        <v>452.79</v>
      </c>
      <c r="M1034" t="s">
        <v>3255</v>
      </c>
      <c r="N1034" t="s">
        <v>3256</v>
      </c>
      <c r="O1034" t="s">
        <v>3257</v>
      </c>
      <c r="P1034" s="31">
        <v>700</v>
      </c>
      <c r="Q1034" s="31">
        <v>724</v>
      </c>
      <c r="R1034" s="31">
        <v>20</v>
      </c>
      <c r="S1034" s="31">
        <v>2.78</v>
      </c>
      <c r="T1034" s="36" t="s">
        <v>14230</v>
      </c>
      <c r="U1034" s="36" t="s">
        <v>13116</v>
      </c>
      <c r="V1034" s="31" t="s">
        <v>2647</v>
      </c>
      <c r="W1034" s="31">
        <v>7</v>
      </c>
    </row>
    <row r="1035" spans="1:23" x14ac:dyDescent="0.25">
      <c r="A1035">
        <v>3286570</v>
      </c>
      <c r="B1035" s="32" t="s">
        <v>1879</v>
      </c>
      <c r="C1035" s="32">
        <v>40</v>
      </c>
      <c r="D1035" s="32">
        <v>51</v>
      </c>
      <c r="E1035" s="32" t="s">
        <v>22</v>
      </c>
      <c r="F1035" s="32">
        <v>2</v>
      </c>
      <c r="G1035" s="32" t="s">
        <v>354</v>
      </c>
      <c r="H1035" s="32">
        <v>455</v>
      </c>
      <c r="I1035" s="32">
        <v>534</v>
      </c>
      <c r="J1035" s="32" t="s">
        <v>22</v>
      </c>
      <c r="K1035" s="32">
        <v>0</v>
      </c>
      <c r="L1035" s="38">
        <v>577.5</v>
      </c>
      <c r="M1035" t="s">
        <v>3258</v>
      </c>
      <c r="N1035" t="s">
        <v>3259</v>
      </c>
      <c r="O1035" t="s">
        <v>3257</v>
      </c>
      <c r="P1035" s="31">
        <v>945</v>
      </c>
      <c r="Q1035" s="31">
        <v>765</v>
      </c>
      <c r="R1035" s="31">
        <v>20</v>
      </c>
      <c r="S1035" s="31">
        <v>0</v>
      </c>
      <c r="T1035" s="36" t="s">
        <v>14231</v>
      </c>
      <c r="U1035" s="36" t="s">
        <v>14213</v>
      </c>
      <c r="V1035" s="31" t="s">
        <v>2647</v>
      </c>
      <c r="W1035" s="31">
        <v>7</v>
      </c>
    </row>
    <row r="1036" spans="1:23" x14ac:dyDescent="0.25">
      <c r="A1036">
        <v>3286600</v>
      </c>
      <c r="B1036" s="32" t="s">
        <v>1879</v>
      </c>
      <c r="C1036" s="32">
        <v>40</v>
      </c>
      <c r="D1036" s="32">
        <v>51</v>
      </c>
      <c r="E1036" s="32" t="s">
        <v>22</v>
      </c>
      <c r="F1036" s="32">
        <v>3</v>
      </c>
      <c r="G1036" s="32" t="s">
        <v>354</v>
      </c>
      <c r="H1036" s="32">
        <v>454</v>
      </c>
      <c r="I1036" s="32">
        <v>533</v>
      </c>
      <c r="J1036" s="32" t="s">
        <v>22</v>
      </c>
      <c r="K1036" s="32">
        <v>0</v>
      </c>
      <c r="L1036" s="38">
        <v>22.73</v>
      </c>
      <c r="M1036" t="s">
        <v>3260</v>
      </c>
      <c r="N1036" t="s">
        <v>3261</v>
      </c>
      <c r="O1036" t="s">
        <v>3262</v>
      </c>
      <c r="P1036" s="31">
        <v>720</v>
      </c>
      <c r="Q1036" s="31">
        <v>300</v>
      </c>
      <c r="R1036" s="31">
        <v>10</v>
      </c>
      <c r="S1036" s="31">
        <v>8.6999999999999994E-2</v>
      </c>
      <c r="T1036" s="36" t="s">
        <v>14232</v>
      </c>
      <c r="U1036" s="36" t="s">
        <v>14093</v>
      </c>
      <c r="V1036" s="31" t="s">
        <v>2647</v>
      </c>
      <c r="W1036" s="31">
        <v>7</v>
      </c>
    </row>
    <row r="1037" spans="1:23" x14ac:dyDescent="0.25">
      <c r="A1037">
        <v>3286610</v>
      </c>
      <c r="B1037" s="32" t="s">
        <v>1879</v>
      </c>
      <c r="C1037" s="32">
        <v>40</v>
      </c>
      <c r="D1037" s="32">
        <v>51</v>
      </c>
      <c r="E1037" s="32" t="s">
        <v>22</v>
      </c>
      <c r="F1037" s="32">
        <v>1</v>
      </c>
      <c r="G1037" s="32" t="s">
        <v>21</v>
      </c>
      <c r="H1037" s="32">
        <v>455</v>
      </c>
      <c r="I1037" s="32">
        <v>534</v>
      </c>
      <c r="J1037" s="32" t="s">
        <v>22</v>
      </c>
      <c r="K1037" s="32">
        <v>0</v>
      </c>
      <c r="L1037" s="38">
        <v>145.75</v>
      </c>
      <c r="M1037" t="s">
        <v>3263</v>
      </c>
      <c r="N1037" t="s">
        <v>3264</v>
      </c>
      <c r="O1037" t="s">
        <v>3265</v>
      </c>
      <c r="P1037" s="31">
        <v>720</v>
      </c>
      <c r="Q1037" s="31">
        <v>300</v>
      </c>
      <c r="R1037" s="31">
        <v>10</v>
      </c>
      <c r="S1037" s="31">
        <v>0.82</v>
      </c>
      <c r="T1037" s="36" t="s">
        <v>14233</v>
      </c>
      <c r="U1037" s="36" t="s">
        <v>14213</v>
      </c>
      <c r="V1037" s="31" t="s">
        <v>2647</v>
      </c>
      <c r="W1037" s="31">
        <v>7</v>
      </c>
    </row>
    <row r="1038" spans="1:23" x14ac:dyDescent="0.25">
      <c r="A1038">
        <v>3286700</v>
      </c>
      <c r="B1038" s="32" t="s">
        <v>1879</v>
      </c>
      <c r="C1038" s="32">
        <v>40</v>
      </c>
      <c r="D1038" s="32">
        <v>51</v>
      </c>
      <c r="E1038" s="32" t="s">
        <v>22</v>
      </c>
      <c r="F1038" s="32">
        <v>1</v>
      </c>
      <c r="G1038" s="32" t="s">
        <v>21</v>
      </c>
      <c r="H1038" s="32">
        <v>473</v>
      </c>
      <c r="I1038" s="32">
        <v>556</v>
      </c>
      <c r="J1038" s="32" t="s">
        <v>22</v>
      </c>
      <c r="K1038" s="32">
        <v>0</v>
      </c>
      <c r="L1038" s="38">
        <v>248.74</v>
      </c>
      <c r="M1038" t="s">
        <v>3266</v>
      </c>
      <c r="N1038" t="s">
        <v>3267</v>
      </c>
      <c r="O1038" t="s">
        <v>3268</v>
      </c>
      <c r="P1038" s="31">
        <v>0</v>
      </c>
      <c r="Q1038" s="31">
        <v>0</v>
      </c>
      <c r="R1038" s="31">
        <v>0</v>
      </c>
      <c r="S1038" s="31">
        <v>6.8</v>
      </c>
      <c r="T1038" s="36" t="s">
        <v>14234</v>
      </c>
      <c r="U1038" s="36" t="s">
        <v>8458</v>
      </c>
      <c r="V1038" s="31" t="s">
        <v>829</v>
      </c>
      <c r="W1038" s="31">
        <v>14</v>
      </c>
    </row>
    <row r="1039" spans="1:23" x14ac:dyDescent="0.25">
      <c r="A1039">
        <v>3286780</v>
      </c>
      <c r="B1039" s="32" t="s">
        <v>1879</v>
      </c>
      <c r="C1039" s="32">
        <v>40</v>
      </c>
      <c r="D1039" s="32">
        <v>52</v>
      </c>
      <c r="E1039" s="32" t="s">
        <v>22</v>
      </c>
      <c r="F1039" s="32">
        <v>2</v>
      </c>
      <c r="G1039" s="32" t="s">
        <v>354</v>
      </c>
      <c r="H1039" s="32">
        <v>463</v>
      </c>
      <c r="I1039" s="32">
        <v>542</v>
      </c>
      <c r="J1039" s="32" t="s">
        <v>22</v>
      </c>
      <c r="K1039" s="32">
        <v>0</v>
      </c>
      <c r="L1039" s="38">
        <v>12.41</v>
      </c>
      <c r="M1039" t="s">
        <v>3269</v>
      </c>
      <c r="N1039" t="s">
        <v>3270</v>
      </c>
      <c r="O1039" t="s">
        <v>3271</v>
      </c>
      <c r="P1039" s="31">
        <v>0</v>
      </c>
      <c r="Q1039" s="31">
        <v>0</v>
      </c>
      <c r="R1039" s="31">
        <v>0</v>
      </c>
      <c r="S1039" s="31">
        <v>1.2999999999999999E-2</v>
      </c>
      <c r="T1039" s="36" t="s">
        <v>14235</v>
      </c>
      <c r="U1039" s="36" t="s">
        <v>13488</v>
      </c>
      <c r="V1039" s="31" t="s">
        <v>2847</v>
      </c>
      <c r="W1039" s="31">
        <v>7</v>
      </c>
    </row>
    <row r="1040" spans="1:23" x14ac:dyDescent="0.25">
      <c r="A1040">
        <v>3286800</v>
      </c>
      <c r="B1040" s="32" t="s">
        <v>1879</v>
      </c>
      <c r="C1040" s="32">
        <v>40</v>
      </c>
      <c r="D1040" s="32">
        <v>51</v>
      </c>
      <c r="E1040" s="32" t="s">
        <v>22</v>
      </c>
      <c r="F1040" s="32">
        <v>1</v>
      </c>
      <c r="G1040" s="32" t="s">
        <v>21</v>
      </c>
      <c r="H1040" s="32">
        <v>473</v>
      </c>
      <c r="I1040" s="32">
        <v>556</v>
      </c>
      <c r="J1040" s="32" t="s">
        <v>22</v>
      </c>
      <c r="K1040" s="32">
        <v>0</v>
      </c>
      <c r="L1040" s="38">
        <v>258.61</v>
      </c>
      <c r="M1040" t="s">
        <v>3272</v>
      </c>
      <c r="N1040" t="s">
        <v>3273</v>
      </c>
      <c r="O1040" t="s">
        <v>3274</v>
      </c>
      <c r="P1040" s="31">
        <v>0</v>
      </c>
      <c r="Q1040" s="31">
        <v>0</v>
      </c>
      <c r="R1040" s="31">
        <v>0</v>
      </c>
      <c r="S1040" s="31">
        <v>7.4</v>
      </c>
      <c r="T1040" s="36" t="s">
        <v>14236</v>
      </c>
      <c r="U1040" s="36" t="s">
        <v>8458</v>
      </c>
      <c r="V1040" s="31" t="s">
        <v>829</v>
      </c>
      <c r="W1040" s="31">
        <v>7</v>
      </c>
    </row>
    <row r="1041" spans="1:23" x14ac:dyDescent="0.25">
      <c r="A1041">
        <v>3286840</v>
      </c>
      <c r="B1041" s="32" t="s">
        <v>1879</v>
      </c>
      <c r="C1041" s="32">
        <v>40</v>
      </c>
      <c r="D1041" s="32">
        <v>52</v>
      </c>
      <c r="E1041" s="32" t="s">
        <v>22</v>
      </c>
      <c r="F1041" s="32">
        <v>1</v>
      </c>
      <c r="G1041" s="32" t="s">
        <v>21</v>
      </c>
      <c r="H1041" s="32">
        <v>461</v>
      </c>
      <c r="I1041" s="32">
        <v>540</v>
      </c>
      <c r="J1041" s="32" t="s">
        <v>22</v>
      </c>
      <c r="K1041" s="32">
        <v>0</v>
      </c>
      <c r="L1041" s="38">
        <v>35.03</v>
      </c>
      <c r="M1041" t="s">
        <v>3275</v>
      </c>
      <c r="N1041" t="s">
        <v>3276</v>
      </c>
      <c r="O1041" t="s">
        <v>3277</v>
      </c>
      <c r="P1041" s="31">
        <v>0</v>
      </c>
      <c r="Q1041" s="31">
        <v>0</v>
      </c>
      <c r="R1041" s="31">
        <v>0</v>
      </c>
      <c r="S1041" s="31">
        <v>7.0999999999999994E-2</v>
      </c>
      <c r="T1041" s="36" t="s">
        <v>14237</v>
      </c>
      <c r="U1041" s="36" t="s">
        <v>14238</v>
      </c>
      <c r="V1041" s="31" t="s">
        <v>2827</v>
      </c>
      <c r="W1041" s="31">
        <v>7</v>
      </c>
    </row>
    <row r="1042" spans="1:23" x14ac:dyDescent="0.25">
      <c r="A1042">
        <v>3286850</v>
      </c>
      <c r="B1042" s="32" t="s">
        <v>1879</v>
      </c>
      <c r="C1042" s="32">
        <v>40</v>
      </c>
      <c r="D1042" s="32">
        <v>52</v>
      </c>
      <c r="E1042" s="32" t="s">
        <v>22</v>
      </c>
      <c r="F1042" s="32">
        <v>1</v>
      </c>
      <c r="G1042" s="32" t="s">
        <v>21</v>
      </c>
      <c r="H1042" s="32">
        <v>462</v>
      </c>
      <c r="I1042" s="32">
        <v>541</v>
      </c>
      <c r="J1042" s="32" t="s">
        <v>22</v>
      </c>
      <c r="K1042" s="32">
        <v>0</v>
      </c>
      <c r="L1042" s="38">
        <v>120.24</v>
      </c>
      <c r="M1042" t="s">
        <v>3278</v>
      </c>
      <c r="N1042" t="s">
        <v>3279</v>
      </c>
      <c r="O1042" t="s">
        <v>3280</v>
      </c>
      <c r="P1042" s="31">
        <v>0</v>
      </c>
      <c r="Q1042" s="31">
        <v>0</v>
      </c>
      <c r="R1042" s="31">
        <v>0</v>
      </c>
      <c r="S1042" s="31">
        <v>2.46</v>
      </c>
      <c r="T1042" s="36" t="s">
        <v>14239</v>
      </c>
      <c r="U1042" s="36" t="s">
        <v>13488</v>
      </c>
      <c r="V1042" s="31" t="s">
        <v>2847</v>
      </c>
      <c r="W1042" s="31">
        <v>7</v>
      </c>
    </row>
    <row r="1043" spans="1:23" x14ac:dyDescent="0.25">
      <c r="A1043">
        <v>3286860</v>
      </c>
      <c r="B1043" s="32" t="s">
        <v>1879</v>
      </c>
      <c r="C1043" s="32">
        <v>40</v>
      </c>
      <c r="D1043" s="32">
        <v>52</v>
      </c>
      <c r="E1043" s="32" t="s">
        <v>22</v>
      </c>
      <c r="F1043" s="32">
        <v>1</v>
      </c>
      <c r="G1043" s="32" t="s">
        <v>21</v>
      </c>
      <c r="H1043" s="32">
        <v>462</v>
      </c>
      <c r="I1043" s="32">
        <v>541</v>
      </c>
      <c r="J1043" s="32" t="s">
        <v>22</v>
      </c>
      <c r="K1043" s="32">
        <v>0</v>
      </c>
      <c r="L1043" s="38">
        <v>76.569999999999993</v>
      </c>
      <c r="M1043" t="s">
        <v>3281</v>
      </c>
      <c r="N1043" t="s">
        <v>3282</v>
      </c>
      <c r="O1043" t="s">
        <v>3283</v>
      </c>
      <c r="P1043" s="31">
        <v>1500</v>
      </c>
      <c r="Q1043" s="31">
        <v>0</v>
      </c>
      <c r="R1043" s="31">
        <v>0</v>
      </c>
      <c r="S1043" s="31">
        <v>2.2599999999999998</v>
      </c>
      <c r="T1043" s="36" t="s">
        <v>14240</v>
      </c>
      <c r="U1043" s="36" t="s">
        <v>13488</v>
      </c>
      <c r="V1043" s="31" t="s">
        <v>2847</v>
      </c>
      <c r="W1043" s="31">
        <v>7</v>
      </c>
    </row>
    <row r="1044" spans="1:23" x14ac:dyDescent="0.25">
      <c r="A1044">
        <v>3286870</v>
      </c>
      <c r="B1044" s="32" t="s">
        <v>1879</v>
      </c>
      <c r="C1044" s="32">
        <v>40</v>
      </c>
      <c r="D1044" s="32">
        <v>52</v>
      </c>
      <c r="E1044" s="32" t="s">
        <v>22</v>
      </c>
      <c r="F1044" s="32">
        <v>1</v>
      </c>
      <c r="G1044" s="32" t="s">
        <v>21</v>
      </c>
      <c r="H1044" s="32">
        <v>461</v>
      </c>
      <c r="I1044" s="32">
        <v>540</v>
      </c>
      <c r="J1044" s="32" t="s">
        <v>22</v>
      </c>
      <c r="K1044" s="32">
        <v>0</v>
      </c>
      <c r="L1044" s="38">
        <v>120.68</v>
      </c>
      <c r="M1044" t="s">
        <v>3284</v>
      </c>
      <c r="N1044" t="s">
        <v>3285</v>
      </c>
      <c r="O1044" t="s">
        <v>3286</v>
      </c>
      <c r="P1044" s="31">
        <v>0</v>
      </c>
      <c r="Q1044" s="31">
        <v>0</v>
      </c>
      <c r="R1044" s="31">
        <v>0</v>
      </c>
      <c r="S1044" s="31">
        <v>3.16</v>
      </c>
      <c r="T1044" s="36" t="s">
        <v>14241</v>
      </c>
      <c r="U1044" s="36" t="s">
        <v>13488</v>
      </c>
      <c r="V1044" s="31" t="s">
        <v>2847</v>
      </c>
      <c r="W1044" s="31">
        <v>7</v>
      </c>
    </row>
    <row r="1045" spans="1:23" x14ac:dyDescent="0.25">
      <c r="A1045">
        <v>3286880</v>
      </c>
      <c r="B1045" s="32" t="s">
        <v>1879</v>
      </c>
      <c r="C1045" s="32">
        <v>40</v>
      </c>
      <c r="D1045" s="32">
        <v>52</v>
      </c>
      <c r="E1045" s="32" t="s">
        <v>22</v>
      </c>
      <c r="F1045" s="32">
        <v>2</v>
      </c>
      <c r="G1045" s="32" t="s">
        <v>354</v>
      </c>
      <c r="H1045" s="32">
        <v>463</v>
      </c>
      <c r="I1045" s="32">
        <v>542</v>
      </c>
      <c r="J1045" s="32" t="s">
        <v>22</v>
      </c>
      <c r="K1045" s="32">
        <v>0</v>
      </c>
      <c r="L1045" s="38">
        <v>14.76</v>
      </c>
      <c r="M1045" t="s">
        <v>3287</v>
      </c>
      <c r="N1045" t="s">
        <v>3288</v>
      </c>
      <c r="O1045" t="s">
        <v>3289</v>
      </c>
      <c r="P1045" s="31">
        <v>0</v>
      </c>
      <c r="Q1045" s="31">
        <v>0</v>
      </c>
      <c r="R1045" s="31">
        <v>0</v>
      </c>
      <c r="S1045" s="31">
        <v>0.02</v>
      </c>
      <c r="T1045" s="36" t="s">
        <v>14242</v>
      </c>
      <c r="U1045" s="36" t="s">
        <v>13488</v>
      </c>
      <c r="V1045" s="31" t="s">
        <v>2847</v>
      </c>
      <c r="W1045" s="31">
        <v>7</v>
      </c>
    </row>
    <row r="1046" spans="1:23" x14ac:dyDescent="0.25">
      <c r="A1046">
        <v>3286900</v>
      </c>
      <c r="B1046" s="32" t="s">
        <v>1879</v>
      </c>
      <c r="C1046" s="32">
        <v>40</v>
      </c>
      <c r="D1046" s="32">
        <v>51</v>
      </c>
      <c r="E1046" s="32" t="s">
        <v>22</v>
      </c>
      <c r="F1046" s="32">
        <v>1</v>
      </c>
      <c r="G1046" s="32" t="s">
        <v>21</v>
      </c>
      <c r="H1046" s="32">
        <v>473</v>
      </c>
      <c r="I1046" s="32">
        <v>556</v>
      </c>
      <c r="J1046" s="32" t="s">
        <v>22</v>
      </c>
      <c r="K1046" s="32">
        <v>0</v>
      </c>
      <c r="L1046" s="38">
        <v>302.57</v>
      </c>
      <c r="M1046" t="s">
        <v>3290</v>
      </c>
      <c r="N1046" t="s">
        <v>3291</v>
      </c>
      <c r="O1046" t="s">
        <v>3292</v>
      </c>
      <c r="P1046" s="31">
        <v>0</v>
      </c>
      <c r="Q1046" s="31">
        <v>0</v>
      </c>
      <c r="R1046" s="31">
        <v>0</v>
      </c>
      <c r="S1046" s="31">
        <v>10.967000000000001</v>
      </c>
      <c r="T1046" s="36" t="s">
        <v>14243</v>
      </c>
      <c r="U1046" s="36" t="s">
        <v>8458</v>
      </c>
      <c r="V1046" s="31" t="s">
        <v>829</v>
      </c>
      <c r="W1046" s="31">
        <v>7</v>
      </c>
    </row>
    <row r="1047" spans="1:23" x14ac:dyDescent="0.25">
      <c r="A1047">
        <v>3286970</v>
      </c>
      <c r="B1047" s="32" t="s">
        <v>1879</v>
      </c>
      <c r="C1047" s="32">
        <v>40</v>
      </c>
      <c r="D1047" s="32">
        <v>52</v>
      </c>
      <c r="E1047" s="32" t="s">
        <v>22</v>
      </c>
      <c r="F1047" s="32">
        <v>1</v>
      </c>
      <c r="G1047" s="32" t="s">
        <v>21</v>
      </c>
      <c r="H1047" s="32">
        <v>461</v>
      </c>
      <c r="I1047" s="32">
        <v>540</v>
      </c>
      <c r="J1047" s="32" t="s">
        <v>22</v>
      </c>
      <c r="K1047" s="32">
        <v>0</v>
      </c>
      <c r="L1047" s="38">
        <v>120.68</v>
      </c>
      <c r="M1047" t="s">
        <v>3293</v>
      </c>
      <c r="N1047" t="s">
        <v>3294</v>
      </c>
      <c r="O1047" t="s">
        <v>3295</v>
      </c>
      <c r="P1047" s="31">
        <v>229</v>
      </c>
      <c r="Q1047" s="31">
        <v>1500</v>
      </c>
      <c r="R1047" s="31">
        <v>29</v>
      </c>
      <c r="S1047" s="31">
        <v>3</v>
      </c>
      <c r="T1047" s="36" t="s">
        <v>14244</v>
      </c>
      <c r="U1047" s="36" t="s">
        <v>13488</v>
      </c>
      <c r="V1047" s="31" t="s">
        <v>2847</v>
      </c>
      <c r="W1047" s="31">
        <v>7</v>
      </c>
    </row>
    <row r="1048" spans="1:23" x14ac:dyDescent="0.25">
      <c r="A1048">
        <v>3286980</v>
      </c>
      <c r="B1048" s="32" t="s">
        <v>1879</v>
      </c>
      <c r="C1048" s="32">
        <v>40</v>
      </c>
      <c r="D1048" s="32">
        <v>52</v>
      </c>
      <c r="E1048" s="32" t="s">
        <v>22</v>
      </c>
      <c r="F1048" s="32">
        <v>2</v>
      </c>
      <c r="G1048" s="32" t="s">
        <v>354</v>
      </c>
      <c r="H1048" s="32">
        <v>463</v>
      </c>
      <c r="I1048" s="32">
        <v>542</v>
      </c>
      <c r="J1048" s="32" t="s">
        <v>22</v>
      </c>
      <c r="K1048" s="32">
        <v>0</v>
      </c>
      <c r="L1048" s="38">
        <v>17.27</v>
      </c>
      <c r="M1048" t="s">
        <v>3296</v>
      </c>
      <c r="N1048" t="s">
        <v>3297</v>
      </c>
      <c r="O1048" t="s">
        <v>3298</v>
      </c>
      <c r="P1048" s="31">
        <v>0</v>
      </c>
      <c r="Q1048" s="31">
        <v>0</v>
      </c>
      <c r="R1048" s="31">
        <v>0</v>
      </c>
      <c r="S1048" s="31">
        <v>0.04</v>
      </c>
      <c r="T1048" s="36" t="s">
        <v>14245</v>
      </c>
      <c r="U1048" s="36" t="s">
        <v>13488</v>
      </c>
      <c r="V1048" s="31" t="s">
        <v>2847</v>
      </c>
      <c r="W1048" s="31">
        <v>7</v>
      </c>
    </row>
    <row r="1049" spans="1:23" x14ac:dyDescent="0.25">
      <c r="A1049">
        <v>3286990</v>
      </c>
      <c r="B1049" s="32" t="s">
        <v>1879</v>
      </c>
      <c r="C1049" s="32">
        <v>40</v>
      </c>
      <c r="D1049" s="32">
        <v>52</v>
      </c>
      <c r="E1049" s="32" t="s">
        <v>22</v>
      </c>
      <c r="F1049" s="32">
        <v>1</v>
      </c>
      <c r="G1049" s="32" t="s">
        <v>21</v>
      </c>
      <c r="H1049" s="32">
        <v>461</v>
      </c>
      <c r="I1049" s="32">
        <v>540</v>
      </c>
      <c r="J1049" s="32" t="s">
        <v>22</v>
      </c>
      <c r="K1049" s="32">
        <v>0</v>
      </c>
      <c r="L1049" s="38">
        <v>51.69</v>
      </c>
      <c r="M1049" t="s">
        <v>3299</v>
      </c>
      <c r="N1049" t="s">
        <v>3300</v>
      </c>
      <c r="O1049" t="s">
        <v>3301</v>
      </c>
      <c r="P1049" s="31">
        <v>0</v>
      </c>
      <c r="Q1049" s="31">
        <v>0</v>
      </c>
      <c r="R1049" s="31">
        <v>0</v>
      </c>
      <c r="S1049" s="31">
        <v>0.129</v>
      </c>
      <c r="T1049" s="36" t="s">
        <v>14246</v>
      </c>
      <c r="U1049" s="36" t="s">
        <v>13488</v>
      </c>
      <c r="V1049" s="31" t="s">
        <v>2847</v>
      </c>
      <c r="W1049" s="31">
        <v>7</v>
      </c>
    </row>
    <row r="1050" spans="1:23" x14ac:dyDescent="0.25">
      <c r="A1050">
        <v>3301320</v>
      </c>
      <c r="B1050" s="32" t="s">
        <v>802</v>
      </c>
      <c r="C1050" s="32">
        <v>44</v>
      </c>
      <c r="D1050" s="32">
        <v>40</v>
      </c>
      <c r="E1050" s="32" t="s">
        <v>22</v>
      </c>
      <c r="F1050" s="32">
        <v>1</v>
      </c>
      <c r="G1050" s="32" t="s">
        <v>21</v>
      </c>
      <c r="H1050" s="32">
        <v>526</v>
      </c>
      <c r="I1050" s="32">
        <v>786</v>
      </c>
      <c r="J1050" s="32" t="s">
        <v>22</v>
      </c>
      <c r="K1050" s="32">
        <v>0</v>
      </c>
      <c r="L1050" s="38">
        <v>92.7</v>
      </c>
      <c r="M1050" t="s">
        <v>3302</v>
      </c>
      <c r="N1050" t="s">
        <v>3303</v>
      </c>
      <c r="O1050" t="s">
        <v>3304</v>
      </c>
      <c r="P1050" s="31">
        <v>800</v>
      </c>
      <c r="Q1050" s="31">
        <v>1915</v>
      </c>
      <c r="R1050" s="31">
        <v>110</v>
      </c>
      <c r="S1050" s="31">
        <v>1.335</v>
      </c>
      <c r="T1050" s="36" t="s">
        <v>14247</v>
      </c>
      <c r="U1050" s="36" t="s">
        <v>13488</v>
      </c>
      <c r="V1050" s="31" t="s">
        <v>791</v>
      </c>
      <c r="W1050" s="31">
        <v>7</v>
      </c>
    </row>
    <row r="1051" spans="1:23" x14ac:dyDescent="0.25">
      <c r="A1051">
        <v>3301370</v>
      </c>
      <c r="B1051" s="32" t="s">
        <v>802</v>
      </c>
      <c r="C1051" s="32">
        <v>44</v>
      </c>
      <c r="D1051" s="32">
        <v>40</v>
      </c>
      <c r="E1051" s="32" t="s">
        <v>22</v>
      </c>
      <c r="F1051" s="32">
        <v>1</v>
      </c>
      <c r="G1051" s="32" t="s">
        <v>21</v>
      </c>
      <c r="H1051" s="32">
        <v>526</v>
      </c>
      <c r="I1051" s="32">
        <v>786</v>
      </c>
      <c r="J1051" s="32" t="s">
        <v>22</v>
      </c>
      <c r="K1051" s="32">
        <v>0</v>
      </c>
      <c r="L1051" s="38">
        <v>69.959999999999994</v>
      </c>
      <c r="M1051" t="s">
        <v>3305</v>
      </c>
      <c r="N1051" t="s">
        <v>3306</v>
      </c>
      <c r="O1051" t="s">
        <v>3307</v>
      </c>
      <c r="P1051" s="31">
        <v>600</v>
      </c>
      <c r="Q1051" s="31">
        <v>1915</v>
      </c>
      <c r="R1051" s="31">
        <v>110</v>
      </c>
      <c r="S1051" s="31">
        <v>0.71899999999999997</v>
      </c>
      <c r="T1051" s="36" t="s">
        <v>14248</v>
      </c>
      <c r="U1051" s="36" t="s">
        <v>13488</v>
      </c>
      <c r="V1051" s="31" t="s">
        <v>791</v>
      </c>
      <c r="W1051" s="31">
        <v>7</v>
      </c>
    </row>
    <row r="1052" spans="1:23" x14ac:dyDescent="0.25">
      <c r="A1052">
        <v>3301380</v>
      </c>
      <c r="B1052" s="32" t="s">
        <v>802</v>
      </c>
      <c r="C1052" s="32">
        <v>44</v>
      </c>
      <c r="D1052" s="32">
        <v>40</v>
      </c>
      <c r="E1052" s="32" t="s">
        <v>22</v>
      </c>
      <c r="F1052" s="32">
        <v>1</v>
      </c>
      <c r="G1052" s="32" t="s">
        <v>21</v>
      </c>
      <c r="H1052" s="32">
        <v>526</v>
      </c>
      <c r="I1052" s="32">
        <v>786</v>
      </c>
      <c r="J1052" s="32" t="s">
        <v>22</v>
      </c>
      <c r="K1052" s="32">
        <v>0</v>
      </c>
      <c r="L1052" s="38">
        <v>58.04</v>
      </c>
      <c r="M1052" t="s">
        <v>3308</v>
      </c>
      <c r="N1052" t="s">
        <v>3309</v>
      </c>
      <c r="O1052" t="s">
        <v>3310</v>
      </c>
      <c r="P1052" s="31">
        <v>600</v>
      </c>
      <c r="Q1052" s="31">
        <v>1910</v>
      </c>
      <c r="R1052" s="31">
        <v>84</v>
      </c>
      <c r="S1052" s="31">
        <v>0.502</v>
      </c>
      <c r="T1052" s="36" t="s">
        <v>14249</v>
      </c>
      <c r="U1052" s="36" t="s">
        <v>13488</v>
      </c>
      <c r="V1052" s="31" t="s">
        <v>791</v>
      </c>
      <c r="W1052" s="31">
        <v>7</v>
      </c>
    </row>
    <row r="1053" spans="1:23" x14ac:dyDescent="0.25">
      <c r="A1053">
        <v>3301390</v>
      </c>
      <c r="B1053" s="32" t="s">
        <v>802</v>
      </c>
      <c r="C1053" s="32">
        <v>44</v>
      </c>
      <c r="D1053" s="32">
        <v>40</v>
      </c>
      <c r="E1053" s="32" t="s">
        <v>22</v>
      </c>
      <c r="F1053" s="32">
        <v>1</v>
      </c>
      <c r="G1053" s="32" t="s">
        <v>21</v>
      </c>
      <c r="H1053" s="32">
        <v>526</v>
      </c>
      <c r="I1053" s="32">
        <v>786</v>
      </c>
      <c r="J1053" s="32" t="s">
        <v>22</v>
      </c>
      <c r="K1053" s="32">
        <v>0</v>
      </c>
      <c r="L1053" s="38">
        <v>77.42</v>
      </c>
      <c r="M1053" t="s">
        <v>3311</v>
      </c>
      <c r="N1053" t="s">
        <v>3312</v>
      </c>
      <c r="O1053" t="s">
        <v>3313</v>
      </c>
      <c r="P1053" s="31">
        <v>800</v>
      </c>
      <c r="Q1053" s="31">
        <v>1910</v>
      </c>
      <c r="R1053" s="31">
        <v>84</v>
      </c>
      <c r="S1053" s="31">
        <v>0.91800000000000004</v>
      </c>
      <c r="T1053" s="36" t="s">
        <v>14250</v>
      </c>
      <c r="U1053" s="36" t="s">
        <v>13488</v>
      </c>
      <c r="V1053" s="31" t="s">
        <v>791</v>
      </c>
      <c r="W1053" s="31">
        <v>7</v>
      </c>
    </row>
    <row r="1054" spans="1:23" x14ac:dyDescent="0.25">
      <c r="A1054">
        <v>3301391</v>
      </c>
      <c r="B1054" s="32" t="s">
        <v>802</v>
      </c>
      <c r="C1054" s="32">
        <v>44</v>
      </c>
      <c r="D1054" s="32">
        <v>40</v>
      </c>
      <c r="E1054" s="32" t="s">
        <v>22</v>
      </c>
      <c r="F1054" s="32">
        <v>1</v>
      </c>
      <c r="G1054" s="32" t="s">
        <v>21</v>
      </c>
      <c r="H1054" s="32">
        <v>812</v>
      </c>
      <c r="I1054" s="32">
        <v>1095</v>
      </c>
      <c r="J1054" s="32" t="s">
        <v>22</v>
      </c>
      <c r="K1054" s="32">
        <v>0</v>
      </c>
      <c r="L1054" s="38">
        <v>172.48</v>
      </c>
      <c r="M1054" t="s">
        <v>3314</v>
      </c>
      <c r="N1054" t="s">
        <v>3315</v>
      </c>
      <c r="O1054" t="s">
        <v>3316</v>
      </c>
      <c r="P1054" s="31">
        <v>482.6</v>
      </c>
      <c r="Q1054" s="31">
        <v>1</v>
      </c>
      <c r="R1054" s="31">
        <v>0</v>
      </c>
      <c r="S1054" s="31">
        <v>3.3</v>
      </c>
      <c r="T1054" s="36" t="s">
        <v>14251</v>
      </c>
      <c r="U1054" s="36" t="s">
        <v>8458</v>
      </c>
      <c r="V1054" s="31" t="s">
        <v>2847</v>
      </c>
      <c r="W1054" s="31">
        <v>7</v>
      </c>
    </row>
    <row r="1055" spans="1:23" x14ac:dyDescent="0.25">
      <c r="A1055">
        <v>3301392</v>
      </c>
      <c r="B1055" s="32" t="s">
        <v>802</v>
      </c>
      <c r="C1055" s="32">
        <v>44</v>
      </c>
      <c r="D1055" s="32">
        <v>40</v>
      </c>
      <c r="E1055" s="32" t="s">
        <v>22</v>
      </c>
      <c r="F1055" s="32">
        <v>1</v>
      </c>
      <c r="G1055" s="32" t="s">
        <v>21</v>
      </c>
      <c r="H1055" s="32">
        <v>813</v>
      </c>
      <c r="I1055" s="32">
        <v>1096</v>
      </c>
      <c r="J1055" s="32" t="s">
        <v>22</v>
      </c>
      <c r="K1055" s="32">
        <v>0</v>
      </c>
      <c r="L1055" s="38">
        <v>194.55</v>
      </c>
      <c r="M1055" t="s">
        <v>3317</v>
      </c>
      <c r="N1055" t="s">
        <v>3318</v>
      </c>
      <c r="O1055" t="s">
        <v>3319</v>
      </c>
      <c r="P1055" s="31">
        <v>800</v>
      </c>
      <c r="Q1055" s="31">
        <v>2</v>
      </c>
      <c r="R1055" s="31">
        <v>0</v>
      </c>
      <c r="S1055" s="31">
        <v>1.8</v>
      </c>
      <c r="T1055" s="36" t="s">
        <v>14252</v>
      </c>
      <c r="U1055" s="36" t="s">
        <v>8458</v>
      </c>
      <c r="V1055" s="31" t="s">
        <v>2847</v>
      </c>
      <c r="W1055" s="31">
        <v>7</v>
      </c>
    </row>
    <row r="1056" spans="1:23" x14ac:dyDescent="0.25">
      <c r="A1056">
        <v>3301500</v>
      </c>
      <c r="B1056" s="32" t="s">
        <v>1879</v>
      </c>
      <c r="C1056" s="32">
        <v>40</v>
      </c>
      <c r="D1056" s="32">
        <v>52</v>
      </c>
      <c r="E1056" s="32" t="s">
        <v>22</v>
      </c>
      <c r="F1056" s="32">
        <v>1</v>
      </c>
      <c r="G1056" s="32" t="s">
        <v>21</v>
      </c>
      <c r="H1056" s="32">
        <v>464</v>
      </c>
      <c r="I1056" s="32">
        <v>543</v>
      </c>
      <c r="J1056" s="32" t="s">
        <v>22</v>
      </c>
      <c r="K1056" s="32">
        <v>0</v>
      </c>
      <c r="L1056" s="38">
        <v>319.35000000000002</v>
      </c>
      <c r="M1056" t="s">
        <v>3320</v>
      </c>
      <c r="N1056" t="s">
        <v>3321</v>
      </c>
      <c r="O1056" t="s">
        <v>3322</v>
      </c>
      <c r="P1056" s="31">
        <v>280</v>
      </c>
      <c r="Q1056" s="31">
        <v>129</v>
      </c>
      <c r="R1056" s="31">
        <v>105</v>
      </c>
      <c r="S1056" s="31">
        <v>0</v>
      </c>
      <c r="T1056" s="36" t="s">
        <v>3323</v>
      </c>
      <c r="U1056" s="36" t="s">
        <v>14238</v>
      </c>
      <c r="V1056" s="31" t="s">
        <v>1423</v>
      </c>
      <c r="W1056" s="31">
        <v>7</v>
      </c>
    </row>
    <row r="1057" spans="1:23" x14ac:dyDescent="0.25">
      <c r="A1057">
        <v>3301505</v>
      </c>
      <c r="B1057" s="32" t="s">
        <v>1879</v>
      </c>
      <c r="C1057" s="32">
        <v>40</v>
      </c>
      <c r="D1057" s="32">
        <v>52</v>
      </c>
      <c r="E1057" s="32" t="s">
        <v>22</v>
      </c>
      <c r="F1057" s="32">
        <v>1</v>
      </c>
      <c r="G1057" s="32" t="s">
        <v>21</v>
      </c>
      <c r="H1057" s="32">
        <v>464</v>
      </c>
      <c r="I1057" s="32">
        <v>543</v>
      </c>
      <c r="J1057" s="32" t="s">
        <v>22</v>
      </c>
      <c r="K1057" s="32">
        <v>0</v>
      </c>
      <c r="L1057" s="38">
        <v>386.45</v>
      </c>
      <c r="M1057" t="s">
        <v>3324</v>
      </c>
      <c r="N1057" t="s">
        <v>3325</v>
      </c>
      <c r="O1057" t="s">
        <v>3326</v>
      </c>
      <c r="P1057" s="31">
        <v>400</v>
      </c>
      <c r="Q1057" s="31">
        <v>129</v>
      </c>
      <c r="R1057" s="31">
        <v>105</v>
      </c>
      <c r="S1057" s="31">
        <v>2.2000000000000002</v>
      </c>
      <c r="T1057" s="36" t="s">
        <v>3327</v>
      </c>
      <c r="U1057" s="36" t="s">
        <v>14253</v>
      </c>
      <c r="V1057" s="31" t="s">
        <v>1423</v>
      </c>
      <c r="W1057" s="31">
        <v>21</v>
      </c>
    </row>
    <row r="1058" spans="1:23" x14ac:dyDescent="0.25">
      <c r="A1058">
        <v>3301600</v>
      </c>
      <c r="B1058" s="32" t="s">
        <v>1879</v>
      </c>
      <c r="C1058" s="32">
        <v>40</v>
      </c>
      <c r="D1058" s="32">
        <v>52</v>
      </c>
      <c r="E1058" s="32" t="s">
        <v>22</v>
      </c>
      <c r="F1058" s="32">
        <v>1</v>
      </c>
      <c r="G1058" s="32" t="s">
        <v>21</v>
      </c>
      <c r="H1058" s="32">
        <v>464</v>
      </c>
      <c r="I1058" s="32">
        <v>544</v>
      </c>
      <c r="J1058" s="32" t="s">
        <v>22</v>
      </c>
      <c r="K1058" s="32">
        <v>0</v>
      </c>
      <c r="L1058" s="38">
        <v>33</v>
      </c>
      <c r="M1058" t="s">
        <v>3328</v>
      </c>
      <c r="N1058" t="s">
        <v>3329</v>
      </c>
      <c r="O1058" t="s">
        <v>3330</v>
      </c>
      <c r="P1058" s="31">
        <v>0</v>
      </c>
      <c r="Q1058" s="31">
        <v>0</v>
      </c>
      <c r="R1058" s="31">
        <v>0</v>
      </c>
      <c r="S1058" s="31">
        <v>0.14399999999999999</v>
      </c>
      <c r="T1058" s="36" t="s">
        <v>14254</v>
      </c>
      <c r="U1058" s="36" t="s">
        <v>13488</v>
      </c>
      <c r="V1058" s="31" t="s">
        <v>1423</v>
      </c>
      <c r="W1058" s="31">
        <v>7</v>
      </c>
    </row>
    <row r="1059" spans="1:23" x14ac:dyDescent="0.25">
      <c r="A1059">
        <v>3301606</v>
      </c>
      <c r="B1059" s="32" t="s">
        <v>1879</v>
      </c>
      <c r="C1059" s="32">
        <v>40</v>
      </c>
      <c r="D1059" s="32">
        <v>52</v>
      </c>
      <c r="E1059" s="32" t="s">
        <v>22</v>
      </c>
      <c r="F1059" s="32">
        <v>1</v>
      </c>
      <c r="G1059" s="32" t="s">
        <v>21</v>
      </c>
      <c r="H1059" s="32">
        <v>464</v>
      </c>
      <c r="I1059" s="32">
        <v>544</v>
      </c>
      <c r="J1059" s="32" t="s">
        <v>22</v>
      </c>
      <c r="K1059" s="32">
        <v>0</v>
      </c>
      <c r="L1059" s="38">
        <v>25.31</v>
      </c>
      <c r="M1059" t="s">
        <v>3331</v>
      </c>
      <c r="N1059" t="s">
        <v>3332</v>
      </c>
      <c r="O1059" t="s">
        <v>3333</v>
      </c>
      <c r="P1059" s="31">
        <v>5000</v>
      </c>
      <c r="Q1059" s="31">
        <v>0</v>
      </c>
      <c r="R1059" s="31">
        <v>0</v>
      </c>
      <c r="S1059" s="31">
        <v>0.14699999999999999</v>
      </c>
      <c r="T1059" s="36" t="s">
        <v>14255</v>
      </c>
      <c r="U1059" s="36" t="s">
        <v>13488</v>
      </c>
      <c r="V1059" s="31" t="s">
        <v>1423</v>
      </c>
      <c r="W1059" s="31">
        <v>7</v>
      </c>
    </row>
    <row r="1060" spans="1:23" x14ac:dyDescent="0.25">
      <c r="A1060">
        <v>3301608</v>
      </c>
      <c r="B1060" s="32" t="s">
        <v>1879</v>
      </c>
      <c r="C1060" s="32">
        <v>40</v>
      </c>
      <c r="D1060" s="32">
        <v>52</v>
      </c>
      <c r="E1060" s="32" t="s">
        <v>22</v>
      </c>
      <c r="F1060" s="32">
        <v>1</v>
      </c>
      <c r="G1060" s="32" t="s">
        <v>21</v>
      </c>
      <c r="H1060" s="32">
        <v>464</v>
      </c>
      <c r="I1060" s="32">
        <v>544</v>
      </c>
      <c r="J1060" s="32" t="s">
        <v>22</v>
      </c>
      <c r="K1060" s="32">
        <v>0</v>
      </c>
      <c r="L1060" s="38">
        <v>29.65</v>
      </c>
      <c r="M1060" t="s">
        <v>3334</v>
      </c>
      <c r="N1060" t="s">
        <v>3335</v>
      </c>
      <c r="O1060" t="s">
        <v>3336</v>
      </c>
      <c r="P1060" s="31">
        <v>10000</v>
      </c>
      <c r="Q1060" s="31">
        <v>0</v>
      </c>
      <c r="R1060" s="31">
        <v>0</v>
      </c>
      <c r="S1060" s="31">
        <v>0.55600000000000005</v>
      </c>
      <c r="T1060" s="36" t="s">
        <v>14256</v>
      </c>
      <c r="U1060" s="36" t="s">
        <v>13488</v>
      </c>
      <c r="V1060" s="31" t="s">
        <v>1423</v>
      </c>
      <c r="W1060" s="31">
        <v>7</v>
      </c>
    </row>
    <row r="1061" spans="1:23" x14ac:dyDescent="0.25">
      <c r="A1061">
        <v>3301610</v>
      </c>
      <c r="B1061" s="32" t="s">
        <v>1879</v>
      </c>
      <c r="C1061" s="32">
        <v>40</v>
      </c>
      <c r="D1061" s="32">
        <v>52</v>
      </c>
      <c r="E1061" s="32" t="s">
        <v>22</v>
      </c>
      <c r="F1061" s="32">
        <v>1</v>
      </c>
      <c r="G1061" s="32" t="s">
        <v>21</v>
      </c>
      <c r="H1061" s="32">
        <v>464</v>
      </c>
      <c r="I1061" s="32">
        <v>544</v>
      </c>
      <c r="J1061" s="32" t="s">
        <v>22</v>
      </c>
      <c r="K1061" s="32">
        <v>0</v>
      </c>
      <c r="L1061" s="38">
        <v>29.78</v>
      </c>
      <c r="M1061" t="s">
        <v>3337</v>
      </c>
      <c r="N1061" t="s">
        <v>3338</v>
      </c>
      <c r="O1061" t="s">
        <v>3339</v>
      </c>
      <c r="P1061" s="31">
        <v>10000</v>
      </c>
      <c r="Q1061" s="31">
        <v>0</v>
      </c>
      <c r="R1061" s="31">
        <v>0</v>
      </c>
      <c r="S1061" s="31">
        <v>0.64300000000000002</v>
      </c>
      <c r="T1061" s="36" t="s">
        <v>14257</v>
      </c>
      <c r="U1061" s="36" t="s">
        <v>13488</v>
      </c>
      <c r="V1061" s="31" t="s">
        <v>1423</v>
      </c>
      <c r="W1061" s="31">
        <v>7</v>
      </c>
    </row>
    <row r="1062" spans="1:23" x14ac:dyDescent="0.25">
      <c r="A1062">
        <v>3301612</v>
      </c>
      <c r="B1062" s="32" t="s">
        <v>1879</v>
      </c>
      <c r="C1062" s="32">
        <v>40</v>
      </c>
      <c r="D1062" s="32">
        <v>52</v>
      </c>
      <c r="E1062" s="32" t="s">
        <v>22</v>
      </c>
      <c r="F1062" s="32">
        <v>1</v>
      </c>
      <c r="G1062" s="32" t="s">
        <v>21</v>
      </c>
      <c r="H1062" s="32">
        <v>464</v>
      </c>
      <c r="I1062" s="32">
        <v>544</v>
      </c>
      <c r="J1062" s="32" t="s">
        <v>22</v>
      </c>
      <c r="K1062" s="32">
        <v>0</v>
      </c>
      <c r="L1062" s="38">
        <v>37.130000000000003</v>
      </c>
      <c r="M1062" t="s">
        <v>3340</v>
      </c>
      <c r="N1062" t="s">
        <v>3341</v>
      </c>
      <c r="O1062" t="s">
        <v>3342</v>
      </c>
      <c r="P1062" s="31">
        <v>10000</v>
      </c>
      <c r="Q1062" s="31">
        <v>0</v>
      </c>
      <c r="R1062" s="31">
        <v>0</v>
      </c>
      <c r="S1062" s="31">
        <v>1.0669999999999999</v>
      </c>
      <c r="T1062" s="36" t="s">
        <v>14258</v>
      </c>
      <c r="U1062" s="36" t="s">
        <v>13488</v>
      </c>
      <c r="V1062" s="31" t="s">
        <v>1423</v>
      </c>
      <c r="W1062" s="31">
        <v>7</v>
      </c>
    </row>
    <row r="1063" spans="1:23" x14ac:dyDescent="0.25">
      <c r="A1063">
        <v>3301800</v>
      </c>
      <c r="B1063" s="32" t="s">
        <v>802</v>
      </c>
      <c r="C1063" s="32">
        <v>44</v>
      </c>
      <c r="D1063" s="32">
        <v>36</v>
      </c>
      <c r="E1063" s="32" t="s">
        <v>22</v>
      </c>
      <c r="F1063" s="32">
        <v>1</v>
      </c>
      <c r="G1063" s="32" t="s">
        <v>21</v>
      </c>
      <c r="H1063" s="32" t="s">
        <v>22</v>
      </c>
      <c r="I1063" s="32" t="s">
        <v>22</v>
      </c>
      <c r="J1063" s="32" t="s">
        <v>2685</v>
      </c>
      <c r="K1063" s="32">
        <v>0</v>
      </c>
      <c r="L1063" s="38">
        <v>5983.59</v>
      </c>
      <c r="M1063" t="s">
        <v>3343</v>
      </c>
      <c r="N1063" t="s">
        <v>3344</v>
      </c>
      <c r="O1063" t="s">
        <v>3345</v>
      </c>
      <c r="P1063" s="31">
        <v>597</v>
      </c>
      <c r="Q1063" s="31">
        <v>417</v>
      </c>
      <c r="R1063" s="31">
        <v>895</v>
      </c>
      <c r="S1063" s="31">
        <v>98</v>
      </c>
      <c r="T1063" s="36" t="s">
        <v>14259</v>
      </c>
      <c r="U1063" s="36" t="s">
        <v>14105</v>
      </c>
      <c r="V1063" s="31" t="s">
        <v>2695</v>
      </c>
      <c r="W1063" s="31">
        <v>7</v>
      </c>
    </row>
    <row r="1064" spans="1:23" x14ac:dyDescent="0.25">
      <c r="A1064">
        <v>3301930</v>
      </c>
      <c r="B1064" s="32" t="s">
        <v>1879</v>
      </c>
      <c r="C1064" s="32">
        <v>40</v>
      </c>
      <c r="D1064" s="32">
        <v>51</v>
      </c>
      <c r="E1064" s="32" t="s">
        <v>22</v>
      </c>
      <c r="F1064" s="32">
        <v>1</v>
      </c>
      <c r="G1064" s="32" t="s">
        <v>21</v>
      </c>
      <c r="H1064" s="32">
        <v>465</v>
      </c>
      <c r="I1064" s="32">
        <v>545</v>
      </c>
      <c r="J1064" s="32" t="s">
        <v>22</v>
      </c>
      <c r="K1064" s="32">
        <v>0</v>
      </c>
      <c r="L1064" s="38">
        <v>83.58</v>
      </c>
      <c r="M1064" t="s">
        <v>3346</v>
      </c>
      <c r="N1064" t="s">
        <v>3347</v>
      </c>
      <c r="O1064" t="s">
        <v>3348</v>
      </c>
      <c r="P1064" s="31">
        <v>0</v>
      </c>
      <c r="Q1064" s="31">
        <v>0</v>
      </c>
      <c r="R1064" s="31">
        <v>0</v>
      </c>
      <c r="S1064" s="31">
        <v>0.184</v>
      </c>
      <c r="T1064" s="36" t="s">
        <v>14261</v>
      </c>
      <c r="U1064" s="36" t="s">
        <v>14260</v>
      </c>
      <c r="V1064" s="31" t="s">
        <v>791</v>
      </c>
      <c r="W1064" s="31">
        <v>21</v>
      </c>
    </row>
    <row r="1065" spans="1:23" x14ac:dyDescent="0.25">
      <c r="A1065">
        <v>3301940</v>
      </c>
      <c r="B1065" s="32" t="s">
        <v>1879</v>
      </c>
      <c r="C1065" s="32">
        <v>40</v>
      </c>
      <c r="D1065" s="32">
        <v>51</v>
      </c>
      <c r="E1065" s="32" t="s">
        <v>22</v>
      </c>
      <c r="F1065" s="32">
        <v>1</v>
      </c>
      <c r="G1065" s="32" t="s">
        <v>21</v>
      </c>
      <c r="H1065" s="32">
        <v>465</v>
      </c>
      <c r="I1065" s="32">
        <v>545</v>
      </c>
      <c r="J1065" s="32" t="s">
        <v>22</v>
      </c>
      <c r="K1065" s="32">
        <v>0</v>
      </c>
      <c r="L1065" s="38">
        <v>83.3</v>
      </c>
      <c r="M1065" t="s">
        <v>3349</v>
      </c>
      <c r="N1065" t="s">
        <v>3350</v>
      </c>
      <c r="O1065" t="s">
        <v>3351</v>
      </c>
      <c r="P1065" s="31">
        <v>0</v>
      </c>
      <c r="Q1065" s="31">
        <v>0</v>
      </c>
      <c r="R1065" s="31">
        <v>0</v>
      </c>
      <c r="S1065" s="31">
        <v>0.183</v>
      </c>
      <c r="T1065" s="36" t="s">
        <v>14262</v>
      </c>
      <c r="U1065" s="36" t="s">
        <v>14260</v>
      </c>
      <c r="V1065" s="31" t="s">
        <v>791</v>
      </c>
      <c r="W1065" s="31">
        <v>21</v>
      </c>
    </row>
    <row r="1066" spans="1:23" x14ac:dyDescent="0.25">
      <c r="A1066">
        <v>3301950</v>
      </c>
      <c r="B1066" s="32" t="s">
        <v>1879</v>
      </c>
      <c r="C1066" s="32">
        <v>40</v>
      </c>
      <c r="D1066" s="32">
        <v>51</v>
      </c>
      <c r="E1066" s="32" t="s">
        <v>22</v>
      </c>
      <c r="F1066" s="32">
        <v>1</v>
      </c>
      <c r="G1066" s="32" t="s">
        <v>21</v>
      </c>
      <c r="H1066" s="32">
        <v>465</v>
      </c>
      <c r="I1066" s="32">
        <v>545</v>
      </c>
      <c r="J1066" s="32" t="s">
        <v>22</v>
      </c>
      <c r="K1066" s="32">
        <v>0</v>
      </c>
      <c r="L1066" s="38">
        <v>68.28</v>
      </c>
      <c r="M1066" t="s">
        <v>3352</v>
      </c>
      <c r="N1066" t="s">
        <v>3353</v>
      </c>
      <c r="O1066" t="s">
        <v>3354</v>
      </c>
      <c r="P1066" s="31">
        <v>0</v>
      </c>
      <c r="Q1066" s="31">
        <v>0</v>
      </c>
      <c r="R1066" s="31">
        <v>0</v>
      </c>
      <c r="S1066" s="31">
        <v>10.8</v>
      </c>
      <c r="T1066" s="36" t="s">
        <v>14263</v>
      </c>
      <c r="U1066" s="36" t="s">
        <v>14264</v>
      </c>
      <c r="V1066" s="31" t="s">
        <v>3355</v>
      </c>
      <c r="W1066" s="31">
        <v>7</v>
      </c>
    </row>
    <row r="1067" spans="1:23" x14ac:dyDescent="0.25">
      <c r="A1067">
        <v>3301955</v>
      </c>
      <c r="B1067" s="32" t="s">
        <v>1879</v>
      </c>
      <c r="C1067" s="32">
        <v>40</v>
      </c>
      <c r="D1067" s="32">
        <v>51</v>
      </c>
      <c r="E1067" s="32" t="s">
        <v>22</v>
      </c>
      <c r="F1067" s="32">
        <v>1</v>
      </c>
      <c r="G1067" s="32" t="s">
        <v>21</v>
      </c>
      <c r="H1067" s="32">
        <v>465</v>
      </c>
      <c r="I1067" s="32">
        <v>545</v>
      </c>
      <c r="J1067" s="32" t="s">
        <v>22</v>
      </c>
      <c r="K1067" s="32">
        <v>0</v>
      </c>
      <c r="L1067" s="38">
        <v>170.15</v>
      </c>
      <c r="M1067" t="s">
        <v>3356</v>
      </c>
      <c r="N1067" t="s">
        <v>3357</v>
      </c>
      <c r="O1067" t="s">
        <v>3358</v>
      </c>
      <c r="P1067" s="31">
        <v>0</v>
      </c>
      <c r="Q1067" s="31">
        <v>0</v>
      </c>
      <c r="R1067" s="31">
        <v>0</v>
      </c>
      <c r="S1067" s="31">
        <v>28.4</v>
      </c>
      <c r="T1067" s="36" t="s">
        <v>14265</v>
      </c>
      <c r="U1067" s="36" t="s">
        <v>14264</v>
      </c>
      <c r="V1067" s="31" t="s">
        <v>3355</v>
      </c>
      <c r="W1067" s="31">
        <v>7</v>
      </c>
    </row>
    <row r="1068" spans="1:23" x14ac:dyDescent="0.25">
      <c r="A1068">
        <v>3301960</v>
      </c>
      <c r="B1068" s="32" t="s">
        <v>1879</v>
      </c>
      <c r="C1068" s="32">
        <v>40</v>
      </c>
      <c r="D1068" s="32">
        <v>51</v>
      </c>
      <c r="E1068" s="32" t="s">
        <v>22</v>
      </c>
      <c r="F1068" s="32">
        <v>1</v>
      </c>
      <c r="G1068" s="32" t="s">
        <v>21</v>
      </c>
      <c r="H1068" s="32">
        <v>465</v>
      </c>
      <c r="I1068" s="32">
        <v>545</v>
      </c>
      <c r="J1068" s="32" t="s">
        <v>22</v>
      </c>
      <c r="K1068" s="32">
        <v>0</v>
      </c>
      <c r="L1068" s="38">
        <v>54.56</v>
      </c>
      <c r="M1068" t="s">
        <v>3359</v>
      </c>
      <c r="N1068" t="s">
        <v>3360</v>
      </c>
      <c r="O1068" t="s">
        <v>3361</v>
      </c>
      <c r="P1068" s="31">
        <v>0</v>
      </c>
      <c r="Q1068" s="31">
        <v>0</v>
      </c>
      <c r="R1068" s="31">
        <v>0</v>
      </c>
      <c r="S1068" s="31">
        <v>10.08</v>
      </c>
      <c r="T1068" s="36" t="s">
        <v>14266</v>
      </c>
      <c r="U1068" s="36" t="s">
        <v>14264</v>
      </c>
      <c r="V1068" s="31" t="s">
        <v>3355</v>
      </c>
      <c r="W1068" s="31">
        <v>7</v>
      </c>
    </row>
    <row r="1069" spans="1:23" x14ac:dyDescent="0.25">
      <c r="A1069">
        <v>3301965</v>
      </c>
      <c r="B1069" s="32" t="s">
        <v>1879</v>
      </c>
      <c r="C1069" s="32">
        <v>40</v>
      </c>
      <c r="D1069" s="32">
        <v>51</v>
      </c>
      <c r="E1069" s="32" t="s">
        <v>22</v>
      </c>
      <c r="F1069" s="32">
        <v>1</v>
      </c>
      <c r="G1069" s="32" t="s">
        <v>21</v>
      </c>
      <c r="H1069" s="32">
        <v>465</v>
      </c>
      <c r="I1069" s="32">
        <v>545</v>
      </c>
      <c r="J1069" s="32" t="s">
        <v>22</v>
      </c>
      <c r="K1069" s="32">
        <v>0</v>
      </c>
      <c r="L1069" s="38">
        <v>136.37</v>
      </c>
      <c r="M1069" t="s">
        <v>3362</v>
      </c>
      <c r="N1069" t="s">
        <v>3363</v>
      </c>
      <c r="O1069" t="s">
        <v>3364</v>
      </c>
      <c r="P1069" s="31">
        <v>0</v>
      </c>
      <c r="Q1069" s="31">
        <v>0</v>
      </c>
      <c r="R1069" s="31">
        <v>0</v>
      </c>
      <c r="S1069" s="31">
        <v>26.32</v>
      </c>
      <c r="T1069" s="36" t="s">
        <v>17522</v>
      </c>
      <c r="U1069" s="36">
        <v>0</v>
      </c>
      <c r="V1069" s="31" t="s">
        <v>3355</v>
      </c>
      <c r="W1069" s="31">
        <v>7</v>
      </c>
    </row>
    <row r="1070" spans="1:23" x14ac:dyDescent="0.25">
      <c r="A1070">
        <v>3302100</v>
      </c>
      <c r="B1070" s="32" t="s">
        <v>1879</v>
      </c>
      <c r="C1070" s="32">
        <v>31</v>
      </c>
      <c r="D1070" s="32">
        <v>3</v>
      </c>
      <c r="E1070" s="32" t="s">
        <v>22</v>
      </c>
      <c r="F1070" s="32">
        <v>1</v>
      </c>
      <c r="G1070" s="32" t="s">
        <v>21</v>
      </c>
      <c r="H1070" s="32">
        <v>414</v>
      </c>
      <c r="I1070" s="32">
        <v>476</v>
      </c>
      <c r="J1070" s="32" t="s">
        <v>2685</v>
      </c>
      <c r="K1070" s="32">
        <v>0</v>
      </c>
      <c r="L1070" s="38">
        <v>1180.1199999999999</v>
      </c>
      <c r="M1070" t="s">
        <v>3365</v>
      </c>
      <c r="N1070" t="s">
        <v>3366</v>
      </c>
      <c r="O1070" t="s">
        <v>3367</v>
      </c>
      <c r="P1070" s="31">
        <v>280</v>
      </c>
      <c r="Q1070" s="31">
        <v>550</v>
      </c>
      <c r="R1070" s="31">
        <v>140</v>
      </c>
      <c r="S1070" s="31">
        <v>0</v>
      </c>
      <c r="T1070" s="36" t="s">
        <v>14267</v>
      </c>
      <c r="U1070" s="36" t="s">
        <v>14105</v>
      </c>
      <c r="V1070" s="31" t="s">
        <v>2695</v>
      </c>
      <c r="W1070" s="31">
        <v>7</v>
      </c>
    </row>
    <row r="1071" spans="1:23" x14ac:dyDescent="0.25">
      <c r="A1071">
        <v>3302110</v>
      </c>
      <c r="B1071" s="32" t="s">
        <v>1879</v>
      </c>
      <c r="C1071" s="32">
        <v>31</v>
      </c>
      <c r="D1071" s="32">
        <v>3</v>
      </c>
      <c r="E1071" s="32" t="s">
        <v>22</v>
      </c>
      <c r="F1071" s="32">
        <v>1</v>
      </c>
      <c r="G1071" s="32" t="s">
        <v>21</v>
      </c>
      <c r="H1071" s="32">
        <v>414</v>
      </c>
      <c r="I1071" s="32">
        <v>476</v>
      </c>
      <c r="J1071" s="32" t="s">
        <v>2685</v>
      </c>
      <c r="K1071" s="32">
        <v>0</v>
      </c>
      <c r="L1071" s="38">
        <v>1209.22</v>
      </c>
      <c r="M1071" t="s">
        <v>3368</v>
      </c>
      <c r="N1071" t="s">
        <v>3369</v>
      </c>
      <c r="O1071" t="s">
        <v>3370</v>
      </c>
      <c r="P1071" s="31">
        <v>280</v>
      </c>
      <c r="Q1071" s="31">
        <v>550</v>
      </c>
      <c r="R1071" s="31">
        <v>140</v>
      </c>
      <c r="S1071" s="31">
        <v>0</v>
      </c>
      <c r="T1071" s="36" t="s">
        <v>14268</v>
      </c>
      <c r="U1071" s="36" t="s">
        <v>14105</v>
      </c>
      <c r="V1071" s="31" t="s">
        <v>2695</v>
      </c>
      <c r="W1071" s="31">
        <v>7</v>
      </c>
    </row>
    <row r="1072" spans="1:23" x14ac:dyDescent="0.25">
      <c r="A1072">
        <v>3302200</v>
      </c>
      <c r="B1072" s="32" t="s">
        <v>1879</v>
      </c>
      <c r="C1072" s="32">
        <v>31</v>
      </c>
      <c r="D1072" s="32">
        <v>3</v>
      </c>
      <c r="E1072" s="32" t="s">
        <v>20</v>
      </c>
      <c r="F1072" s="32">
        <v>1</v>
      </c>
      <c r="G1072" s="32" t="s">
        <v>21</v>
      </c>
      <c r="H1072" s="32">
        <v>414</v>
      </c>
      <c r="I1072" s="32">
        <v>476</v>
      </c>
      <c r="J1072" s="32" t="s">
        <v>2685</v>
      </c>
      <c r="K1072" s="32">
        <v>0</v>
      </c>
      <c r="L1072" s="38">
        <v>1443.26</v>
      </c>
      <c r="M1072" t="s">
        <v>3371</v>
      </c>
      <c r="N1072" t="s">
        <v>3372</v>
      </c>
      <c r="O1072" t="s">
        <v>3367</v>
      </c>
      <c r="P1072" s="31">
        <v>280</v>
      </c>
      <c r="Q1072" s="31">
        <v>550</v>
      </c>
      <c r="R1072" s="31">
        <v>140</v>
      </c>
      <c r="S1072" s="31">
        <v>0</v>
      </c>
      <c r="T1072" s="36" t="s">
        <v>14269</v>
      </c>
      <c r="U1072" s="36" t="s">
        <v>14105</v>
      </c>
      <c r="V1072" s="31" t="s">
        <v>2695</v>
      </c>
      <c r="W1072" s="31">
        <v>7</v>
      </c>
    </row>
    <row r="1073" spans="1:23" x14ac:dyDescent="0.25">
      <c r="A1073">
        <v>3302300</v>
      </c>
      <c r="B1073" s="32" t="s">
        <v>1879</v>
      </c>
      <c r="C1073" s="32">
        <v>31</v>
      </c>
      <c r="D1073" s="32">
        <v>3</v>
      </c>
      <c r="E1073" s="32" t="s">
        <v>22</v>
      </c>
      <c r="F1073" s="32">
        <v>1</v>
      </c>
      <c r="G1073" s="32" t="s">
        <v>21</v>
      </c>
      <c r="H1073" s="32">
        <v>413</v>
      </c>
      <c r="I1073" s="32">
        <v>475</v>
      </c>
      <c r="J1073" s="32" t="s">
        <v>2685</v>
      </c>
      <c r="K1073" s="32">
        <v>0</v>
      </c>
      <c r="L1073" s="38">
        <v>1215.51</v>
      </c>
      <c r="M1073" t="s">
        <v>3373</v>
      </c>
      <c r="N1073" t="s">
        <v>3374</v>
      </c>
      <c r="O1073" t="s">
        <v>3375</v>
      </c>
      <c r="P1073" s="31">
        <v>525</v>
      </c>
      <c r="Q1073" s="31">
        <v>340</v>
      </c>
      <c r="R1073" s="31">
        <v>153</v>
      </c>
      <c r="S1073" s="31">
        <v>15.64</v>
      </c>
      <c r="T1073" s="36" t="s">
        <v>14270</v>
      </c>
      <c r="U1073" s="36" t="s">
        <v>14105</v>
      </c>
      <c r="V1073" s="31" t="s">
        <v>2695</v>
      </c>
      <c r="W1073" s="31">
        <v>7</v>
      </c>
    </row>
    <row r="1074" spans="1:23" x14ac:dyDescent="0.25">
      <c r="A1074">
        <v>3302310</v>
      </c>
      <c r="B1074" s="32" t="s">
        <v>1879</v>
      </c>
      <c r="C1074" s="32">
        <v>31</v>
      </c>
      <c r="D1074" s="32">
        <v>3</v>
      </c>
      <c r="E1074" s="32" t="s">
        <v>22</v>
      </c>
      <c r="F1074" s="32">
        <v>1</v>
      </c>
      <c r="G1074" s="32" t="s">
        <v>21</v>
      </c>
      <c r="H1074" s="32">
        <v>413</v>
      </c>
      <c r="I1074" s="32">
        <v>475</v>
      </c>
      <c r="J1074" s="32" t="s">
        <v>2685</v>
      </c>
      <c r="K1074" s="32">
        <v>0</v>
      </c>
      <c r="L1074" s="38">
        <v>1259.6600000000001</v>
      </c>
      <c r="M1074" t="s">
        <v>3376</v>
      </c>
      <c r="N1074" t="s">
        <v>3377</v>
      </c>
      <c r="O1074" t="s">
        <v>3375</v>
      </c>
      <c r="P1074" s="31">
        <v>525</v>
      </c>
      <c r="Q1074" s="31">
        <v>340</v>
      </c>
      <c r="R1074" s="31">
        <v>153</v>
      </c>
      <c r="S1074" s="31">
        <v>16</v>
      </c>
      <c r="T1074" s="36" t="s">
        <v>14271</v>
      </c>
      <c r="U1074" s="36" t="s">
        <v>14105</v>
      </c>
      <c r="V1074" s="31" t="s">
        <v>2695</v>
      </c>
      <c r="W1074" s="31">
        <v>28</v>
      </c>
    </row>
    <row r="1075" spans="1:23" x14ac:dyDescent="0.25">
      <c r="A1075">
        <v>3303500</v>
      </c>
      <c r="B1075" s="32" t="s">
        <v>1879</v>
      </c>
      <c r="C1075" s="32">
        <v>31</v>
      </c>
      <c r="D1075" s="32">
        <v>3</v>
      </c>
      <c r="E1075" s="32" t="s">
        <v>22</v>
      </c>
      <c r="F1075" s="32">
        <v>1</v>
      </c>
      <c r="G1075" s="32" t="s">
        <v>21</v>
      </c>
      <c r="H1075" s="32">
        <v>415</v>
      </c>
      <c r="I1075" s="32">
        <v>478</v>
      </c>
      <c r="J1075" s="32" t="s">
        <v>2685</v>
      </c>
      <c r="K1075" s="32">
        <v>0</v>
      </c>
      <c r="L1075" s="38">
        <v>1728.16</v>
      </c>
      <c r="M1075" t="s">
        <v>3378</v>
      </c>
      <c r="N1075" t="s">
        <v>3379</v>
      </c>
      <c r="O1075" t="s">
        <v>3380</v>
      </c>
      <c r="P1075" s="31">
        <v>280</v>
      </c>
      <c r="Q1075" s="31">
        <v>550</v>
      </c>
      <c r="R1075" s="31">
        <v>210</v>
      </c>
      <c r="S1075" s="31">
        <v>0</v>
      </c>
      <c r="T1075" s="36" t="s">
        <v>14272</v>
      </c>
      <c r="U1075" s="36" t="s">
        <v>14105</v>
      </c>
      <c r="V1075" s="31" t="s">
        <v>2695</v>
      </c>
      <c r="W1075" s="31">
        <v>7</v>
      </c>
    </row>
    <row r="1076" spans="1:23" x14ac:dyDescent="0.25">
      <c r="A1076">
        <v>3303504</v>
      </c>
      <c r="B1076" s="32" t="s">
        <v>1879</v>
      </c>
      <c r="C1076" s="32">
        <v>31</v>
      </c>
      <c r="D1076" s="32">
        <v>3</v>
      </c>
      <c r="E1076" s="32" t="s">
        <v>20</v>
      </c>
      <c r="F1076" s="32">
        <v>1</v>
      </c>
      <c r="G1076" s="32" t="s">
        <v>21</v>
      </c>
      <c r="H1076" s="32">
        <v>428</v>
      </c>
      <c r="I1076" s="32">
        <v>490</v>
      </c>
      <c r="J1076" s="32" t="s">
        <v>2685</v>
      </c>
      <c r="K1076" s="32">
        <v>0</v>
      </c>
      <c r="L1076" s="38">
        <v>3362.21</v>
      </c>
      <c r="M1076" t="s">
        <v>3381</v>
      </c>
      <c r="N1076" t="s">
        <v>3382</v>
      </c>
      <c r="O1076" t="s">
        <v>3383</v>
      </c>
      <c r="P1076" s="31">
        <v>285</v>
      </c>
      <c r="Q1076" s="31">
        <v>620</v>
      </c>
      <c r="R1076" s="31">
        <v>298</v>
      </c>
      <c r="S1076" s="31">
        <v>0</v>
      </c>
      <c r="T1076" s="36" t="s">
        <v>14273</v>
      </c>
      <c r="U1076" s="36" t="s">
        <v>14105</v>
      </c>
      <c r="V1076" s="31" t="s">
        <v>2695</v>
      </c>
      <c r="W1076" s="31">
        <v>14</v>
      </c>
    </row>
    <row r="1077" spans="1:23" x14ac:dyDescent="0.25">
      <c r="A1077">
        <v>3303508</v>
      </c>
      <c r="B1077" s="32" t="s">
        <v>1879</v>
      </c>
      <c r="C1077" s="32">
        <v>31</v>
      </c>
      <c r="D1077" s="32">
        <v>3</v>
      </c>
      <c r="E1077" s="32" t="s">
        <v>22</v>
      </c>
      <c r="F1077" s="32">
        <v>1</v>
      </c>
      <c r="G1077" s="32" t="s">
        <v>21</v>
      </c>
      <c r="H1077" s="32" t="s">
        <v>22</v>
      </c>
      <c r="I1077" s="32">
        <v>495</v>
      </c>
      <c r="J1077" s="32" t="s">
        <v>2685</v>
      </c>
      <c r="K1077" s="32">
        <v>0</v>
      </c>
      <c r="L1077" s="38">
        <v>2093.66</v>
      </c>
      <c r="M1077" t="s">
        <v>3384</v>
      </c>
      <c r="N1077" t="s">
        <v>3385</v>
      </c>
      <c r="O1077" t="s">
        <v>3386</v>
      </c>
      <c r="P1077" s="31">
        <v>285</v>
      </c>
      <c r="Q1077" s="31">
        <v>620</v>
      </c>
      <c r="R1077" s="31">
        <v>298</v>
      </c>
      <c r="S1077" s="31">
        <v>0</v>
      </c>
      <c r="T1077" s="36" t="s">
        <v>3387</v>
      </c>
      <c r="U1077" s="36" t="s">
        <v>14105</v>
      </c>
      <c r="V1077" s="31" t="s">
        <v>2695</v>
      </c>
      <c r="W1077" s="31">
        <v>7</v>
      </c>
    </row>
    <row r="1078" spans="1:23" x14ac:dyDescent="0.25">
      <c r="A1078">
        <v>3303510</v>
      </c>
      <c r="B1078" s="32" t="s">
        <v>1879</v>
      </c>
      <c r="C1078" s="32">
        <v>31</v>
      </c>
      <c r="D1078" s="32">
        <v>3</v>
      </c>
      <c r="E1078" s="32" t="s">
        <v>22</v>
      </c>
      <c r="F1078" s="32">
        <v>1</v>
      </c>
      <c r="G1078" s="32" t="s">
        <v>21</v>
      </c>
      <c r="H1078" s="32">
        <v>415</v>
      </c>
      <c r="I1078" s="32">
        <v>478</v>
      </c>
      <c r="J1078" s="32" t="s">
        <v>2685</v>
      </c>
      <c r="K1078" s="32">
        <v>0</v>
      </c>
      <c r="L1078" s="38">
        <v>1921.05</v>
      </c>
      <c r="M1078" t="s">
        <v>3388</v>
      </c>
      <c r="N1078" t="s">
        <v>3389</v>
      </c>
      <c r="O1078" t="s">
        <v>3390</v>
      </c>
      <c r="P1078" s="31">
        <v>280</v>
      </c>
      <c r="Q1078" s="31">
        <v>550</v>
      </c>
      <c r="R1078" s="31">
        <v>210</v>
      </c>
      <c r="S1078" s="31">
        <v>0</v>
      </c>
      <c r="T1078" s="36" t="s">
        <v>14274</v>
      </c>
      <c r="U1078" s="36" t="s">
        <v>14105</v>
      </c>
      <c r="V1078" s="31" t="s">
        <v>2695</v>
      </c>
      <c r="W1078" s="31">
        <v>7</v>
      </c>
    </row>
    <row r="1079" spans="1:23" x14ac:dyDescent="0.25">
      <c r="A1079">
        <v>3303514</v>
      </c>
      <c r="B1079" s="32" t="s">
        <v>1879</v>
      </c>
      <c r="C1079" s="32">
        <v>31</v>
      </c>
      <c r="D1079" s="32">
        <v>3</v>
      </c>
      <c r="E1079" s="32" t="s">
        <v>20</v>
      </c>
      <c r="F1079" s="32">
        <v>1</v>
      </c>
      <c r="G1079" s="32" t="s">
        <v>21</v>
      </c>
      <c r="H1079" s="32">
        <v>428</v>
      </c>
      <c r="I1079" s="32">
        <v>490</v>
      </c>
      <c r="J1079" s="32" t="s">
        <v>2685</v>
      </c>
      <c r="K1079" s="32">
        <v>0</v>
      </c>
      <c r="L1079" s="38">
        <v>3584.26</v>
      </c>
      <c r="M1079" t="s">
        <v>3391</v>
      </c>
      <c r="N1079" t="s">
        <v>3392</v>
      </c>
      <c r="O1079" t="s">
        <v>3393</v>
      </c>
      <c r="P1079" s="31">
        <v>285</v>
      </c>
      <c r="Q1079" s="31">
        <v>620</v>
      </c>
      <c r="R1079" s="31">
        <v>298</v>
      </c>
      <c r="S1079" s="31">
        <v>0</v>
      </c>
      <c r="T1079" s="36" t="s">
        <v>14275</v>
      </c>
      <c r="U1079" s="36" t="s">
        <v>14105</v>
      </c>
      <c r="V1079" s="31" t="s">
        <v>2695</v>
      </c>
      <c r="W1079" s="31">
        <v>28</v>
      </c>
    </row>
    <row r="1080" spans="1:23" x14ac:dyDescent="0.25">
      <c r="A1080">
        <v>3303518</v>
      </c>
      <c r="B1080" s="32" t="s">
        <v>1879</v>
      </c>
      <c r="C1080" s="32">
        <v>31</v>
      </c>
      <c r="D1080" s="32">
        <v>3</v>
      </c>
      <c r="E1080" s="32" t="s">
        <v>22</v>
      </c>
      <c r="F1080" s="32">
        <v>1</v>
      </c>
      <c r="G1080" s="32" t="s">
        <v>21</v>
      </c>
      <c r="H1080" s="32" t="s">
        <v>22</v>
      </c>
      <c r="I1080" s="32">
        <v>495</v>
      </c>
      <c r="J1080" s="32" t="s">
        <v>2685</v>
      </c>
      <c r="K1080" s="32">
        <v>0</v>
      </c>
      <c r="L1080" s="38">
        <v>2434.81</v>
      </c>
      <c r="M1080" t="s">
        <v>3394</v>
      </c>
      <c r="N1080" t="s">
        <v>3395</v>
      </c>
      <c r="O1080" t="s">
        <v>3396</v>
      </c>
      <c r="P1080" s="31">
        <v>285</v>
      </c>
      <c r="Q1080" s="31">
        <v>620</v>
      </c>
      <c r="R1080" s="31">
        <v>298</v>
      </c>
      <c r="S1080" s="31">
        <v>0</v>
      </c>
      <c r="T1080" s="36" t="s">
        <v>3397</v>
      </c>
      <c r="U1080" s="36" t="s">
        <v>14105</v>
      </c>
      <c r="V1080" s="31" t="s">
        <v>2695</v>
      </c>
      <c r="W1080" s="31">
        <v>7</v>
      </c>
    </row>
    <row r="1081" spans="1:23" x14ac:dyDescent="0.25">
      <c r="A1081">
        <v>3303600</v>
      </c>
      <c r="B1081" s="32" t="s">
        <v>1879</v>
      </c>
      <c r="C1081" s="32">
        <v>31</v>
      </c>
      <c r="D1081" s="32">
        <v>3</v>
      </c>
      <c r="E1081" s="32" t="s">
        <v>20</v>
      </c>
      <c r="F1081" s="32">
        <v>1</v>
      </c>
      <c r="G1081" s="32" t="s">
        <v>21</v>
      </c>
      <c r="H1081" s="32">
        <v>415</v>
      </c>
      <c r="I1081" s="32">
        <v>478</v>
      </c>
      <c r="J1081" s="32" t="s">
        <v>2685</v>
      </c>
      <c r="K1081" s="32">
        <v>0</v>
      </c>
      <c r="L1081" s="38">
        <v>2460.54</v>
      </c>
      <c r="M1081" t="s">
        <v>3398</v>
      </c>
      <c r="N1081" t="s">
        <v>3399</v>
      </c>
      <c r="O1081" t="s">
        <v>3400</v>
      </c>
      <c r="P1081" s="31">
        <v>280</v>
      </c>
      <c r="Q1081" s="31">
        <v>550</v>
      </c>
      <c r="R1081" s="31">
        <v>210</v>
      </c>
      <c r="S1081" s="31">
        <v>0</v>
      </c>
      <c r="T1081" s="36" t="s">
        <v>14276</v>
      </c>
      <c r="U1081" s="36" t="s">
        <v>14105</v>
      </c>
      <c r="V1081" s="31" t="s">
        <v>2695</v>
      </c>
      <c r="W1081" s="31">
        <v>14</v>
      </c>
    </row>
    <row r="1082" spans="1:23" x14ac:dyDescent="0.25">
      <c r="A1082">
        <v>3304500</v>
      </c>
      <c r="B1082" s="32" t="s">
        <v>1879</v>
      </c>
      <c r="C1082" s="32">
        <v>31</v>
      </c>
      <c r="D1082" s="32">
        <v>3</v>
      </c>
      <c r="E1082" s="32" t="s">
        <v>22</v>
      </c>
      <c r="F1082" s="32">
        <v>1</v>
      </c>
      <c r="G1082" s="32" t="s">
        <v>21</v>
      </c>
      <c r="H1082" s="32">
        <v>417</v>
      </c>
      <c r="I1082" s="32">
        <v>479</v>
      </c>
      <c r="J1082" s="32" t="s">
        <v>2685</v>
      </c>
      <c r="K1082" s="32">
        <v>0</v>
      </c>
      <c r="L1082" s="38">
        <v>1937.14</v>
      </c>
      <c r="M1082" t="s">
        <v>3401</v>
      </c>
      <c r="N1082" t="s">
        <v>3402</v>
      </c>
      <c r="O1082" t="s">
        <v>3403</v>
      </c>
      <c r="P1082" s="31">
        <v>400</v>
      </c>
      <c r="Q1082" s="31">
        <v>950</v>
      </c>
      <c r="R1082" s="31">
        <v>260</v>
      </c>
      <c r="S1082" s="31">
        <v>38</v>
      </c>
      <c r="T1082" s="36" t="s">
        <v>14277</v>
      </c>
      <c r="U1082" s="36" t="s">
        <v>14105</v>
      </c>
      <c r="V1082" s="31" t="s">
        <v>2695</v>
      </c>
      <c r="W1082" s="31">
        <v>7</v>
      </c>
    </row>
    <row r="1083" spans="1:23" x14ac:dyDescent="0.25">
      <c r="A1083">
        <v>3304504</v>
      </c>
      <c r="B1083" s="32" t="s">
        <v>1879</v>
      </c>
      <c r="C1083" s="32">
        <v>31</v>
      </c>
      <c r="D1083" s="32">
        <v>3</v>
      </c>
      <c r="E1083" s="32" t="s">
        <v>20</v>
      </c>
      <c r="F1083" s="32">
        <v>1</v>
      </c>
      <c r="G1083" s="32" t="s">
        <v>21</v>
      </c>
      <c r="H1083" s="32">
        <v>428</v>
      </c>
      <c r="I1083" s="32">
        <v>490</v>
      </c>
      <c r="J1083" s="32" t="s">
        <v>2685</v>
      </c>
      <c r="K1083" s="32">
        <v>0</v>
      </c>
      <c r="L1083" s="38">
        <v>4141.66</v>
      </c>
      <c r="M1083" t="s">
        <v>3404</v>
      </c>
      <c r="N1083" t="s">
        <v>3405</v>
      </c>
      <c r="O1083" t="s">
        <v>3406</v>
      </c>
      <c r="P1083" s="31">
        <v>400</v>
      </c>
      <c r="Q1083" s="31">
        <v>1020</v>
      </c>
      <c r="R1083" s="31">
        <v>358</v>
      </c>
      <c r="S1083" s="31">
        <v>58</v>
      </c>
      <c r="T1083" s="36" t="s">
        <v>14278</v>
      </c>
      <c r="U1083" s="36" t="s">
        <v>14105</v>
      </c>
      <c r="V1083" s="31" t="s">
        <v>2695</v>
      </c>
      <c r="W1083" s="31">
        <v>42</v>
      </c>
    </row>
    <row r="1084" spans="1:23" x14ac:dyDescent="0.25">
      <c r="A1084">
        <v>3304508</v>
      </c>
      <c r="B1084" s="32" t="s">
        <v>1879</v>
      </c>
      <c r="C1084" s="32">
        <v>31</v>
      </c>
      <c r="D1084" s="32">
        <v>3</v>
      </c>
      <c r="E1084" s="32" t="s">
        <v>22</v>
      </c>
      <c r="F1084" s="32">
        <v>1</v>
      </c>
      <c r="G1084" s="32" t="s">
        <v>21</v>
      </c>
      <c r="H1084" s="32" t="s">
        <v>22</v>
      </c>
      <c r="I1084" s="32">
        <v>495</v>
      </c>
      <c r="J1084" s="32" t="s">
        <v>2685</v>
      </c>
      <c r="K1084" s="32">
        <v>0</v>
      </c>
      <c r="L1084" s="38">
        <v>2436.61</v>
      </c>
      <c r="M1084" t="s">
        <v>3407</v>
      </c>
      <c r="N1084" t="s">
        <v>3408</v>
      </c>
      <c r="O1084" t="s">
        <v>3409</v>
      </c>
      <c r="P1084" s="31">
        <v>405</v>
      </c>
      <c r="Q1084" s="31">
        <v>1020</v>
      </c>
      <c r="R1084" s="31">
        <v>358</v>
      </c>
      <c r="S1084" s="31">
        <v>60</v>
      </c>
      <c r="T1084" s="36" t="s">
        <v>3410</v>
      </c>
      <c r="U1084" s="36" t="s">
        <v>14105</v>
      </c>
      <c r="V1084" s="31" t="s">
        <v>2695</v>
      </c>
      <c r="W1084" s="31">
        <v>7</v>
      </c>
    </row>
    <row r="1085" spans="1:23" x14ac:dyDescent="0.25">
      <c r="A1085">
        <v>3304510</v>
      </c>
      <c r="B1085" s="32" t="s">
        <v>1879</v>
      </c>
      <c r="C1085" s="32">
        <v>31</v>
      </c>
      <c r="D1085" s="32">
        <v>3</v>
      </c>
      <c r="E1085" s="32" t="s">
        <v>22</v>
      </c>
      <c r="F1085" s="32">
        <v>1</v>
      </c>
      <c r="G1085" s="32" t="s">
        <v>21</v>
      </c>
      <c r="H1085" s="32">
        <v>417</v>
      </c>
      <c r="I1085" s="32">
        <v>479</v>
      </c>
      <c r="J1085" s="32" t="s">
        <v>2685</v>
      </c>
      <c r="K1085" s="32">
        <v>0</v>
      </c>
      <c r="L1085" s="38">
        <v>2087.09</v>
      </c>
      <c r="M1085" t="s">
        <v>3411</v>
      </c>
      <c r="N1085" t="s">
        <v>3412</v>
      </c>
      <c r="O1085" t="s">
        <v>3413</v>
      </c>
      <c r="P1085" s="31">
        <v>400</v>
      </c>
      <c r="Q1085" s="31">
        <v>950</v>
      </c>
      <c r="R1085" s="31">
        <v>260</v>
      </c>
      <c r="S1085" s="31">
        <v>44</v>
      </c>
      <c r="T1085" s="36" t="s">
        <v>14279</v>
      </c>
      <c r="U1085" s="36" t="s">
        <v>14105</v>
      </c>
      <c r="V1085" s="31" t="s">
        <v>2695</v>
      </c>
      <c r="W1085" s="31">
        <v>7</v>
      </c>
    </row>
    <row r="1086" spans="1:23" x14ac:dyDescent="0.25">
      <c r="A1086">
        <v>3304540</v>
      </c>
      <c r="B1086" s="32" t="s">
        <v>1879</v>
      </c>
      <c r="C1086" s="32">
        <v>31</v>
      </c>
      <c r="D1086" s="32">
        <v>3</v>
      </c>
      <c r="E1086" s="32" t="s">
        <v>22</v>
      </c>
      <c r="F1086" s="32">
        <v>1</v>
      </c>
      <c r="G1086" s="32" t="s">
        <v>21</v>
      </c>
      <c r="H1086" s="32">
        <v>417</v>
      </c>
      <c r="I1086" s="32">
        <v>479</v>
      </c>
      <c r="J1086" s="32" t="s">
        <v>2685</v>
      </c>
      <c r="K1086" s="32">
        <v>0</v>
      </c>
      <c r="L1086" s="38">
        <v>2184.86</v>
      </c>
      <c r="M1086" t="s">
        <v>3414</v>
      </c>
      <c r="N1086" t="s">
        <v>3415</v>
      </c>
      <c r="O1086" t="s">
        <v>3416</v>
      </c>
      <c r="P1086" s="31">
        <v>400</v>
      </c>
      <c r="Q1086" s="31">
        <v>950</v>
      </c>
      <c r="R1086" s="31">
        <v>260</v>
      </c>
      <c r="S1086" s="31">
        <v>42</v>
      </c>
      <c r="T1086" s="36" t="s">
        <v>14280</v>
      </c>
      <c r="U1086" s="36" t="s">
        <v>14105</v>
      </c>
      <c r="V1086" s="31" t="s">
        <v>2695</v>
      </c>
      <c r="W1086" s="31">
        <v>7</v>
      </c>
    </row>
    <row r="1087" spans="1:23" x14ac:dyDescent="0.25">
      <c r="A1087">
        <v>3304544</v>
      </c>
      <c r="B1087" s="32" t="s">
        <v>1879</v>
      </c>
      <c r="C1087" s="32">
        <v>31</v>
      </c>
      <c r="D1087" s="32">
        <v>3</v>
      </c>
      <c r="E1087" s="32" t="s">
        <v>20</v>
      </c>
      <c r="F1087" s="32">
        <v>1</v>
      </c>
      <c r="G1087" s="32" t="s">
        <v>21</v>
      </c>
      <c r="H1087" s="32">
        <v>428</v>
      </c>
      <c r="I1087" s="32">
        <v>490</v>
      </c>
      <c r="J1087" s="32" t="s">
        <v>2685</v>
      </c>
      <c r="K1087" s="32">
        <v>0</v>
      </c>
      <c r="L1087" s="38">
        <v>4394.1499999999996</v>
      </c>
      <c r="M1087" t="s">
        <v>3417</v>
      </c>
      <c r="N1087" t="s">
        <v>3418</v>
      </c>
      <c r="O1087" t="s">
        <v>3419</v>
      </c>
      <c r="P1087" s="31">
        <v>405</v>
      </c>
      <c r="Q1087" s="31">
        <v>1020</v>
      </c>
      <c r="R1087" s="31">
        <v>358</v>
      </c>
      <c r="S1087" s="31">
        <v>61.5</v>
      </c>
      <c r="T1087" s="36" t="s">
        <v>14281</v>
      </c>
      <c r="U1087" s="36" t="s">
        <v>14105</v>
      </c>
      <c r="V1087" s="31" t="s">
        <v>2695</v>
      </c>
      <c r="W1087" s="31">
        <v>42</v>
      </c>
    </row>
    <row r="1088" spans="1:23" x14ac:dyDescent="0.25">
      <c r="A1088">
        <v>3304548</v>
      </c>
      <c r="B1088" s="32" t="s">
        <v>1879</v>
      </c>
      <c r="C1088" s="32">
        <v>31</v>
      </c>
      <c r="D1088" s="32">
        <v>3</v>
      </c>
      <c r="E1088" s="32" t="s">
        <v>22</v>
      </c>
      <c r="F1088" s="32">
        <v>1</v>
      </c>
      <c r="G1088" s="32" t="s">
        <v>21</v>
      </c>
      <c r="H1088" s="32" t="s">
        <v>22</v>
      </c>
      <c r="I1088" s="32">
        <v>495</v>
      </c>
      <c r="J1088" s="32" t="s">
        <v>2685</v>
      </c>
      <c r="K1088" s="32">
        <v>0</v>
      </c>
      <c r="L1088" s="38">
        <v>2747.26</v>
      </c>
      <c r="M1088" t="s">
        <v>3420</v>
      </c>
      <c r="N1088" t="s">
        <v>3421</v>
      </c>
      <c r="O1088" t="s">
        <v>3422</v>
      </c>
      <c r="P1088" s="31">
        <v>405</v>
      </c>
      <c r="Q1088" s="31">
        <v>1020</v>
      </c>
      <c r="R1088" s="31">
        <v>358</v>
      </c>
      <c r="S1088" s="31">
        <v>62</v>
      </c>
      <c r="T1088" s="36" t="s">
        <v>3423</v>
      </c>
      <c r="U1088" s="36" t="s">
        <v>14105</v>
      </c>
      <c r="V1088" s="31" t="s">
        <v>2695</v>
      </c>
      <c r="W1088" s="31">
        <v>7</v>
      </c>
    </row>
    <row r="1089" spans="1:23" x14ac:dyDescent="0.25">
      <c r="A1089">
        <v>3304600</v>
      </c>
      <c r="B1089" s="32" t="s">
        <v>1879</v>
      </c>
      <c r="C1089" s="32">
        <v>31</v>
      </c>
      <c r="D1089" s="32">
        <v>3</v>
      </c>
      <c r="E1089" s="32" t="s">
        <v>20</v>
      </c>
      <c r="F1089" s="32">
        <v>1</v>
      </c>
      <c r="G1089" s="32" t="s">
        <v>21</v>
      </c>
      <c r="H1089" s="32">
        <v>417</v>
      </c>
      <c r="I1089" s="32">
        <v>479</v>
      </c>
      <c r="J1089" s="32" t="s">
        <v>2685</v>
      </c>
      <c r="K1089" s="32">
        <v>0</v>
      </c>
      <c r="L1089" s="38">
        <v>2694.86</v>
      </c>
      <c r="M1089" t="s">
        <v>3424</v>
      </c>
      <c r="N1089" t="s">
        <v>3425</v>
      </c>
      <c r="O1089" t="s">
        <v>3426</v>
      </c>
      <c r="P1089" s="31">
        <v>400</v>
      </c>
      <c r="Q1089" s="31">
        <v>950</v>
      </c>
      <c r="R1089" s="31">
        <v>260</v>
      </c>
      <c r="S1089" s="31">
        <v>39</v>
      </c>
      <c r="T1089" s="36" t="s">
        <v>14282</v>
      </c>
      <c r="U1089" s="36" t="s">
        <v>14105</v>
      </c>
      <c r="V1089" s="31" t="s">
        <v>2695</v>
      </c>
      <c r="W1089" s="31">
        <v>7</v>
      </c>
    </row>
    <row r="1090" spans="1:23" x14ac:dyDescent="0.25">
      <c r="A1090">
        <v>3304640</v>
      </c>
      <c r="B1090" s="32" t="s">
        <v>1879</v>
      </c>
      <c r="C1090" s="32">
        <v>31</v>
      </c>
      <c r="D1090" s="32">
        <v>3</v>
      </c>
      <c r="E1090" s="32" t="s">
        <v>20</v>
      </c>
      <c r="F1090" s="32">
        <v>1</v>
      </c>
      <c r="G1090" s="32" t="s">
        <v>21</v>
      </c>
      <c r="H1090" s="32">
        <v>417</v>
      </c>
      <c r="I1090" s="32">
        <v>479</v>
      </c>
      <c r="J1090" s="32" t="s">
        <v>2685</v>
      </c>
      <c r="K1090" s="32">
        <v>0</v>
      </c>
      <c r="L1090" s="38">
        <v>2939.47</v>
      </c>
      <c r="M1090" t="s">
        <v>3427</v>
      </c>
      <c r="N1090" t="s">
        <v>3428</v>
      </c>
      <c r="O1090" t="s">
        <v>3416</v>
      </c>
      <c r="P1090" s="31">
        <v>400</v>
      </c>
      <c r="Q1090" s="31">
        <v>950</v>
      </c>
      <c r="R1090" s="31">
        <v>260</v>
      </c>
      <c r="S1090" s="31">
        <v>40</v>
      </c>
      <c r="T1090" s="36" t="s">
        <v>14283</v>
      </c>
      <c r="U1090" s="36" t="s">
        <v>14105</v>
      </c>
      <c r="V1090" s="31" t="s">
        <v>2695</v>
      </c>
      <c r="W1090" s="31">
        <v>7</v>
      </c>
    </row>
    <row r="1091" spans="1:23" x14ac:dyDescent="0.25">
      <c r="A1091">
        <v>3305500</v>
      </c>
      <c r="B1091" s="32" t="s">
        <v>1879</v>
      </c>
      <c r="C1091" s="32">
        <v>31</v>
      </c>
      <c r="D1091" s="32">
        <v>3</v>
      </c>
      <c r="E1091" s="32" t="s">
        <v>22</v>
      </c>
      <c r="F1091" s="32">
        <v>1</v>
      </c>
      <c r="G1091" s="32" t="s">
        <v>21</v>
      </c>
      <c r="H1091" s="32">
        <v>418</v>
      </c>
      <c r="I1091" s="32">
        <v>480</v>
      </c>
      <c r="J1091" s="32" t="s">
        <v>2685</v>
      </c>
      <c r="K1091" s="32">
        <v>0</v>
      </c>
      <c r="L1091" s="38">
        <v>2653.5</v>
      </c>
      <c r="M1091" t="s">
        <v>3429</v>
      </c>
      <c r="N1091" t="s">
        <v>3430</v>
      </c>
      <c r="O1091" t="s">
        <v>3431</v>
      </c>
      <c r="P1091" s="31">
        <v>400</v>
      </c>
      <c r="Q1091" s="31">
        <v>950</v>
      </c>
      <c r="R1091" s="31">
        <v>260</v>
      </c>
      <c r="S1091" s="31">
        <v>42</v>
      </c>
      <c r="T1091" s="36" t="s">
        <v>14284</v>
      </c>
      <c r="U1091" s="36" t="s">
        <v>14105</v>
      </c>
      <c r="V1091" s="31" t="s">
        <v>2695</v>
      </c>
      <c r="W1091" s="31">
        <v>7</v>
      </c>
    </row>
    <row r="1092" spans="1:23" x14ac:dyDescent="0.25">
      <c r="A1092">
        <v>3305504</v>
      </c>
      <c r="B1092" s="32" t="s">
        <v>1879</v>
      </c>
      <c r="C1092" s="32">
        <v>31</v>
      </c>
      <c r="D1092" s="32">
        <v>3</v>
      </c>
      <c r="E1092" s="32" t="s">
        <v>20</v>
      </c>
      <c r="F1092" s="32">
        <v>1</v>
      </c>
      <c r="G1092" s="32" t="s">
        <v>21</v>
      </c>
      <c r="H1092" s="32">
        <v>428</v>
      </c>
      <c r="I1092" s="32">
        <v>490</v>
      </c>
      <c r="J1092" s="32" t="s">
        <v>2685</v>
      </c>
      <c r="K1092" s="32">
        <v>0</v>
      </c>
      <c r="L1092" s="38">
        <v>4570.93</v>
      </c>
      <c r="M1092" t="s">
        <v>3432</v>
      </c>
      <c r="N1092" t="s">
        <v>3433</v>
      </c>
      <c r="O1092" t="s">
        <v>3434</v>
      </c>
      <c r="P1092" s="31">
        <v>405</v>
      </c>
      <c r="Q1092" s="31">
        <v>1020</v>
      </c>
      <c r="R1092" s="31">
        <v>358</v>
      </c>
      <c r="S1092" s="31">
        <v>56</v>
      </c>
      <c r="T1092" s="36" t="s">
        <v>14285</v>
      </c>
      <c r="U1092" s="36" t="s">
        <v>14105</v>
      </c>
      <c r="V1092" s="31" t="s">
        <v>2695</v>
      </c>
      <c r="W1092" s="31">
        <v>42</v>
      </c>
    </row>
    <row r="1093" spans="1:23" x14ac:dyDescent="0.25">
      <c r="A1093">
        <v>3305510</v>
      </c>
      <c r="B1093" s="32" t="s">
        <v>1879</v>
      </c>
      <c r="C1093" s="32">
        <v>31</v>
      </c>
      <c r="D1093" s="32">
        <v>3</v>
      </c>
      <c r="E1093" s="32" t="s">
        <v>22</v>
      </c>
      <c r="F1093" s="32">
        <v>1</v>
      </c>
      <c r="G1093" s="32" t="s">
        <v>21</v>
      </c>
      <c r="H1093" s="32">
        <v>418</v>
      </c>
      <c r="I1093" s="32">
        <v>480</v>
      </c>
      <c r="J1093" s="32" t="s">
        <v>2685</v>
      </c>
      <c r="K1093" s="32">
        <v>0</v>
      </c>
      <c r="L1093" s="38">
        <v>2689.52</v>
      </c>
      <c r="M1093" t="s">
        <v>3435</v>
      </c>
      <c r="N1093" t="s">
        <v>3436</v>
      </c>
      <c r="O1093" t="s">
        <v>3437</v>
      </c>
      <c r="P1093" s="31">
        <v>400</v>
      </c>
      <c r="Q1093" s="31">
        <v>950</v>
      </c>
      <c r="R1093" s="31">
        <v>260</v>
      </c>
      <c r="S1093" s="31">
        <v>46</v>
      </c>
      <c r="T1093" s="36" t="s">
        <v>14286</v>
      </c>
      <c r="U1093" s="36" t="s">
        <v>14105</v>
      </c>
      <c r="V1093" s="31" t="s">
        <v>2695</v>
      </c>
      <c r="W1093" s="31">
        <v>7</v>
      </c>
    </row>
    <row r="1094" spans="1:23" x14ac:dyDescent="0.25">
      <c r="A1094">
        <v>3305540</v>
      </c>
      <c r="B1094" s="32" t="s">
        <v>1879</v>
      </c>
      <c r="C1094" s="32">
        <v>31</v>
      </c>
      <c r="D1094" s="32">
        <v>3</v>
      </c>
      <c r="E1094" s="32" t="s">
        <v>22</v>
      </c>
      <c r="F1094" s="32">
        <v>1</v>
      </c>
      <c r="G1094" s="32" t="s">
        <v>21</v>
      </c>
      <c r="H1094" s="32">
        <v>418</v>
      </c>
      <c r="I1094" s="32">
        <v>480</v>
      </c>
      <c r="J1094" s="32" t="s">
        <v>2685</v>
      </c>
      <c r="K1094" s="32">
        <v>0</v>
      </c>
      <c r="L1094" s="38">
        <v>3002.79</v>
      </c>
      <c r="M1094" t="s">
        <v>3438</v>
      </c>
      <c r="N1094" t="s">
        <v>3439</v>
      </c>
      <c r="O1094" t="s">
        <v>3440</v>
      </c>
      <c r="P1094" s="31">
        <v>400</v>
      </c>
      <c r="Q1094" s="31">
        <v>950</v>
      </c>
      <c r="R1094" s="31">
        <v>260</v>
      </c>
      <c r="S1094" s="31">
        <v>43</v>
      </c>
      <c r="T1094" s="36" t="s">
        <v>14287</v>
      </c>
      <c r="U1094" s="36" t="s">
        <v>14105</v>
      </c>
      <c r="V1094" s="31" t="s">
        <v>2695</v>
      </c>
      <c r="W1094" s="31">
        <v>7</v>
      </c>
    </row>
    <row r="1095" spans="1:23" x14ac:dyDescent="0.25">
      <c r="A1095">
        <v>3305544</v>
      </c>
      <c r="B1095" s="32" t="s">
        <v>1879</v>
      </c>
      <c r="C1095" s="32">
        <v>31</v>
      </c>
      <c r="D1095" s="32">
        <v>3</v>
      </c>
      <c r="E1095" s="32" t="s">
        <v>20</v>
      </c>
      <c r="F1095" s="32">
        <v>1</v>
      </c>
      <c r="G1095" s="32" t="s">
        <v>21</v>
      </c>
      <c r="H1095" s="32">
        <v>428</v>
      </c>
      <c r="I1095" s="32">
        <v>490</v>
      </c>
      <c r="J1095" s="32" t="s">
        <v>2685</v>
      </c>
      <c r="K1095" s="32">
        <v>0</v>
      </c>
      <c r="L1095" s="38">
        <v>4586.72</v>
      </c>
      <c r="M1095" t="s">
        <v>3441</v>
      </c>
      <c r="N1095" t="s">
        <v>3442</v>
      </c>
      <c r="O1095" t="s">
        <v>3443</v>
      </c>
      <c r="P1095" s="31">
        <v>405</v>
      </c>
      <c r="Q1095" s="31">
        <v>1020</v>
      </c>
      <c r="R1095" s="31">
        <v>358</v>
      </c>
      <c r="S1095" s="31">
        <v>63</v>
      </c>
      <c r="T1095" s="36" t="s">
        <v>14288</v>
      </c>
      <c r="U1095" s="36" t="s">
        <v>14105</v>
      </c>
      <c r="V1095" s="31" t="s">
        <v>2695</v>
      </c>
      <c r="W1095" s="31">
        <v>14</v>
      </c>
    </row>
    <row r="1096" spans="1:23" x14ac:dyDescent="0.25">
      <c r="A1096">
        <v>3305548</v>
      </c>
      <c r="B1096" s="32" t="s">
        <v>1879</v>
      </c>
      <c r="C1096" s="32">
        <v>31</v>
      </c>
      <c r="D1096" s="32">
        <v>3</v>
      </c>
      <c r="E1096" s="32" t="s">
        <v>22</v>
      </c>
      <c r="F1096" s="32">
        <v>1</v>
      </c>
      <c r="G1096" s="32" t="s">
        <v>21</v>
      </c>
      <c r="H1096" s="32" t="s">
        <v>22</v>
      </c>
      <c r="I1096" s="32">
        <v>495</v>
      </c>
      <c r="J1096" s="32" t="s">
        <v>2685</v>
      </c>
      <c r="K1096" s="32">
        <v>0</v>
      </c>
      <c r="L1096" s="38">
        <v>3494.21</v>
      </c>
      <c r="M1096" t="s">
        <v>3444</v>
      </c>
      <c r="N1096" t="s">
        <v>3445</v>
      </c>
      <c r="O1096" t="s">
        <v>3446</v>
      </c>
      <c r="P1096" s="31">
        <v>405</v>
      </c>
      <c r="Q1096" s="31">
        <v>1020</v>
      </c>
      <c r="R1096" s="31">
        <v>358</v>
      </c>
      <c r="S1096" s="31">
        <v>64.75</v>
      </c>
      <c r="T1096" s="36" t="s">
        <v>3447</v>
      </c>
      <c r="U1096" s="36" t="s">
        <v>14105</v>
      </c>
      <c r="V1096" s="31" t="s">
        <v>2695</v>
      </c>
      <c r="W1096" s="31">
        <v>7</v>
      </c>
    </row>
    <row r="1097" spans="1:23" x14ac:dyDescent="0.25">
      <c r="A1097">
        <v>3305600</v>
      </c>
      <c r="B1097" s="32" t="s">
        <v>1879</v>
      </c>
      <c r="C1097" s="32">
        <v>31</v>
      </c>
      <c r="D1097" s="32">
        <v>3</v>
      </c>
      <c r="E1097" s="32" t="s">
        <v>20</v>
      </c>
      <c r="F1097" s="32">
        <v>1</v>
      </c>
      <c r="G1097" s="32" t="s">
        <v>21</v>
      </c>
      <c r="H1097" s="32">
        <v>418</v>
      </c>
      <c r="I1097" s="32" t="s">
        <v>22</v>
      </c>
      <c r="J1097" s="32" t="s">
        <v>2685</v>
      </c>
      <c r="K1097" s="32">
        <v>0</v>
      </c>
      <c r="L1097" s="38">
        <v>3610.6</v>
      </c>
      <c r="M1097" t="s">
        <v>3448</v>
      </c>
      <c r="N1097" t="s">
        <v>3449</v>
      </c>
      <c r="O1097" t="s">
        <v>3450</v>
      </c>
      <c r="P1097" s="31">
        <v>400</v>
      </c>
      <c r="Q1097" s="31">
        <v>950</v>
      </c>
      <c r="R1097" s="31">
        <v>260</v>
      </c>
      <c r="S1097" s="31">
        <v>39</v>
      </c>
      <c r="T1097" s="36" t="s">
        <v>14289</v>
      </c>
      <c r="U1097" s="36" t="s">
        <v>14105</v>
      </c>
      <c r="V1097" s="31" t="s">
        <v>2695</v>
      </c>
      <c r="W1097" s="31">
        <v>7</v>
      </c>
    </row>
    <row r="1098" spans="1:23" x14ac:dyDescent="0.25">
      <c r="A1098">
        <v>3305640</v>
      </c>
      <c r="B1098" s="32" t="s">
        <v>1879</v>
      </c>
      <c r="C1098" s="32">
        <v>31</v>
      </c>
      <c r="D1098" s="32">
        <v>3</v>
      </c>
      <c r="E1098" s="32" t="s">
        <v>20</v>
      </c>
      <c r="F1098" s="32">
        <v>1</v>
      </c>
      <c r="G1098" s="32" t="s">
        <v>21</v>
      </c>
      <c r="H1098" s="32">
        <v>418</v>
      </c>
      <c r="I1098" s="32" t="s">
        <v>22</v>
      </c>
      <c r="J1098" s="32" t="s">
        <v>2685</v>
      </c>
      <c r="K1098" s="32">
        <v>0</v>
      </c>
      <c r="L1098" s="38">
        <v>3741.41</v>
      </c>
      <c r="M1098" t="s">
        <v>3451</v>
      </c>
      <c r="N1098" t="s">
        <v>3452</v>
      </c>
      <c r="O1098" t="s">
        <v>3440</v>
      </c>
      <c r="P1098" s="31">
        <v>400</v>
      </c>
      <c r="Q1098" s="31">
        <v>950</v>
      </c>
      <c r="R1098" s="31">
        <v>260</v>
      </c>
      <c r="S1098" s="31">
        <v>44</v>
      </c>
      <c r="T1098" s="36" t="s">
        <v>14290</v>
      </c>
      <c r="U1098" s="36" t="s">
        <v>14105</v>
      </c>
      <c r="V1098" s="31" t="s">
        <v>2695</v>
      </c>
      <c r="W1098" s="31">
        <v>7</v>
      </c>
    </row>
    <row r="1099" spans="1:23" x14ac:dyDescent="0.25">
      <c r="A1099">
        <v>3307700</v>
      </c>
      <c r="B1099" s="32" t="s">
        <v>1879</v>
      </c>
      <c r="C1099" s="32">
        <v>31</v>
      </c>
      <c r="D1099" s="32">
        <v>1</v>
      </c>
      <c r="E1099" s="32" t="s">
        <v>22</v>
      </c>
      <c r="F1099" s="32">
        <v>1</v>
      </c>
      <c r="G1099" s="32" t="s">
        <v>21</v>
      </c>
      <c r="H1099" s="32">
        <v>434</v>
      </c>
      <c r="I1099" s="32">
        <v>506</v>
      </c>
      <c r="J1099" s="32" t="s">
        <v>2685</v>
      </c>
      <c r="K1099" s="32">
        <v>0</v>
      </c>
      <c r="L1099" s="38">
        <v>2200.7199999999998</v>
      </c>
      <c r="M1099" t="s">
        <v>3453</v>
      </c>
      <c r="N1099" t="s">
        <v>3454</v>
      </c>
      <c r="O1099" t="s">
        <v>3455</v>
      </c>
      <c r="P1099" s="31">
        <v>500</v>
      </c>
      <c r="Q1099" s="31">
        <v>1608</v>
      </c>
      <c r="R1099" s="31">
        <v>195</v>
      </c>
      <c r="S1099" s="31">
        <v>71</v>
      </c>
      <c r="T1099" s="36" t="s">
        <v>14291</v>
      </c>
      <c r="U1099" s="36" t="s">
        <v>14105</v>
      </c>
      <c r="V1099" s="31" t="s">
        <v>2797</v>
      </c>
      <c r="W1099" s="31">
        <v>7</v>
      </c>
    </row>
    <row r="1100" spans="1:23" x14ac:dyDescent="0.25">
      <c r="A1100">
        <v>3307740</v>
      </c>
      <c r="B1100" s="32" t="s">
        <v>1879</v>
      </c>
      <c r="C1100" s="32">
        <v>31</v>
      </c>
      <c r="D1100" s="32">
        <v>1</v>
      </c>
      <c r="E1100" s="32" t="s">
        <v>22</v>
      </c>
      <c r="F1100" s="32">
        <v>1</v>
      </c>
      <c r="G1100" s="32" t="s">
        <v>21</v>
      </c>
      <c r="H1100" s="32">
        <v>434</v>
      </c>
      <c r="I1100" s="32">
        <v>506</v>
      </c>
      <c r="J1100" s="32" t="s">
        <v>2685</v>
      </c>
      <c r="K1100" s="32">
        <v>0</v>
      </c>
      <c r="L1100" s="38">
        <v>2399.79</v>
      </c>
      <c r="M1100" t="s">
        <v>3456</v>
      </c>
      <c r="N1100" t="s">
        <v>3457</v>
      </c>
      <c r="O1100" t="s">
        <v>3455</v>
      </c>
      <c r="P1100" s="31">
        <v>500</v>
      </c>
      <c r="Q1100" s="31">
        <v>1608</v>
      </c>
      <c r="R1100" s="31">
        <v>195</v>
      </c>
      <c r="S1100" s="31">
        <v>66</v>
      </c>
      <c r="T1100" s="36" t="s">
        <v>14292</v>
      </c>
      <c r="U1100" s="36" t="s">
        <v>14105</v>
      </c>
      <c r="V1100" s="31" t="s">
        <v>2797</v>
      </c>
      <c r="W1100" s="31">
        <v>7</v>
      </c>
    </row>
    <row r="1101" spans="1:23" x14ac:dyDescent="0.25">
      <c r="A1101">
        <v>3310700</v>
      </c>
      <c r="B1101" s="32" t="s">
        <v>1879</v>
      </c>
      <c r="C1101" s="32">
        <v>31</v>
      </c>
      <c r="D1101" s="32">
        <v>1</v>
      </c>
      <c r="E1101" s="32" t="s">
        <v>22</v>
      </c>
      <c r="F1101" s="32">
        <v>1</v>
      </c>
      <c r="G1101" s="32" t="s">
        <v>21</v>
      </c>
      <c r="H1101" s="32">
        <v>434</v>
      </c>
      <c r="I1101" s="32">
        <v>506</v>
      </c>
      <c r="J1101" s="32" t="s">
        <v>2685</v>
      </c>
      <c r="K1101" s="32">
        <v>0</v>
      </c>
      <c r="L1101" s="38">
        <v>2603.81</v>
      </c>
      <c r="M1101" t="s">
        <v>3458</v>
      </c>
      <c r="N1101" t="s">
        <v>3459</v>
      </c>
      <c r="O1101" t="s">
        <v>3455</v>
      </c>
      <c r="P1101" s="31">
        <v>500</v>
      </c>
      <c r="Q1101" s="31">
        <v>1608</v>
      </c>
      <c r="R1101" s="31">
        <v>215</v>
      </c>
      <c r="S1101" s="31">
        <v>77</v>
      </c>
      <c r="T1101" s="36" t="s">
        <v>14293</v>
      </c>
      <c r="U1101" s="36" t="s">
        <v>14105</v>
      </c>
      <c r="V1101" s="31" t="s">
        <v>2797</v>
      </c>
      <c r="W1101" s="31">
        <v>7</v>
      </c>
    </row>
    <row r="1102" spans="1:23" x14ac:dyDescent="0.25">
      <c r="A1102">
        <v>3310740</v>
      </c>
      <c r="B1102" s="32" t="s">
        <v>1879</v>
      </c>
      <c r="C1102" s="32">
        <v>31</v>
      </c>
      <c r="D1102" s="32">
        <v>1</v>
      </c>
      <c r="E1102" s="32" t="s">
        <v>22</v>
      </c>
      <c r="F1102" s="32">
        <v>1</v>
      </c>
      <c r="G1102" s="32" t="s">
        <v>21</v>
      </c>
      <c r="H1102" s="32">
        <v>434</v>
      </c>
      <c r="I1102" s="32">
        <v>506</v>
      </c>
      <c r="J1102" s="32" t="s">
        <v>2685</v>
      </c>
      <c r="K1102" s="32">
        <v>0</v>
      </c>
      <c r="L1102" s="38">
        <v>2737.54</v>
      </c>
      <c r="M1102" t="s">
        <v>3460</v>
      </c>
      <c r="N1102" t="s">
        <v>3461</v>
      </c>
      <c r="O1102" t="s">
        <v>3455</v>
      </c>
      <c r="P1102" s="31">
        <v>500</v>
      </c>
      <c r="Q1102" s="31">
        <v>1608</v>
      </c>
      <c r="R1102" s="31">
        <v>215</v>
      </c>
      <c r="S1102" s="31">
        <v>77</v>
      </c>
      <c r="T1102" s="36" t="s">
        <v>14294</v>
      </c>
      <c r="U1102" s="36" t="s">
        <v>14105</v>
      </c>
      <c r="V1102" s="31" t="s">
        <v>2797</v>
      </c>
      <c r="W1102" s="31">
        <v>7</v>
      </c>
    </row>
    <row r="1103" spans="1:23" x14ac:dyDescent="0.25">
      <c r="A1103">
        <v>3311011</v>
      </c>
      <c r="B1103" s="32" t="s">
        <v>4165</v>
      </c>
      <c r="C1103" s="32">
        <v>52</v>
      </c>
      <c r="D1103" s="32">
        <v>13</v>
      </c>
      <c r="E1103" s="32" t="s">
        <v>22</v>
      </c>
      <c r="F1103" s="31">
        <v>1</v>
      </c>
      <c r="G1103" s="31" t="s">
        <v>21</v>
      </c>
      <c r="H1103" s="32" t="s">
        <v>22</v>
      </c>
      <c r="I1103" s="32" t="s">
        <v>22</v>
      </c>
      <c r="J1103" s="32" t="s">
        <v>22</v>
      </c>
      <c r="K1103" s="32">
        <v>0</v>
      </c>
      <c r="L1103" s="38">
        <v>656.74</v>
      </c>
      <c r="M1103" t="s">
        <v>16896</v>
      </c>
      <c r="N1103" t="s">
        <v>16897</v>
      </c>
      <c r="O1103" t="s">
        <v>18550</v>
      </c>
      <c r="P1103" s="31">
        <v>0</v>
      </c>
      <c r="Q1103" s="31">
        <v>0</v>
      </c>
      <c r="R1103" s="31">
        <v>0</v>
      </c>
      <c r="S1103" s="31">
        <v>7.2119999999999997</v>
      </c>
      <c r="T1103" s="36" t="s">
        <v>14295</v>
      </c>
      <c r="U1103" s="36" t="s">
        <v>14058</v>
      </c>
      <c r="V1103" s="31">
        <v>0</v>
      </c>
      <c r="W1103" s="31">
        <v>7</v>
      </c>
    </row>
    <row r="1104" spans="1:23" x14ac:dyDescent="0.25">
      <c r="A1104">
        <v>3311030</v>
      </c>
      <c r="B1104" s="32" t="s">
        <v>802</v>
      </c>
      <c r="C1104" s="32">
        <v>44</v>
      </c>
      <c r="D1104" s="32">
        <v>40</v>
      </c>
      <c r="E1104" s="32" t="s">
        <v>22</v>
      </c>
      <c r="F1104" s="32">
        <v>1</v>
      </c>
      <c r="G1104" s="32" t="s">
        <v>21</v>
      </c>
      <c r="H1104" s="32" t="s">
        <v>22</v>
      </c>
      <c r="I1104" s="32">
        <v>785</v>
      </c>
      <c r="J1104" s="32" t="s">
        <v>22</v>
      </c>
      <c r="K1104" s="32">
        <v>0</v>
      </c>
      <c r="L1104" s="38">
        <v>717.68</v>
      </c>
      <c r="M1104" t="s">
        <v>3462</v>
      </c>
      <c r="N1104" t="s">
        <v>3462</v>
      </c>
      <c r="O1104" t="s">
        <v>3462</v>
      </c>
      <c r="P1104" s="31">
        <v>240</v>
      </c>
      <c r="Q1104" s="31">
        <v>160</v>
      </c>
      <c r="R1104" s="31">
        <v>45</v>
      </c>
      <c r="S1104" s="31">
        <v>0.373</v>
      </c>
      <c r="T1104" s="36" t="s">
        <v>3463</v>
      </c>
      <c r="U1104" s="36" t="s">
        <v>14296</v>
      </c>
      <c r="V1104" s="31" t="s">
        <v>2827</v>
      </c>
      <c r="W1104" s="31">
        <v>7</v>
      </c>
    </row>
    <row r="1105" spans="1:23" x14ac:dyDescent="0.25">
      <c r="A1105">
        <v>3311040</v>
      </c>
      <c r="B1105" s="32" t="s">
        <v>802</v>
      </c>
      <c r="C1105" s="32">
        <v>44</v>
      </c>
      <c r="D1105" s="32">
        <v>40</v>
      </c>
      <c r="E1105" s="32" t="s">
        <v>22</v>
      </c>
      <c r="F1105" s="32">
        <v>2</v>
      </c>
      <c r="G1105" s="32" t="s">
        <v>354</v>
      </c>
      <c r="H1105" s="32" t="s">
        <v>22</v>
      </c>
      <c r="I1105" s="32">
        <v>786</v>
      </c>
      <c r="J1105" s="32" t="s">
        <v>22</v>
      </c>
      <c r="K1105" s="32">
        <v>0</v>
      </c>
      <c r="L1105" s="38">
        <v>742.34</v>
      </c>
      <c r="M1105" t="s">
        <v>3464</v>
      </c>
      <c r="N1105" t="s">
        <v>3465</v>
      </c>
      <c r="O1105" t="s">
        <v>3466</v>
      </c>
      <c r="P1105" s="31">
        <v>1800</v>
      </c>
      <c r="Q1105" s="31">
        <v>0</v>
      </c>
      <c r="R1105" s="31">
        <v>0</v>
      </c>
      <c r="S1105" s="31">
        <v>3.9060000000000001</v>
      </c>
      <c r="T1105" s="36" t="s">
        <v>3467</v>
      </c>
      <c r="U1105" s="36" t="s">
        <v>14149</v>
      </c>
      <c r="V1105" s="31" t="s">
        <v>2827</v>
      </c>
      <c r="W1105" s="31">
        <v>7</v>
      </c>
    </row>
    <row r="1106" spans="1:23" x14ac:dyDescent="0.25">
      <c r="A1106">
        <v>3311360</v>
      </c>
      <c r="B1106" s="32" t="s">
        <v>802</v>
      </c>
      <c r="C1106" s="32">
        <v>44</v>
      </c>
      <c r="D1106" s="32">
        <v>40</v>
      </c>
      <c r="E1106" s="32" t="s">
        <v>22</v>
      </c>
      <c r="F1106" s="32">
        <v>1</v>
      </c>
      <c r="G1106" s="32" t="s">
        <v>21</v>
      </c>
      <c r="H1106" s="32">
        <v>526</v>
      </c>
      <c r="I1106" s="32">
        <v>785</v>
      </c>
      <c r="J1106" s="32" t="s">
        <v>22</v>
      </c>
      <c r="K1106" s="32">
        <v>0</v>
      </c>
      <c r="L1106" s="38">
        <v>2028.44</v>
      </c>
      <c r="M1106" t="s">
        <v>3468</v>
      </c>
      <c r="N1106" t="s">
        <v>3469</v>
      </c>
      <c r="O1106" t="s">
        <v>3470</v>
      </c>
      <c r="P1106" s="31">
        <v>1307</v>
      </c>
      <c r="Q1106" s="31">
        <v>915</v>
      </c>
      <c r="R1106" s="31">
        <v>620</v>
      </c>
      <c r="S1106" s="31">
        <v>50</v>
      </c>
      <c r="T1106" s="36" t="s">
        <v>3471</v>
      </c>
      <c r="U1106" s="36" t="s">
        <v>14253</v>
      </c>
      <c r="V1106" s="31" t="s">
        <v>2827</v>
      </c>
      <c r="W1106" s="31">
        <v>7</v>
      </c>
    </row>
    <row r="1107" spans="1:23" x14ac:dyDescent="0.25">
      <c r="A1107">
        <v>3311363</v>
      </c>
      <c r="B1107" s="32" t="s">
        <v>802</v>
      </c>
      <c r="C1107" s="32">
        <v>44</v>
      </c>
      <c r="D1107" s="32">
        <v>40</v>
      </c>
      <c r="E1107" s="32" t="s">
        <v>22</v>
      </c>
      <c r="F1107" s="32">
        <v>1</v>
      </c>
      <c r="G1107" s="32" t="s">
        <v>21</v>
      </c>
      <c r="H1107" s="32" t="s">
        <v>22</v>
      </c>
      <c r="I1107" s="32">
        <v>785</v>
      </c>
      <c r="J1107" s="32" t="s">
        <v>22</v>
      </c>
      <c r="K1107" s="32">
        <v>0</v>
      </c>
      <c r="L1107" s="38">
        <v>3600.17</v>
      </c>
      <c r="M1107" t="s">
        <v>3472</v>
      </c>
      <c r="N1107" t="s">
        <v>3473</v>
      </c>
      <c r="O1107" t="s">
        <v>3472</v>
      </c>
      <c r="P1107" s="31">
        <v>2470</v>
      </c>
      <c r="Q1107" s="31">
        <v>640</v>
      </c>
      <c r="R1107" s="31">
        <v>720</v>
      </c>
      <c r="S1107" s="31">
        <v>113</v>
      </c>
      <c r="T1107" s="36" t="s">
        <v>3474</v>
      </c>
      <c r="U1107" s="36" t="s">
        <v>14253</v>
      </c>
      <c r="V1107" s="31" t="s">
        <v>2827</v>
      </c>
      <c r="W1107" s="31">
        <v>7</v>
      </c>
    </row>
    <row r="1108" spans="1:23" x14ac:dyDescent="0.25">
      <c r="A1108">
        <v>3311370</v>
      </c>
      <c r="B1108" s="32" t="s">
        <v>802</v>
      </c>
      <c r="C1108" s="32">
        <v>44</v>
      </c>
      <c r="D1108" s="32">
        <v>40</v>
      </c>
      <c r="E1108" s="32" t="s">
        <v>22</v>
      </c>
      <c r="F1108" s="32">
        <v>1</v>
      </c>
      <c r="G1108" s="32" t="s">
        <v>21</v>
      </c>
      <c r="H1108" s="32" t="s">
        <v>22</v>
      </c>
      <c r="I1108" s="32">
        <v>785</v>
      </c>
      <c r="J1108" s="32" t="s">
        <v>22</v>
      </c>
      <c r="K1108" s="32">
        <v>0</v>
      </c>
      <c r="L1108" s="38">
        <v>4698.53</v>
      </c>
      <c r="M1108" t="s">
        <v>3475</v>
      </c>
      <c r="N1108" t="s">
        <v>3476</v>
      </c>
      <c r="O1108" t="s">
        <v>3477</v>
      </c>
      <c r="P1108" s="31">
        <v>2500</v>
      </c>
      <c r="Q1108" s="31">
        <v>800</v>
      </c>
      <c r="R1108" s="31">
        <v>1120</v>
      </c>
      <c r="S1108" s="31">
        <v>166</v>
      </c>
      <c r="T1108" s="36" t="s">
        <v>3478</v>
      </c>
      <c r="U1108" s="36" t="s">
        <v>14253</v>
      </c>
      <c r="V1108" s="31" t="s">
        <v>2827</v>
      </c>
      <c r="W1108" s="31">
        <v>7</v>
      </c>
    </row>
    <row r="1109" spans="1:23" x14ac:dyDescent="0.25">
      <c r="A1109">
        <v>3311380</v>
      </c>
      <c r="B1109" s="32" t="s">
        <v>802</v>
      </c>
      <c r="C1109" s="32">
        <v>44</v>
      </c>
      <c r="D1109" s="32">
        <v>40</v>
      </c>
      <c r="E1109" s="32" t="s">
        <v>22</v>
      </c>
      <c r="F1109" s="32">
        <v>1</v>
      </c>
      <c r="G1109" s="32" t="s">
        <v>21</v>
      </c>
      <c r="H1109" s="32" t="s">
        <v>22</v>
      </c>
      <c r="I1109" s="32">
        <v>785</v>
      </c>
      <c r="J1109" s="32" t="s">
        <v>22</v>
      </c>
      <c r="K1109" s="32">
        <v>0</v>
      </c>
      <c r="L1109" s="38">
        <v>18113.96</v>
      </c>
      <c r="M1109" t="s">
        <v>3479</v>
      </c>
      <c r="N1109" t="s">
        <v>3480</v>
      </c>
      <c r="O1109" t="s">
        <v>3479</v>
      </c>
      <c r="P1109" s="31">
        <v>3050</v>
      </c>
      <c r="Q1109" s="31">
        <v>1270</v>
      </c>
      <c r="R1109" s="31">
        <v>1111</v>
      </c>
      <c r="S1109" s="31">
        <v>290</v>
      </c>
      <c r="T1109" s="36" t="s">
        <v>3481</v>
      </c>
      <c r="U1109" s="36">
        <v>0</v>
      </c>
      <c r="V1109" s="31" t="s">
        <v>2827</v>
      </c>
      <c r="W1109" s="31">
        <v>7</v>
      </c>
    </row>
    <row r="1110" spans="1:23" x14ac:dyDescent="0.25">
      <c r="A1110">
        <v>3311490</v>
      </c>
      <c r="B1110" s="32" t="s">
        <v>802</v>
      </c>
      <c r="C1110" s="32">
        <v>44</v>
      </c>
      <c r="D1110" s="32">
        <v>36</v>
      </c>
      <c r="E1110" s="32" t="s">
        <v>22</v>
      </c>
      <c r="F1110" s="32">
        <v>1</v>
      </c>
      <c r="G1110" s="32" t="s">
        <v>21</v>
      </c>
      <c r="H1110" s="32">
        <v>519</v>
      </c>
      <c r="I1110" s="32">
        <v>768</v>
      </c>
      <c r="J1110" s="32" t="s">
        <v>2685</v>
      </c>
      <c r="K1110" s="32">
        <v>0</v>
      </c>
      <c r="L1110" s="38">
        <v>8780.99</v>
      </c>
      <c r="M1110" t="s">
        <v>3482</v>
      </c>
      <c r="N1110" t="s">
        <v>3483</v>
      </c>
      <c r="O1110" t="s">
        <v>3484</v>
      </c>
      <c r="P1110" s="31">
        <v>800</v>
      </c>
      <c r="Q1110" s="31">
        <v>1800</v>
      </c>
      <c r="R1110" s="31">
        <v>1000</v>
      </c>
      <c r="S1110" s="31">
        <v>100.5</v>
      </c>
      <c r="T1110" s="36" t="s">
        <v>14298</v>
      </c>
      <c r="U1110" s="36" t="s">
        <v>14105</v>
      </c>
      <c r="V1110" s="31" t="s">
        <v>2695</v>
      </c>
      <c r="W1110" s="31">
        <v>7</v>
      </c>
    </row>
    <row r="1111" spans="1:23" x14ac:dyDescent="0.25">
      <c r="A1111">
        <v>3311491</v>
      </c>
      <c r="B1111" s="32" t="s">
        <v>802</v>
      </c>
      <c r="C1111" s="32">
        <v>44</v>
      </c>
      <c r="D1111" s="32">
        <v>36</v>
      </c>
      <c r="E1111" s="32" t="s">
        <v>22</v>
      </c>
      <c r="F1111" s="32">
        <v>1</v>
      </c>
      <c r="G1111" s="32" t="s">
        <v>21</v>
      </c>
      <c r="H1111" s="32">
        <v>521</v>
      </c>
      <c r="I1111" s="32">
        <v>770</v>
      </c>
      <c r="J1111" s="32" t="s">
        <v>2685</v>
      </c>
      <c r="K1111" s="32">
        <v>0</v>
      </c>
      <c r="L1111" s="38">
        <v>14970.54</v>
      </c>
      <c r="M1111" t="s">
        <v>3485</v>
      </c>
      <c r="N1111" t="s">
        <v>3486</v>
      </c>
      <c r="O1111" t="s">
        <v>3484</v>
      </c>
      <c r="P1111" s="31">
        <v>800</v>
      </c>
      <c r="Q1111" s="31">
        <v>1800</v>
      </c>
      <c r="R1111" s="31">
        <v>1000</v>
      </c>
      <c r="S1111" s="31">
        <v>136</v>
      </c>
      <c r="T1111" s="36" t="s">
        <v>14299</v>
      </c>
      <c r="U1111" s="36" t="s">
        <v>14105</v>
      </c>
      <c r="V1111" s="31" t="s">
        <v>2695</v>
      </c>
      <c r="W1111" s="31">
        <v>7</v>
      </c>
    </row>
    <row r="1112" spans="1:23" x14ac:dyDescent="0.25">
      <c r="A1112">
        <v>3311492</v>
      </c>
      <c r="B1112" s="32" t="s">
        <v>802</v>
      </c>
      <c r="C1112" s="32">
        <v>44</v>
      </c>
      <c r="D1112" s="32">
        <v>36</v>
      </c>
      <c r="E1112" s="32" t="s">
        <v>22</v>
      </c>
      <c r="F1112" s="32">
        <v>1</v>
      </c>
      <c r="G1112" s="32" t="s">
        <v>21</v>
      </c>
      <c r="H1112" s="32">
        <v>519</v>
      </c>
      <c r="I1112" s="32">
        <v>768</v>
      </c>
      <c r="J1112" s="32" t="s">
        <v>2685</v>
      </c>
      <c r="K1112" s="32">
        <v>0</v>
      </c>
      <c r="L1112" s="38">
        <v>12635.95</v>
      </c>
      <c r="M1112" t="s">
        <v>3487</v>
      </c>
      <c r="N1112" t="s">
        <v>3488</v>
      </c>
      <c r="O1112" t="s">
        <v>3489</v>
      </c>
      <c r="P1112" s="31">
        <v>800</v>
      </c>
      <c r="Q1112" s="31">
        <v>1800</v>
      </c>
      <c r="R1112" s="31">
        <v>1000</v>
      </c>
      <c r="S1112" s="31">
        <v>126</v>
      </c>
      <c r="T1112" s="36" t="s">
        <v>14300</v>
      </c>
      <c r="U1112" s="36" t="s">
        <v>14105</v>
      </c>
      <c r="V1112" s="31" t="s">
        <v>2695</v>
      </c>
      <c r="W1112" s="31">
        <v>7</v>
      </c>
    </row>
    <row r="1113" spans="1:23" x14ac:dyDescent="0.25">
      <c r="A1113">
        <v>3311493</v>
      </c>
      <c r="B1113" s="32" t="s">
        <v>802</v>
      </c>
      <c r="C1113" s="32">
        <v>44</v>
      </c>
      <c r="D1113" s="32">
        <v>36</v>
      </c>
      <c r="E1113" s="32" t="s">
        <v>22</v>
      </c>
      <c r="F1113" s="32">
        <v>1</v>
      </c>
      <c r="G1113" s="32" t="s">
        <v>21</v>
      </c>
      <c r="H1113" s="32">
        <v>521</v>
      </c>
      <c r="I1113" s="32">
        <v>770</v>
      </c>
      <c r="J1113" s="32" t="s">
        <v>2685</v>
      </c>
      <c r="K1113" s="32">
        <v>0</v>
      </c>
      <c r="L1113" s="38">
        <v>18472.419999999998</v>
      </c>
      <c r="M1113" t="s">
        <v>3490</v>
      </c>
      <c r="N1113" t="s">
        <v>3491</v>
      </c>
      <c r="O1113" t="s">
        <v>3489</v>
      </c>
      <c r="P1113" s="31">
        <v>800</v>
      </c>
      <c r="Q1113" s="31">
        <v>1800</v>
      </c>
      <c r="R1113" s="31">
        <v>1000</v>
      </c>
      <c r="S1113" s="31">
        <v>181</v>
      </c>
      <c r="T1113" s="36" t="s">
        <v>14301</v>
      </c>
      <c r="U1113" s="36" t="s">
        <v>14105</v>
      </c>
      <c r="V1113" s="31" t="s">
        <v>2695</v>
      </c>
      <c r="W1113" s="31">
        <v>7</v>
      </c>
    </row>
    <row r="1114" spans="1:23" x14ac:dyDescent="0.25">
      <c r="A1114">
        <v>3312012</v>
      </c>
      <c r="B1114" s="32" t="s">
        <v>802</v>
      </c>
      <c r="C1114" s="32">
        <v>44</v>
      </c>
      <c r="D1114" s="32">
        <v>40</v>
      </c>
      <c r="E1114" s="32" t="s">
        <v>22</v>
      </c>
      <c r="F1114" s="32">
        <v>1</v>
      </c>
      <c r="G1114" s="32" t="s">
        <v>21</v>
      </c>
      <c r="H1114" s="32" t="s">
        <v>22</v>
      </c>
      <c r="I1114" s="32">
        <v>786</v>
      </c>
      <c r="J1114" s="32" t="s">
        <v>22</v>
      </c>
      <c r="K1114" s="32">
        <v>0</v>
      </c>
      <c r="L1114" s="38">
        <v>1029.3699999999999</v>
      </c>
      <c r="M1114" t="s">
        <v>3492</v>
      </c>
      <c r="N1114" t="s">
        <v>3493</v>
      </c>
      <c r="O1114" t="s">
        <v>3494</v>
      </c>
      <c r="P1114" s="31">
        <v>0</v>
      </c>
      <c r="Q1114" s="31">
        <v>0</v>
      </c>
      <c r="R1114" s="31">
        <v>0</v>
      </c>
      <c r="S1114" s="31">
        <v>2.98</v>
      </c>
      <c r="T1114" s="36" t="s">
        <v>3495</v>
      </c>
      <c r="U1114" s="36" t="s">
        <v>12165</v>
      </c>
      <c r="V1114" s="31" t="s">
        <v>2827</v>
      </c>
      <c r="W1114" s="31">
        <v>7</v>
      </c>
    </row>
    <row r="1115" spans="1:23" x14ac:dyDescent="0.25">
      <c r="A1115">
        <v>3312081</v>
      </c>
      <c r="B1115" s="32" t="s">
        <v>802</v>
      </c>
      <c r="C1115" s="32">
        <v>44</v>
      </c>
      <c r="D1115" s="32">
        <v>40</v>
      </c>
      <c r="E1115" s="32" t="s">
        <v>22</v>
      </c>
      <c r="F1115" s="32">
        <v>1</v>
      </c>
      <c r="G1115" s="32" t="s">
        <v>21</v>
      </c>
      <c r="H1115" s="32" t="s">
        <v>22</v>
      </c>
      <c r="I1115" s="32">
        <v>786</v>
      </c>
      <c r="J1115" s="32" t="s">
        <v>22</v>
      </c>
      <c r="K1115" s="32">
        <v>0</v>
      </c>
      <c r="L1115" s="38">
        <v>696.05</v>
      </c>
      <c r="M1115" t="s">
        <v>3496</v>
      </c>
      <c r="N1115" t="s">
        <v>3497</v>
      </c>
      <c r="O1115" t="s">
        <v>3498</v>
      </c>
      <c r="P1115" s="31">
        <v>300</v>
      </c>
      <c r="Q1115" s="31">
        <v>2000</v>
      </c>
      <c r="R1115" s="31">
        <v>200</v>
      </c>
      <c r="S1115" s="31">
        <v>0</v>
      </c>
      <c r="T1115" s="36" t="s">
        <v>14302</v>
      </c>
      <c r="U1115" s="36" t="s">
        <v>14238</v>
      </c>
      <c r="V1115" s="31" t="s">
        <v>2827</v>
      </c>
      <c r="W1115" s="31">
        <v>7</v>
      </c>
    </row>
    <row r="1116" spans="1:23" x14ac:dyDescent="0.25">
      <c r="A1116">
        <v>3312800</v>
      </c>
      <c r="B1116" s="32" t="s">
        <v>802</v>
      </c>
      <c r="C1116" s="32">
        <v>44</v>
      </c>
      <c r="D1116" s="32">
        <v>35</v>
      </c>
      <c r="E1116" s="32" t="s">
        <v>22</v>
      </c>
      <c r="F1116" s="32">
        <v>1</v>
      </c>
      <c r="G1116" s="32" t="s">
        <v>21</v>
      </c>
      <c r="H1116" s="32" t="s">
        <v>22</v>
      </c>
      <c r="I1116" s="32">
        <v>764</v>
      </c>
      <c r="J1116" s="32" t="s">
        <v>2685</v>
      </c>
      <c r="K1116" s="32">
        <v>0</v>
      </c>
      <c r="L1116" s="38">
        <v>3155.71</v>
      </c>
      <c r="M1116" t="s">
        <v>3499</v>
      </c>
      <c r="N1116" t="s">
        <v>3500</v>
      </c>
      <c r="O1116" t="s">
        <v>3501</v>
      </c>
      <c r="P1116" s="31">
        <v>700</v>
      </c>
      <c r="Q1116" s="31">
        <v>308</v>
      </c>
      <c r="R1116" s="31">
        <v>560</v>
      </c>
      <c r="S1116" s="31">
        <v>54</v>
      </c>
      <c r="T1116" s="36" t="s">
        <v>14304</v>
      </c>
      <c r="U1116" s="36" t="s">
        <v>14105</v>
      </c>
      <c r="V1116" s="31" t="s">
        <v>2695</v>
      </c>
      <c r="W1116" s="31">
        <v>7</v>
      </c>
    </row>
    <row r="1117" spans="1:23" x14ac:dyDescent="0.25">
      <c r="A1117">
        <v>3312805</v>
      </c>
      <c r="B1117" s="32" t="s">
        <v>802</v>
      </c>
      <c r="C1117" s="32">
        <v>44</v>
      </c>
      <c r="D1117" s="32">
        <v>40</v>
      </c>
      <c r="E1117" s="32" t="s">
        <v>22</v>
      </c>
      <c r="F1117" s="32">
        <v>1</v>
      </c>
      <c r="G1117" s="32" t="s">
        <v>21</v>
      </c>
      <c r="H1117" s="32" t="s">
        <v>22</v>
      </c>
      <c r="I1117" s="32">
        <v>784</v>
      </c>
      <c r="J1117" s="32" t="s">
        <v>22</v>
      </c>
      <c r="K1117" s="32">
        <v>0</v>
      </c>
      <c r="L1117" s="38">
        <v>215.87</v>
      </c>
      <c r="M1117" t="s">
        <v>3502</v>
      </c>
      <c r="N1117" t="s">
        <v>3503</v>
      </c>
      <c r="O1117" t="s">
        <v>3504</v>
      </c>
      <c r="P1117" s="31">
        <v>800</v>
      </c>
      <c r="Q1117" s="31">
        <v>0</v>
      </c>
      <c r="R1117" s="31">
        <v>800</v>
      </c>
      <c r="S1117" s="31">
        <v>0</v>
      </c>
      <c r="T1117" s="36" t="s">
        <v>17523</v>
      </c>
      <c r="U1117" s="36">
        <v>0</v>
      </c>
      <c r="V1117" s="31" t="s">
        <v>993</v>
      </c>
      <c r="W1117" s="31">
        <v>7</v>
      </c>
    </row>
    <row r="1118" spans="1:23" x14ac:dyDescent="0.25">
      <c r="A1118">
        <v>3312806</v>
      </c>
      <c r="B1118" s="32" t="s">
        <v>802</v>
      </c>
      <c r="C1118" s="32">
        <v>44</v>
      </c>
      <c r="D1118" s="32">
        <v>40</v>
      </c>
      <c r="E1118" s="32" t="s">
        <v>22</v>
      </c>
      <c r="F1118" s="32">
        <v>1</v>
      </c>
      <c r="G1118" s="32" t="s">
        <v>21</v>
      </c>
      <c r="H1118" s="32" t="s">
        <v>22</v>
      </c>
      <c r="I1118" s="32">
        <v>784</v>
      </c>
      <c r="J1118" s="32" t="s">
        <v>22</v>
      </c>
      <c r="K1118" s="32">
        <v>0</v>
      </c>
      <c r="L1118" s="38">
        <v>230.36</v>
      </c>
      <c r="M1118" t="s">
        <v>3502</v>
      </c>
      <c r="N1118" t="s">
        <v>3503</v>
      </c>
      <c r="O1118" t="s">
        <v>3504</v>
      </c>
      <c r="P1118" s="31">
        <v>800</v>
      </c>
      <c r="Q1118" s="31">
        <v>0</v>
      </c>
      <c r="R1118" s="31">
        <v>1000</v>
      </c>
      <c r="S1118" s="31">
        <v>0</v>
      </c>
      <c r="T1118" s="36" t="s">
        <v>17524</v>
      </c>
      <c r="U1118" s="36">
        <v>0</v>
      </c>
      <c r="V1118" s="31" t="s">
        <v>993</v>
      </c>
      <c r="W1118" s="31">
        <v>7</v>
      </c>
    </row>
    <row r="1119" spans="1:23" x14ac:dyDescent="0.25">
      <c r="A1119">
        <v>3312807</v>
      </c>
      <c r="B1119" s="32" t="s">
        <v>802</v>
      </c>
      <c r="C1119" s="32">
        <v>44</v>
      </c>
      <c r="D1119" s="32">
        <v>40</v>
      </c>
      <c r="E1119" s="32" t="s">
        <v>22</v>
      </c>
      <c r="F1119" s="32">
        <v>1</v>
      </c>
      <c r="G1119" s="32" t="s">
        <v>21</v>
      </c>
      <c r="H1119" s="32" t="s">
        <v>22</v>
      </c>
      <c r="I1119" s="32">
        <v>784</v>
      </c>
      <c r="J1119" s="32" t="s">
        <v>22</v>
      </c>
      <c r="K1119" s="32">
        <v>0</v>
      </c>
      <c r="L1119" s="38">
        <v>244.86</v>
      </c>
      <c r="M1119" t="s">
        <v>3502</v>
      </c>
      <c r="N1119" t="s">
        <v>3503</v>
      </c>
      <c r="O1119" t="s">
        <v>3504</v>
      </c>
      <c r="P1119" s="31">
        <v>800</v>
      </c>
      <c r="Q1119" s="31">
        <v>0</v>
      </c>
      <c r="R1119" s="31">
        <v>1200</v>
      </c>
      <c r="S1119" s="31">
        <v>0</v>
      </c>
      <c r="T1119" s="36" t="s">
        <v>17525</v>
      </c>
      <c r="U1119" s="36">
        <v>0</v>
      </c>
      <c r="V1119" s="31" t="s">
        <v>993</v>
      </c>
      <c r="W1119" s="31">
        <v>7</v>
      </c>
    </row>
    <row r="1120" spans="1:23" x14ac:dyDescent="0.25">
      <c r="A1120">
        <v>3312810</v>
      </c>
      <c r="B1120" s="32" t="s">
        <v>802</v>
      </c>
      <c r="C1120" s="32">
        <v>44</v>
      </c>
      <c r="D1120" s="32">
        <v>35</v>
      </c>
      <c r="E1120" s="32" t="s">
        <v>22</v>
      </c>
      <c r="F1120" s="32">
        <v>1</v>
      </c>
      <c r="G1120" s="32" t="s">
        <v>21</v>
      </c>
      <c r="H1120" s="32" t="s">
        <v>22</v>
      </c>
      <c r="I1120" s="32">
        <v>765</v>
      </c>
      <c r="J1120" s="32" t="s">
        <v>2685</v>
      </c>
      <c r="K1120" s="32">
        <v>0</v>
      </c>
      <c r="L1120" s="38">
        <v>4286.8999999999996</v>
      </c>
      <c r="M1120" t="s">
        <v>3505</v>
      </c>
      <c r="N1120" t="s">
        <v>3506</v>
      </c>
      <c r="O1120" t="s">
        <v>3507</v>
      </c>
      <c r="P1120" s="31">
        <v>450</v>
      </c>
      <c r="Q1120" s="31">
        <v>1600</v>
      </c>
      <c r="R1120" s="31">
        <v>294</v>
      </c>
      <c r="S1120" s="31">
        <v>74.5</v>
      </c>
      <c r="T1120" s="36" t="s">
        <v>14305</v>
      </c>
      <c r="U1120" s="36" t="s">
        <v>14105</v>
      </c>
      <c r="V1120" s="31" t="s">
        <v>2695</v>
      </c>
      <c r="W1120" s="31">
        <v>7</v>
      </c>
    </row>
    <row r="1121" spans="1:23" x14ac:dyDescent="0.25">
      <c r="A1121">
        <v>3312815</v>
      </c>
      <c r="B1121" s="32" t="s">
        <v>802</v>
      </c>
      <c r="C1121" s="32">
        <v>44</v>
      </c>
      <c r="D1121" s="32">
        <v>40</v>
      </c>
      <c r="E1121" s="32" t="s">
        <v>22</v>
      </c>
      <c r="F1121" s="32">
        <v>1</v>
      </c>
      <c r="G1121" s="32" t="s">
        <v>21</v>
      </c>
      <c r="H1121" s="32" t="s">
        <v>22</v>
      </c>
      <c r="I1121" s="32">
        <v>784</v>
      </c>
      <c r="J1121" s="32" t="s">
        <v>22</v>
      </c>
      <c r="K1121" s="32">
        <v>0</v>
      </c>
      <c r="L1121" s="38">
        <v>360.75</v>
      </c>
      <c r="M1121" t="s">
        <v>3508</v>
      </c>
      <c r="N1121" t="s">
        <v>3509</v>
      </c>
      <c r="O1121" t="s">
        <v>3510</v>
      </c>
      <c r="P1121" s="31">
        <v>600</v>
      </c>
      <c r="Q1121" s="31">
        <v>2000</v>
      </c>
      <c r="R1121" s="31">
        <v>0</v>
      </c>
      <c r="S1121" s="31">
        <v>0</v>
      </c>
      <c r="T1121" s="36" t="s">
        <v>17526</v>
      </c>
      <c r="U1121" s="36">
        <v>0</v>
      </c>
      <c r="V1121" s="31" t="s">
        <v>993</v>
      </c>
      <c r="W1121" s="31">
        <v>7</v>
      </c>
    </row>
    <row r="1122" spans="1:23" x14ac:dyDescent="0.25">
      <c r="A1122">
        <v>3312816</v>
      </c>
      <c r="B1122" s="32" t="s">
        <v>802</v>
      </c>
      <c r="C1122" s="32">
        <v>44</v>
      </c>
      <c r="D1122" s="32">
        <v>40</v>
      </c>
      <c r="E1122" s="32" t="s">
        <v>22</v>
      </c>
      <c r="F1122" s="32">
        <v>1</v>
      </c>
      <c r="G1122" s="32" t="s">
        <v>21</v>
      </c>
      <c r="H1122" s="32" t="s">
        <v>22</v>
      </c>
      <c r="I1122" s="32">
        <v>784</v>
      </c>
      <c r="J1122" s="32" t="s">
        <v>22</v>
      </c>
      <c r="K1122" s="32">
        <v>0</v>
      </c>
      <c r="L1122" s="38">
        <v>389.74</v>
      </c>
      <c r="M1122" t="s">
        <v>3511</v>
      </c>
      <c r="N1122" t="s">
        <v>3512</v>
      </c>
      <c r="O1122" t="s">
        <v>3513</v>
      </c>
      <c r="P1122" s="31">
        <v>800</v>
      </c>
      <c r="Q1122" s="31">
        <v>2000</v>
      </c>
      <c r="R1122" s="31">
        <v>0</v>
      </c>
      <c r="S1122" s="31">
        <v>0</v>
      </c>
      <c r="T1122" s="36" t="s">
        <v>17527</v>
      </c>
      <c r="U1122" s="36">
        <v>0</v>
      </c>
      <c r="V1122" s="31" t="s">
        <v>993</v>
      </c>
      <c r="W1122" s="31">
        <v>7</v>
      </c>
    </row>
    <row r="1123" spans="1:23" x14ac:dyDescent="0.25">
      <c r="A1123">
        <v>3312820</v>
      </c>
      <c r="B1123" s="32" t="s">
        <v>802</v>
      </c>
      <c r="C1123" s="32">
        <v>44</v>
      </c>
      <c r="D1123" s="32">
        <v>40</v>
      </c>
      <c r="E1123" s="32" t="s">
        <v>22</v>
      </c>
      <c r="F1123" s="32">
        <v>1</v>
      </c>
      <c r="G1123" s="32" t="s">
        <v>21</v>
      </c>
      <c r="H1123" s="32" t="s">
        <v>22</v>
      </c>
      <c r="I1123" s="32">
        <v>784</v>
      </c>
      <c r="J1123" s="32" t="s">
        <v>22</v>
      </c>
      <c r="K1123" s="32">
        <v>0</v>
      </c>
      <c r="L1123" s="38">
        <v>644.98</v>
      </c>
      <c r="M1123" t="s">
        <v>3514</v>
      </c>
      <c r="N1123" t="s">
        <v>3515</v>
      </c>
      <c r="O1123" t="s">
        <v>3516</v>
      </c>
      <c r="P1123" s="31">
        <v>482.6</v>
      </c>
      <c r="Q1123" s="31">
        <v>3</v>
      </c>
      <c r="R1123" s="31">
        <v>0</v>
      </c>
      <c r="S1123" s="31">
        <v>17</v>
      </c>
      <c r="T1123" s="36" t="s">
        <v>14306</v>
      </c>
      <c r="U1123" s="36" t="s">
        <v>13488</v>
      </c>
      <c r="V1123" s="31" t="s">
        <v>3517</v>
      </c>
      <c r="W1123" s="31">
        <v>7</v>
      </c>
    </row>
    <row r="1124" spans="1:23" x14ac:dyDescent="0.25">
      <c r="A1124">
        <v>3313016</v>
      </c>
      <c r="B1124" s="32" t="s">
        <v>802</v>
      </c>
      <c r="C1124" s="32">
        <v>44</v>
      </c>
      <c r="D1124" s="32">
        <v>36</v>
      </c>
      <c r="E1124" s="32" t="s">
        <v>22</v>
      </c>
      <c r="F1124" s="32">
        <v>1</v>
      </c>
      <c r="G1124" s="32" t="s">
        <v>21</v>
      </c>
      <c r="H1124" s="32" t="s">
        <v>22</v>
      </c>
      <c r="I1124" s="32" t="s">
        <v>22</v>
      </c>
      <c r="J1124" s="32" t="s">
        <v>22</v>
      </c>
      <c r="K1124" s="32">
        <v>0</v>
      </c>
      <c r="L1124" s="38">
        <v>651.13</v>
      </c>
      <c r="M1124" t="s">
        <v>3518</v>
      </c>
      <c r="N1124" t="s">
        <v>3519</v>
      </c>
      <c r="O1124" t="s">
        <v>3520</v>
      </c>
      <c r="P1124" s="31">
        <v>340</v>
      </c>
      <c r="Q1124" s="31">
        <v>275</v>
      </c>
      <c r="R1124" s="31">
        <v>335</v>
      </c>
      <c r="S1124" s="31">
        <v>6.9</v>
      </c>
      <c r="T1124" s="36" t="s">
        <v>14307</v>
      </c>
      <c r="U1124" s="36" t="s">
        <v>14058</v>
      </c>
      <c r="V1124" s="31" t="s">
        <v>2558</v>
      </c>
      <c r="W1124" s="31">
        <v>7</v>
      </c>
    </row>
    <row r="1125" spans="1:23" x14ac:dyDescent="0.25">
      <c r="A1125">
        <v>3313130</v>
      </c>
      <c r="B1125" s="32" t="s">
        <v>802</v>
      </c>
      <c r="C1125" s="32">
        <v>44</v>
      </c>
      <c r="D1125" s="32">
        <v>37</v>
      </c>
      <c r="E1125" s="32" t="s">
        <v>22</v>
      </c>
      <c r="F1125" s="32">
        <v>1</v>
      </c>
      <c r="G1125" s="32" t="s">
        <v>21</v>
      </c>
      <c r="H1125" s="32" t="s">
        <v>22</v>
      </c>
      <c r="I1125" s="32">
        <v>781</v>
      </c>
      <c r="J1125" s="32" t="s">
        <v>2685</v>
      </c>
      <c r="K1125" s="32">
        <v>0</v>
      </c>
      <c r="L1125" s="38">
        <v>10450.299999999999</v>
      </c>
      <c r="M1125" t="s">
        <v>3521</v>
      </c>
      <c r="N1125" t="s">
        <v>3522</v>
      </c>
      <c r="O1125" t="s">
        <v>3523</v>
      </c>
      <c r="P1125" s="31">
        <v>300</v>
      </c>
      <c r="Q1125" s="31">
        <v>2000</v>
      </c>
      <c r="R1125" s="31">
        <v>1000</v>
      </c>
      <c r="S1125" s="31">
        <v>0</v>
      </c>
      <c r="T1125" s="36" t="s">
        <v>14308</v>
      </c>
      <c r="U1125" s="36" t="s">
        <v>14073</v>
      </c>
      <c r="V1125" s="31" t="s">
        <v>2827</v>
      </c>
      <c r="W1125" s="31">
        <v>7</v>
      </c>
    </row>
    <row r="1126" spans="1:23" x14ac:dyDescent="0.25">
      <c r="A1126">
        <v>3313230</v>
      </c>
      <c r="B1126" s="32" t="s">
        <v>802</v>
      </c>
      <c r="C1126" s="32">
        <v>44</v>
      </c>
      <c r="D1126" s="32">
        <v>37</v>
      </c>
      <c r="E1126" s="32" t="s">
        <v>22</v>
      </c>
      <c r="F1126" s="32">
        <v>1</v>
      </c>
      <c r="G1126" s="32" t="s">
        <v>21</v>
      </c>
      <c r="H1126" s="32" t="s">
        <v>22</v>
      </c>
      <c r="I1126" s="32">
        <v>781</v>
      </c>
      <c r="J1126" s="32" t="s">
        <v>2685</v>
      </c>
      <c r="K1126" s="32">
        <v>0</v>
      </c>
      <c r="L1126" s="38">
        <v>11014.08</v>
      </c>
      <c r="M1126" t="s">
        <v>3524</v>
      </c>
      <c r="N1126" t="s">
        <v>3525</v>
      </c>
      <c r="O1126" t="s">
        <v>3523</v>
      </c>
      <c r="P1126" s="31">
        <v>300</v>
      </c>
      <c r="Q1126" s="31">
        <v>2000</v>
      </c>
      <c r="R1126" s="31">
        <v>1200</v>
      </c>
      <c r="S1126" s="31">
        <v>0</v>
      </c>
      <c r="T1126" s="36" t="s">
        <v>14309</v>
      </c>
      <c r="U1126" s="36" t="s">
        <v>14073</v>
      </c>
      <c r="V1126" s="31" t="s">
        <v>2827</v>
      </c>
      <c r="W1126" s="31">
        <v>7</v>
      </c>
    </row>
    <row r="1127" spans="1:23" x14ac:dyDescent="0.25">
      <c r="A1127">
        <v>3313250</v>
      </c>
      <c r="B1127" s="32" t="s">
        <v>802</v>
      </c>
      <c r="C1127" s="32">
        <v>44</v>
      </c>
      <c r="D1127" s="32">
        <v>37</v>
      </c>
      <c r="E1127" s="32" t="s">
        <v>22</v>
      </c>
      <c r="F1127" s="32">
        <v>1</v>
      </c>
      <c r="G1127" s="32" t="s">
        <v>21</v>
      </c>
      <c r="H1127" s="32" t="s">
        <v>22</v>
      </c>
      <c r="I1127" s="32">
        <v>781</v>
      </c>
      <c r="J1127" s="32" t="s">
        <v>2685</v>
      </c>
      <c r="K1127" s="32">
        <v>0</v>
      </c>
      <c r="L1127" s="38">
        <v>13182.78</v>
      </c>
      <c r="M1127" t="s">
        <v>3526</v>
      </c>
      <c r="N1127" t="s">
        <v>3527</v>
      </c>
      <c r="O1127" t="s">
        <v>3523</v>
      </c>
      <c r="P1127" s="31">
        <v>300</v>
      </c>
      <c r="Q1127" s="31">
        <v>2000</v>
      </c>
      <c r="R1127" s="31">
        <v>1200</v>
      </c>
      <c r="S1127" s="31">
        <v>0</v>
      </c>
      <c r="T1127" s="36" t="s">
        <v>14310</v>
      </c>
      <c r="U1127" s="36" t="s">
        <v>14073</v>
      </c>
      <c r="V1127" s="31" t="s">
        <v>2827</v>
      </c>
      <c r="W1127" s="31">
        <v>7</v>
      </c>
    </row>
    <row r="1128" spans="1:23" x14ac:dyDescent="0.25">
      <c r="A1128">
        <v>3313260</v>
      </c>
      <c r="B1128" s="32" t="s">
        <v>802</v>
      </c>
      <c r="C1128" s="32">
        <v>44</v>
      </c>
      <c r="D1128" s="32">
        <v>37</v>
      </c>
      <c r="E1128" s="32" t="s">
        <v>22</v>
      </c>
      <c r="F1128" s="32">
        <v>1</v>
      </c>
      <c r="G1128" s="32" t="s">
        <v>21</v>
      </c>
      <c r="H1128" s="32" t="s">
        <v>22</v>
      </c>
      <c r="I1128" s="32">
        <v>781</v>
      </c>
      <c r="J1128" s="32" t="s">
        <v>2685</v>
      </c>
      <c r="K1128" s="32">
        <v>0</v>
      </c>
      <c r="L1128" s="38">
        <v>13416.58</v>
      </c>
      <c r="M1128" t="s">
        <v>3528</v>
      </c>
      <c r="N1128" t="s">
        <v>3529</v>
      </c>
      <c r="O1128" t="s">
        <v>3523</v>
      </c>
      <c r="P1128" s="31">
        <v>300</v>
      </c>
      <c r="Q1128" s="31">
        <v>2000</v>
      </c>
      <c r="R1128" s="31">
        <v>1200</v>
      </c>
      <c r="S1128" s="31">
        <v>0</v>
      </c>
      <c r="T1128" s="36" t="s">
        <v>14312</v>
      </c>
      <c r="U1128" s="36" t="s">
        <v>14073</v>
      </c>
      <c r="V1128" s="31" t="s">
        <v>2827</v>
      </c>
      <c r="W1128" s="31">
        <v>7</v>
      </c>
    </row>
    <row r="1129" spans="1:23" x14ac:dyDescent="0.25">
      <c r="A1129">
        <v>3313290</v>
      </c>
      <c r="B1129" s="32" t="s">
        <v>802</v>
      </c>
      <c r="C1129" s="32">
        <v>44</v>
      </c>
      <c r="D1129" s="32">
        <v>37</v>
      </c>
      <c r="E1129" s="32" t="s">
        <v>22</v>
      </c>
      <c r="F1129" s="32">
        <v>1</v>
      </c>
      <c r="G1129" s="32" t="s">
        <v>21</v>
      </c>
      <c r="H1129" s="32" t="s">
        <v>22</v>
      </c>
      <c r="I1129" s="32">
        <v>774</v>
      </c>
      <c r="J1129" s="32" t="s">
        <v>2685</v>
      </c>
      <c r="K1129" s="32">
        <v>0</v>
      </c>
      <c r="L1129" s="38">
        <v>17813.98</v>
      </c>
      <c r="M1129" t="s">
        <v>3530</v>
      </c>
      <c r="N1129" t="s">
        <v>3530</v>
      </c>
      <c r="O1129" t="s">
        <v>3531</v>
      </c>
      <c r="P1129" s="31">
        <v>300</v>
      </c>
      <c r="Q1129" s="31">
        <v>2000</v>
      </c>
      <c r="R1129" s="31">
        <v>1200</v>
      </c>
      <c r="S1129" s="31">
        <v>0</v>
      </c>
      <c r="T1129" s="36" t="s">
        <v>14314</v>
      </c>
      <c r="U1129" s="36" t="s">
        <v>14073</v>
      </c>
      <c r="V1129" s="31" t="s">
        <v>2827</v>
      </c>
      <c r="W1129" s="31">
        <v>7</v>
      </c>
    </row>
    <row r="1130" spans="1:23" x14ac:dyDescent="0.25">
      <c r="A1130">
        <v>3313390</v>
      </c>
      <c r="B1130" s="32" t="s">
        <v>802</v>
      </c>
      <c r="C1130" s="32">
        <v>44</v>
      </c>
      <c r="D1130" s="32">
        <v>32</v>
      </c>
      <c r="E1130" s="32" t="s">
        <v>22</v>
      </c>
      <c r="F1130" s="32">
        <v>1</v>
      </c>
      <c r="G1130" s="32" t="s">
        <v>21</v>
      </c>
      <c r="H1130" s="32" t="s">
        <v>22</v>
      </c>
      <c r="I1130" s="32">
        <v>775</v>
      </c>
      <c r="J1130" s="32" t="s">
        <v>2685</v>
      </c>
      <c r="K1130" s="32">
        <v>0</v>
      </c>
      <c r="L1130" s="38">
        <v>17813.98</v>
      </c>
      <c r="M1130" t="s">
        <v>3530</v>
      </c>
      <c r="N1130" t="s">
        <v>3530</v>
      </c>
      <c r="O1130" t="s">
        <v>3531</v>
      </c>
      <c r="P1130" s="31">
        <v>300</v>
      </c>
      <c r="Q1130" s="31">
        <v>2000</v>
      </c>
      <c r="R1130" s="31">
        <v>1200</v>
      </c>
      <c r="S1130" s="31">
        <v>0</v>
      </c>
      <c r="T1130" s="36" t="s">
        <v>14315</v>
      </c>
      <c r="U1130" s="36" t="s">
        <v>14073</v>
      </c>
      <c r="V1130" s="31" t="s">
        <v>2827</v>
      </c>
      <c r="W1130" s="31">
        <v>7</v>
      </c>
    </row>
    <row r="1131" spans="1:23" x14ac:dyDescent="0.25">
      <c r="A1131">
        <v>3313410</v>
      </c>
      <c r="B1131" s="32" t="s">
        <v>802</v>
      </c>
      <c r="C1131" s="32">
        <v>44</v>
      </c>
      <c r="D1131" s="32">
        <v>37</v>
      </c>
      <c r="E1131" s="32" t="s">
        <v>22</v>
      </c>
      <c r="F1131" s="32">
        <v>1</v>
      </c>
      <c r="G1131" s="32" t="s">
        <v>21</v>
      </c>
      <c r="H1131" s="32" t="s">
        <v>22</v>
      </c>
      <c r="I1131" s="32">
        <v>774</v>
      </c>
      <c r="J1131" s="32" t="s">
        <v>2685</v>
      </c>
      <c r="K1131" s="32">
        <v>0</v>
      </c>
      <c r="L1131" s="38">
        <v>16100.98</v>
      </c>
      <c r="M1131" t="s">
        <v>3532</v>
      </c>
      <c r="N1131" t="s">
        <v>3532</v>
      </c>
      <c r="O1131" t="s">
        <v>3533</v>
      </c>
      <c r="P1131" s="31">
        <v>300</v>
      </c>
      <c r="Q1131" s="31">
        <v>2000</v>
      </c>
      <c r="R1131" s="31">
        <v>1000</v>
      </c>
      <c r="S1131" s="31">
        <v>0</v>
      </c>
      <c r="T1131" s="36" t="s">
        <v>14316</v>
      </c>
      <c r="U1131" s="36" t="s">
        <v>14073</v>
      </c>
      <c r="V1131" s="31" t="s">
        <v>2827</v>
      </c>
      <c r="W1131" s="31">
        <v>7</v>
      </c>
    </row>
    <row r="1132" spans="1:23" x14ac:dyDescent="0.25">
      <c r="A1132">
        <v>3313420</v>
      </c>
      <c r="B1132" s="32" t="s">
        <v>802</v>
      </c>
      <c r="C1132" s="32">
        <v>44</v>
      </c>
      <c r="D1132" s="32">
        <v>37</v>
      </c>
      <c r="E1132" s="32" t="s">
        <v>22</v>
      </c>
      <c r="F1132" s="32">
        <v>1</v>
      </c>
      <c r="G1132" s="32" t="s">
        <v>21</v>
      </c>
      <c r="H1132" s="32" t="s">
        <v>22</v>
      </c>
      <c r="I1132" s="32">
        <v>774</v>
      </c>
      <c r="J1132" s="32" t="s">
        <v>2685</v>
      </c>
      <c r="K1132" s="32">
        <v>0</v>
      </c>
      <c r="L1132" s="38">
        <v>16100.98</v>
      </c>
      <c r="M1132" t="s">
        <v>3534</v>
      </c>
      <c r="N1132" t="s">
        <v>3534</v>
      </c>
      <c r="O1132" t="s">
        <v>3535</v>
      </c>
      <c r="P1132" s="31">
        <v>300</v>
      </c>
      <c r="Q1132" s="31">
        <v>2000</v>
      </c>
      <c r="R1132" s="31">
        <v>1200</v>
      </c>
      <c r="S1132" s="31">
        <v>0</v>
      </c>
      <c r="T1132" s="36" t="s">
        <v>14317</v>
      </c>
      <c r="U1132" s="36" t="s">
        <v>14073</v>
      </c>
      <c r="V1132" s="31" t="s">
        <v>2827</v>
      </c>
      <c r="W1132" s="31">
        <v>7</v>
      </c>
    </row>
    <row r="1133" spans="1:23" x14ac:dyDescent="0.25">
      <c r="A1133">
        <v>3313430</v>
      </c>
      <c r="B1133" s="32" t="s">
        <v>802</v>
      </c>
      <c r="C1133" s="32">
        <v>44</v>
      </c>
      <c r="D1133" s="32">
        <v>32</v>
      </c>
      <c r="E1133" s="32" t="s">
        <v>22</v>
      </c>
      <c r="F1133" s="32">
        <v>1</v>
      </c>
      <c r="G1133" s="32" t="s">
        <v>21</v>
      </c>
      <c r="H1133" s="32" t="s">
        <v>22</v>
      </c>
      <c r="I1133" s="32">
        <v>775</v>
      </c>
      <c r="J1133" s="32" t="s">
        <v>2685</v>
      </c>
      <c r="K1133" s="32">
        <v>0</v>
      </c>
      <c r="L1133" s="38">
        <v>16100.98</v>
      </c>
      <c r="M1133" t="s">
        <v>3532</v>
      </c>
      <c r="N1133" t="s">
        <v>3532</v>
      </c>
      <c r="O1133" t="s">
        <v>3535</v>
      </c>
      <c r="P1133" s="31">
        <v>300</v>
      </c>
      <c r="Q1133" s="31">
        <v>2000</v>
      </c>
      <c r="R1133" s="31">
        <v>1000</v>
      </c>
      <c r="S1133" s="31">
        <v>0</v>
      </c>
      <c r="T1133" s="36" t="s">
        <v>14318</v>
      </c>
      <c r="U1133" s="36" t="s">
        <v>14073</v>
      </c>
      <c r="V1133" s="31" t="s">
        <v>2827</v>
      </c>
      <c r="W1133" s="31">
        <v>7</v>
      </c>
    </row>
    <row r="1134" spans="1:23" x14ac:dyDescent="0.25">
      <c r="A1134">
        <v>3313440</v>
      </c>
      <c r="B1134" s="32" t="s">
        <v>802</v>
      </c>
      <c r="C1134" s="32">
        <v>44</v>
      </c>
      <c r="D1134" s="32">
        <v>32</v>
      </c>
      <c r="E1134" s="32" t="s">
        <v>22</v>
      </c>
      <c r="F1134" s="32">
        <v>1</v>
      </c>
      <c r="G1134" s="32" t="s">
        <v>21</v>
      </c>
      <c r="H1134" s="32" t="s">
        <v>22</v>
      </c>
      <c r="I1134" s="32">
        <v>775</v>
      </c>
      <c r="J1134" s="32" t="s">
        <v>2685</v>
      </c>
      <c r="K1134" s="32">
        <v>0</v>
      </c>
      <c r="L1134" s="38">
        <v>16100.98</v>
      </c>
      <c r="M1134" t="s">
        <v>3534</v>
      </c>
      <c r="N1134" t="s">
        <v>3534</v>
      </c>
      <c r="O1134" t="s">
        <v>3535</v>
      </c>
      <c r="P1134" s="31">
        <v>300</v>
      </c>
      <c r="Q1134" s="31">
        <v>2000</v>
      </c>
      <c r="R1134" s="31">
        <v>1200</v>
      </c>
      <c r="S1134" s="31">
        <v>0</v>
      </c>
      <c r="T1134" s="36" t="s">
        <v>14319</v>
      </c>
      <c r="U1134" s="36" t="s">
        <v>14073</v>
      </c>
      <c r="V1134" s="31" t="s">
        <v>2827</v>
      </c>
      <c r="W1134" s="31">
        <v>7</v>
      </c>
    </row>
    <row r="1135" spans="1:23" x14ac:dyDescent="0.25">
      <c r="A1135">
        <v>3313450</v>
      </c>
      <c r="B1135" s="32" t="s">
        <v>802</v>
      </c>
      <c r="C1135" s="32">
        <v>44</v>
      </c>
      <c r="D1135" s="32">
        <v>32</v>
      </c>
      <c r="E1135" s="32" t="s">
        <v>22</v>
      </c>
      <c r="F1135" s="32">
        <v>1</v>
      </c>
      <c r="G1135" s="32" t="s">
        <v>21</v>
      </c>
      <c r="H1135" s="32" t="s">
        <v>22</v>
      </c>
      <c r="I1135" s="32">
        <v>775</v>
      </c>
      <c r="J1135" s="32" t="s">
        <v>2685</v>
      </c>
      <c r="K1135" s="32">
        <v>0</v>
      </c>
      <c r="L1135" s="38">
        <v>22590.23</v>
      </c>
      <c r="M1135" t="s">
        <v>3536</v>
      </c>
      <c r="N1135" t="s">
        <v>3536</v>
      </c>
      <c r="O1135" t="s">
        <v>3537</v>
      </c>
      <c r="P1135" s="31">
        <v>600</v>
      </c>
      <c r="Q1135" s="31">
        <v>2000</v>
      </c>
      <c r="R1135" s="31">
        <v>1000</v>
      </c>
      <c r="S1135" s="31">
        <v>300</v>
      </c>
      <c r="T1135" s="36" t="s">
        <v>14320</v>
      </c>
      <c r="U1135" s="36" t="s">
        <v>14105</v>
      </c>
      <c r="V1135" s="31" t="s">
        <v>2827</v>
      </c>
      <c r="W1135" s="31">
        <v>7</v>
      </c>
    </row>
    <row r="1136" spans="1:23" x14ac:dyDescent="0.25">
      <c r="A1136">
        <v>3313460</v>
      </c>
      <c r="B1136" s="32" t="s">
        <v>802</v>
      </c>
      <c r="C1136" s="32">
        <v>44</v>
      </c>
      <c r="D1136" s="32">
        <v>32</v>
      </c>
      <c r="E1136" s="32" t="s">
        <v>22</v>
      </c>
      <c r="F1136" s="32">
        <v>1</v>
      </c>
      <c r="G1136" s="32" t="s">
        <v>21</v>
      </c>
      <c r="H1136" s="32" t="s">
        <v>22</v>
      </c>
      <c r="I1136" s="32">
        <v>776</v>
      </c>
      <c r="J1136" s="32" t="s">
        <v>2685</v>
      </c>
      <c r="K1136" s="32">
        <v>0</v>
      </c>
      <c r="L1136" s="38">
        <v>29297.89</v>
      </c>
      <c r="M1136" t="s">
        <v>3538</v>
      </c>
      <c r="N1136" t="s">
        <v>3538</v>
      </c>
      <c r="O1136" t="s">
        <v>3539</v>
      </c>
      <c r="P1136" s="31">
        <v>600</v>
      </c>
      <c r="Q1136" s="31">
        <v>2000</v>
      </c>
      <c r="R1136" s="31">
        <v>1000</v>
      </c>
      <c r="S1136" s="31">
        <v>398</v>
      </c>
      <c r="T1136" s="36" t="s">
        <v>14321</v>
      </c>
      <c r="U1136" s="36" t="s">
        <v>14073</v>
      </c>
      <c r="V1136" s="31" t="s">
        <v>2827</v>
      </c>
      <c r="W1136" s="31">
        <v>7</v>
      </c>
    </row>
    <row r="1137" spans="1:23" x14ac:dyDescent="0.25">
      <c r="A1137">
        <v>3313470</v>
      </c>
      <c r="B1137" s="32" t="s">
        <v>802</v>
      </c>
      <c r="C1137" s="32">
        <v>44</v>
      </c>
      <c r="D1137" s="32">
        <v>32</v>
      </c>
      <c r="E1137" s="32" t="s">
        <v>22</v>
      </c>
      <c r="F1137" s="32">
        <v>1</v>
      </c>
      <c r="G1137" s="32" t="s">
        <v>21</v>
      </c>
      <c r="H1137" s="32" t="s">
        <v>22</v>
      </c>
      <c r="I1137" s="32">
        <v>776</v>
      </c>
      <c r="J1137" s="32" t="s">
        <v>2685</v>
      </c>
      <c r="K1137" s="32">
        <v>0</v>
      </c>
      <c r="L1137" s="38">
        <v>22590.23</v>
      </c>
      <c r="M1137" t="s">
        <v>3540</v>
      </c>
      <c r="N1137" t="s">
        <v>3540</v>
      </c>
      <c r="O1137" t="s">
        <v>3531</v>
      </c>
      <c r="P1137" s="31">
        <v>600</v>
      </c>
      <c r="Q1137" s="31">
        <v>2000</v>
      </c>
      <c r="R1137" s="31">
        <v>1200</v>
      </c>
      <c r="S1137" s="31">
        <v>331.5</v>
      </c>
      <c r="T1137" s="36" t="s">
        <v>14322</v>
      </c>
      <c r="U1137" s="36" t="s">
        <v>14073</v>
      </c>
      <c r="V1137" s="31" t="s">
        <v>2827</v>
      </c>
      <c r="W1137" s="31">
        <v>7</v>
      </c>
    </row>
    <row r="1138" spans="1:23" x14ac:dyDescent="0.25">
      <c r="A1138">
        <v>3313480</v>
      </c>
      <c r="B1138" s="32" t="s">
        <v>802</v>
      </c>
      <c r="C1138" s="32">
        <v>44</v>
      </c>
      <c r="D1138" s="32">
        <v>32</v>
      </c>
      <c r="E1138" s="32" t="s">
        <v>22</v>
      </c>
      <c r="F1138" s="32">
        <v>1</v>
      </c>
      <c r="G1138" s="32" t="s">
        <v>21</v>
      </c>
      <c r="H1138" s="32" t="s">
        <v>22</v>
      </c>
      <c r="I1138" s="32">
        <v>776</v>
      </c>
      <c r="J1138" s="32" t="s">
        <v>2685</v>
      </c>
      <c r="K1138" s="32">
        <v>0</v>
      </c>
      <c r="L1138" s="38">
        <v>29297.89</v>
      </c>
      <c r="M1138" t="s">
        <v>3541</v>
      </c>
      <c r="N1138" t="s">
        <v>3541</v>
      </c>
      <c r="O1138" t="s">
        <v>3537</v>
      </c>
      <c r="P1138" s="31">
        <v>600</v>
      </c>
      <c r="Q1138" s="31">
        <v>2000</v>
      </c>
      <c r="R1138" s="31">
        <v>1200</v>
      </c>
      <c r="S1138" s="31">
        <v>398</v>
      </c>
      <c r="T1138" s="36" t="s">
        <v>14323</v>
      </c>
      <c r="U1138" s="36" t="s">
        <v>14073</v>
      </c>
      <c r="V1138" s="31" t="s">
        <v>2827</v>
      </c>
      <c r="W1138" s="31">
        <v>7</v>
      </c>
    </row>
    <row r="1139" spans="1:23" x14ac:dyDescent="0.25">
      <c r="A1139">
        <v>3313530</v>
      </c>
      <c r="B1139" s="32" t="s">
        <v>802</v>
      </c>
      <c r="C1139" s="32">
        <v>44</v>
      </c>
      <c r="D1139" s="32">
        <v>32</v>
      </c>
      <c r="E1139" s="32" t="s">
        <v>22</v>
      </c>
      <c r="F1139" s="32">
        <v>1</v>
      </c>
      <c r="G1139" s="32" t="s">
        <v>21</v>
      </c>
      <c r="H1139" s="32" t="s">
        <v>22</v>
      </c>
      <c r="I1139" s="32">
        <v>783</v>
      </c>
      <c r="J1139" s="32" t="s">
        <v>2685</v>
      </c>
      <c r="K1139" s="32">
        <v>0</v>
      </c>
      <c r="L1139" s="38">
        <v>9692.5499999999993</v>
      </c>
      <c r="M1139" t="s">
        <v>3542</v>
      </c>
      <c r="N1139" t="s">
        <v>3543</v>
      </c>
      <c r="O1139" t="s">
        <v>3523</v>
      </c>
      <c r="P1139" s="31">
        <v>300</v>
      </c>
      <c r="Q1139" s="31">
        <v>2000</v>
      </c>
      <c r="R1139" s="31">
        <v>1200</v>
      </c>
      <c r="S1139" s="31">
        <v>0</v>
      </c>
      <c r="T1139" s="36" t="s">
        <v>14303</v>
      </c>
      <c r="U1139" s="36" t="s">
        <v>14073</v>
      </c>
      <c r="V1139" s="31" t="s">
        <v>2827</v>
      </c>
      <c r="W1139" s="31">
        <v>7</v>
      </c>
    </row>
    <row r="1140" spans="1:23" x14ac:dyDescent="0.25">
      <c r="A1140">
        <v>3313540</v>
      </c>
      <c r="B1140" s="32" t="s">
        <v>802</v>
      </c>
      <c r="C1140" s="32">
        <v>44</v>
      </c>
      <c r="D1140" s="32">
        <v>32</v>
      </c>
      <c r="E1140" s="32" t="s">
        <v>22</v>
      </c>
      <c r="F1140" s="32">
        <v>1</v>
      </c>
      <c r="G1140" s="32" t="s">
        <v>21</v>
      </c>
      <c r="H1140" s="32" t="s">
        <v>22</v>
      </c>
      <c r="I1140" s="32">
        <v>783</v>
      </c>
      <c r="J1140" s="32" t="s">
        <v>2685</v>
      </c>
      <c r="K1140" s="32">
        <v>0</v>
      </c>
      <c r="L1140" s="38">
        <v>11184.69</v>
      </c>
      <c r="M1140" t="s">
        <v>3544</v>
      </c>
      <c r="N1140" t="s">
        <v>3545</v>
      </c>
      <c r="O1140" t="s">
        <v>3523</v>
      </c>
      <c r="P1140" s="31">
        <v>300</v>
      </c>
      <c r="Q1140" s="31">
        <v>2000</v>
      </c>
      <c r="R1140" s="31">
        <v>1200</v>
      </c>
      <c r="S1140" s="31">
        <v>0</v>
      </c>
      <c r="T1140" s="36" t="s">
        <v>14324</v>
      </c>
      <c r="U1140" s="36" t="s">
        <v>14073</v>
      </c>
      <c r="V1140" s="31" t="s">
        <v>2827</v>
      </c>
      <c r="W1140" s="31">
        <v>7</v>
      </c>
    </row>
    <row r="1141" spans="1:23" x14ac:dyDescent="0.25">
      <c r="A1141">
        <v>3313550</v>
      </c>
      <c r="B1141" s="32" t="s">
        <v>802</v>
      </c>
      <c r="C1141" s="32">
        <v>44</v>
      </c>
      <c r="D1141" s="32">
        <v>32</v>
      </c>
      <c r="E1141" s="32" t="s">
        <v>22</v>
      </c>
      <c r="F1141" s="32">
        <v>1</v>
      </c>
      <c r="G1141" s="32" t="s">
        <v>21</v>
      </c>
      <c r="H1141" s="32" t="s">
        <v>22</v>
      </c>
      <c r="I1141" s="32">
        <v>783</v>
      </c>
      <c r="J1141" s="32" t="s">
        <v>2685</v>
      </c>
      <c r="K1141" s="32">
        <v>0</v>
      </c>
      <c r="L1141" s="38">
        <v>12408.09</v>
      </c>
      <c r="M1141" t="s">
        <v>3546</v>
      </c>
      <c r="N1141" t="s">
        <v>3547</v>
      </c>
      <c r="O1141" t="s">
        <v>3523</v>
      </c>
      <c r="P1141" s="31">
        <v>300</v>
      </c>
      <c r="Q1141" s="31">
        <v>2000</v>
      </c>
      <c r="R1141" s="31">
        <v>1200</v>
      </c>
      <c r="S1141" s="31">
        <v>0</v>
      </c>
      <c r="T1141" s="36" t="s">
        <v>14325</v>
      </c>
      <c r="U1141" s="36" t="s">
        <v>14105</v>
      </c>
      <c r="V1141" s="31" t="s">
        <v>2827</v>
      </c>
      <c r="W1141" s="31">
        <v>7</v>
      </c>
    </row>
    <row r="1142" spans="1:23" x14ac:dyDescent="0.25">
      <c r="A1142">
        <v>3313560</v>
      </c>
      <c r="B1142" s="32" t="s">
        <v>802</v>
      </c>
      <c r="C1142" s="32">
        <v>44</v>
      </c>
      <c r="D1142" s="32">
        <v>32</v>
      </c>
      <c r="E1142" s="32" t="s">
        <v>22</v>
      </c>
      <c r="F1142" s="32">
        <v>1</v>
      </c>
      <c r="G1142" s="32" t="s">
        <v>21</v>
      </c>
      <c r="H1142" s="32" t="s">
        <v>22</v>
      </c>
      <c r="I1142" s="32">
        <v>783</v>
      </c>
      <c r="J1142" s="32" t="s">
        <v>2685</v>
      </c>
      <c r="K1142" s="32">
        <v>0</v>
      </c>
      <c r="L1142" s="38">
        <v>13463.25</v>
      </c>
      <c r="M1142" t="s">
        <v>3548</v>
      </c>
      <c r="N1142" t="s">
        <v>3549</v>
      </c>
      <c r="O1142" t="s">
        <v>3523</v>
      </c>
      <c r="P1142" s="31">
        <v>300</v>
      </c>
      <c r="Q1142" s="31">
        <v>2000</v>
      </c>
      <c r="R1142" s="31">
        <v>1200</v>
      </c>
      <c r="S1142" s="31">
        <v>0</v>
      </c>
      <c r="T1142" s="36" t="s">
        <v>14326</v>
      </c>
      <c r="U1142" s="36" t="s">
        <v>14073</v>
      </c>
      <c r="V1142" s="31" t="s">
        <v>2827</v>
      </c>
      <c r="W1142" s="31">
        <v>7</v>
      </c>
    </row>
    <row r="1143" spans="1:23" x14ac:dyDescent="0.25">
      <c r="A1143">
        <v>3313570</v>
      </c>
      <c r="B1143" s="32" t="s">
        <v>802</v>
      </c>
      <c r="C1143" s="32">
        <v>44</v>
      </c>
      <c r="D1143" s="32">
        <v>32</v>
      </c>
      <c r="E1143" s="32" t="s">
        <v>22</v>
      </c>
      <c r="F1143" s="32">
        <v>1</v>
      </c>
      <c r="G1143" s="32" t="s">
        <v>21</v>
      </c>
      <c r="H1143" s="32" t="s">
        <v>22</v>
      </c>
      <c r="I1143" s="32">
        <v>783</v>
      </c>
      <c r="J1143" s="32" t="s">
        <v>2685</v>
      </c>
      <c r="K1143" s="32">
        <v>0</v>
      </c>
      <c r="L1143" s="38">
        <v>13182.78</v>
      </c>
      <c r="M1143" t="s">
        <v>3550</v>
      </c>
      <c r="N1143" t="s">
        <v>3551</v>
      </c>
      <c r="O1143" t="s">
        <v>3523</v>
      </c>
      <c r="P1143" s="31">
        <v>300</v>
      </c>
      <c r="Q1143" s="31">
        <v>2000</v>
      </c>
      <c r="R1143" s="31">
        <v>1200</v>
      </c>
      <c r="S1143" s="31">
        <v>0</v>
      </c>
      <c r="T1143" s="36" t="s">
        <v>14327</v>
      </c>
      <c r="U1143" s="36" t="s">
        <v>14105</v>
      </c>
      <c r="V1143" s="31" t="s">
        <v>2827</v>
      </c>
      <c r="W1143" s="31">
        <v>7</v>
      </c>
    </row>
    <row r="1144" spans="1:23" x14ac:dyDescent="0.25">
      <c r="A1144">
        <v>3313610</v>
      </c>
      <c r="B1144" s="32" t="s">
        <v>1879</v>
      </c>
      <c r="C1144" s="32">
        <v>44</v>
      </c>
      <c r="D1144" s="32">
        <v>36</v>
      </c>
      <c r="E1144" s="32" t="s">
        <v>22</v>
      </c>
      <c r="F1144" s="32">
        <v>1</v>
      </c>
      <c r="G1144" s="32" t="s">
        <v>21</v>
      </c>
      <c r="H1144" s="32" t="s">
        <v>22</v>
      </c>
      <c r="I1144" s="32" t="s">
        <v>22</v>
      </c>
      <c r="J1144" s="32" t="s">
        <v>22</v>
      </c>
      <c r="K1144" s="32">
        <v>0</v>
      </c>
      <c r="L1144">
        <v>6123.64</v>
      </c>
      <c r="M1144" t="s">
        <v>18509</v>
      </c>
      <c r="N1144" t="s">
        <v>18509</v>
      </c>
      <c r="O1144" t="s">
        <v>18509</v>
      </c>
      <c r="P1144" s="31">
        <v>110</v>
      </c>
      <c r="Q1144" s="31">
        <v>1866.5</v>
      </c>
      <c r="R1144" s="31">
        <v>756</v>
      </c>
      <c r="S1144" s="31">
        <v>0</v>
      </c>
      <c r="T1144" s="36">
        <v>4028177973251</v>
      </c>
      <c r="U1144" s="36">
        <v>94032080</v>
      </c>
      <c r="V1144" s="31">
        <v>0</v>
      </c>
      <c r="W1144" s="31">
        <v>35</v>
      </c>
    </row>
    <row r="1145" spans="1:23" x14ac:dyDescent="0.25">
      <c r="A1145">
        <v>3314130</v>
      </c>
      <c r="B1145" s="32" t="s">
        <v>1879</v>
      </c>
      <c r="C1145" s="32">
        <v>44</v>
      </c>
      <c r="D1145" s="32">
        <v>37</v>
      </c>
      <c r="E1145" s="32" t="s">
        <v>22</v>
      </c>
      <c r="F1145" s="32">
        <v>1</v>
      </c>
      <c r="G1145" s="32" t="s">
        <v>21</v>
      </c>
      <c r="H1145" s="32" t="s">
        <v>22</v>
      </c>
      <c r="I1145" s="32" t="s">
        <v>22</v>
      </c>
      <c r="J1145" s="32" t="s">
        <v>2685</v>
      </c>
      <c r="K1145" s="32">
        <v>0</v>
      </c>
      <c r="L1145" t="s">
        <v>302</v>
      </c>
      <c r="M1145" t="s">
        <v>18517</v>
      </c>
      <c r="N1145" t="s">
        <v>18517</v>
      </c>
      <c r="O1145" t="s">
        <v>18517</v>
      </c>
      <c r="P1145" s="31">
        <v>300</v>
      </c>
      <c r="Q1145" s="31">
        <v>2000</v>
      </c>
      <c r="R1145" s="31">
        <v>1000</v>
      </c>
      <c r="S1145" s="31">
        <v>0</v>
      </c>
      <c r="T1145" s="36">
        <v>4028177977792</v>
      </c>
      <c r="U1145" s="31">
        <v>94032080</v>
      </c>
      <c r="V1145" s="31">
        <v>0</v>
      </c>
      <c r="W1145" s="31">
        <v>35</v>
      </c>
    </row>
    <row r="1146" spans="1:23" x14ac:dyDescent="0.25">
      <c r="A1146">
        <v>3314230</v>
      </c>
      <c r="B1146" s="32" t="s">
        <v>1879</v>
      </c>
      <c r="C1146" s="32">
        <v>44</v>
      </c>
      <c r="D1146" s="32">
        <v>37</v>
      </c>
      <c r="E1146" s="32" t="s">
        <v>22</v>
      </c>
      <c r="F1146" s="32">
        <v>1</v>
      </c>
      <c r="G1146" s="32" t="s">
        <v>21</v>
      </c>
      <c r="H1146" s="32" t="s">
        <v>22</v>
      </c>
      <c r="I1146" s="32" t="s">
        <v>22</v>
      </c>
      <c r="J1146" s="32" t="s">
        <v>2685</v>
      </c>
      <c r="K1146" s="32">
        <v>0</v>
      </c>
      <c r="L1146" t="s">
        <v>302</v>
      </c>
      <c r="M1146" t="s">
        <v>18518</v>
      </c>
      <c r="N1146" t="s">
        <v>18518</v>
      </c>
      <c r="O1146" t="s">
        <v>18518</v>
      </c>
      <c r="P1146" s="31">
        <v>300</v>
      </c>
      <c r="Q1146" s="31">
        <v>2000</v>
      </c>
      <c r="R1146" s="31">
        <v>1200</v>
      </c>
      <c r="S1146" s="31">
        <v>0</v>
      </c>
      <c r="T1146" s="36">
        <v>4028177977785</v>
      </c>
      <c r="U1146" s="31">
        <v>94032080</v>
      </c>
      <c r="V1146" s="31">
        <v>0</v>
      </c>
      <c r="W1146" s="31">
        <v>35</v>
      </c>
    </row>
    <row r="1147" spans="1:23" x14ac:dyDescent="0.25">
      <c r="A1147">
        <v>3314250</v>
      </c>
      <c r="B1147" s="32" t="s">
        <v>1879</v>
      </c>
      <c r="C1147" s="32">
        <v>44</v>
      </c>
      <c r="D1147" s="32">
        <v>37</v>
      </c>
      <c r="E1147" s="32" t="s">
        <v>22</v>
      </c>
      <c r="F1147" s="32">
        <v>1</v>
      </c>
      <c r="G1147" s="32" t="s">
        <v>21</v>
      </c>
      <c r="H1147" s="32" t="s">
        <v>22</v>
      </c>
      <c r="I1147" s="32" t="s">
        <v>22</v>
      </c>
      <c r="J1147" s="32" t="s">
        <v>2685</v>
      </c>
      <c r="K1147" s="32">
        <v>0</v>
      </c>
      <c r="L1147" t="s">
        <v>302</v>
      </c>
      <c r="M1147" t="s">
        <v>14311</v>
      </c>
      <c r="N1147" t="s">
        <v>14311</v>
      </c>
      <c r="O1147" t="s">
        <v>14311</v>
      </c>
      <c r="P1147" s="31">
        <v>300</v>
      </c>
      <c r="Q1147" s="31">
        <v>2000</v>
      </c>
      <c r="R1147" s="31">
        <v>1200</v>
      </c>
      <c r="S1147" s="31">
        <v>0</v>
      </c>
      <c r="T1147" s="36">
        <v>4028177977723</v>
      </c>
      <c r="U1147" s="31">
        <v>94032080</v>
      </c>
      <c r="V1147" s="31">
        <v>0</v>
      </c>
      <c r="W1147" s="31">
        <v>35</v>
      </c>
    </row>
    <row r="1148" spans="1:23" x14ac:dyDescent="0.25">
      <c r="A1148">
        <v>3314260</v>
      </c>
      <c r="B1148" s="32" t="s">
        <v>1879</v>
      </c>
      <c r="C1148" s="32">
        <v>44</v>
      </c>
      <c r="D1148" s="32">
        <v>37</v>
      </c>
      <c r="E1148" s="32" t="s">
        <v>22</v>
      </c>
      <c r="F1148" s="32">
        <v>1</v>
      </c>
      <c r="G1148" s="32" t="s">
        <v>21</v>
      </c>
      <c r="H1148" s="32" t="s">
        <v>22</v>
      </c>
      <c r="I1148" s="32" t="s">
        <v>22</v>
      </c>
      <c r="J1148" s="32" t="s">
        <v>2685</v>
      </c>
      <c r="K1148" s="32">
        <v>0</v>
      </c>
      <c r="L1148" t="s">
        <v>302</v>
      </c>
      <c r="M1148" t="s">
        <v>14313</v>
      </c>
      <c r="N1148" t="s">
        <v>14313</v>
      </c>
      <c r="O1148" t="s">
        <v>14313</v>
      </c>
      <c r="P1148" s="31">
        <v>300</v>
      </c>
      <c r="Q1148" s="31">
        <v>2000</v>
      </c>
      <c r="R1148" s="31">
        <v>1200</v>
      </c>
      <c r="S1148" s="31">
        <v>0</v>
      </c>
      <c r="T1148" s="36">
        <v>4028177977754</v>
      </c>
      <c r="U1148" s="31">
        <v>94032080</v>
      </c>
      <c r="V1148" s="31">
        <v>0</v>
      </c>
      <c r="W1148" s="31">
        <v>35</v>
      </c>
    </row>
    <row r="1149" spans="1:23" x14ac:dyDescent="0.25">
      <c r="A1149">
        <v>3314530</v>
      </c>
      <c r="B1149" s="32" t="s">
        <v>1879</v>
      </c>
      <c r="C1149" s="32">
        <v>44</v>
      </c>
      <c r="D1149" s="32">
        <v>32</v>
      </c>
      <c r="E1149" s="32" t="s">
        <v>22</v>
      </c>
      <c r="F1149" s="32">
        <v>1</v>
      </c>
      <c r="G1149" s="32" t="s">
        <v>21</v>
      </c>
      <c r="H1149" s="32" t="s">
        <v>22</v>
      </c>
      <c r="I1149" s="32" t="s">
        <v>22</v>
      </c>
      <c r="J1149" s="32" t="s">
        <v>2685</v>
      </c>
      <c r="K1149" s="32">
        <v>0</v>
      </c>
      <c r="L1149" t="s">
        <v>302</v>
      </c>
      <c r="M1149" t="s">
        <v>18519</v>
      </c>
      <c r="N1149" t="s">
        <v>18521</v>
      </c>
      <c r="O1149" t="s">
        <v>18520</v>
      </c>
      <c r="P1149" s="31">
        <v>300</v>
      </c>
      <c r="Q1149" s="31">
        <v>2000</v>
      </c>
      <c r="R1149" s="31">
        <v>1200</v>
      </c>
      <c r="S1149" s="31">
        <v>0</v>
      </c>
      <c r="T1149" s="36">
        <v>4028177977778</v>
      </c>
      <c r="U1149" s="31">
        <v>94032080</v>
      </c>
      <c r="V1149" s="31">
        <v>0</v>
      </c>
      <c r="W1149" s="31">
        <v>35</v>
      </c>
    </row>
    <row r="1150" spans="1:23" x14ac:dyDescent="0.25">
      <c r="A1150">
        <v>3314540</v>
      </c>
      <c r="B1150" s="32" t="s">
        <v>1879</v>
      </c>
      <c r="C1150" s="32">
        <v>44</v>
      </c>
      <c r="D1150" s="32">
        <v>32</v>
      </c>
      <c r="E1150" s="32" t="s">
        <v>22</v>
      </c>
      <c r="F1150" s="32">
        <v>1</v>
      </c>
      <c r="G1150" s="32" t="s">
        <v>21</v>
      </c>
      <c r="H1150" s="32" t="s">
        <v>22</v>
      </c>
      <c r="I1150" s="32" t="s">
        <v>22</v>
      </c>
      <c r="J1150" s="32" t="s">
        <v>2685</v>
      </c>
      <c r="K1150" s="32">
        <v>0</v>
      </c>
      <c r="L1150" t="s">
        <v>302</v>
      </c>
      <c r="M1150" t="s">
        <v>13287</v>
      </c>
      <c r="N1150" t="s">
        <v>18522</v>
      </c>
      <c r="O1150" t="s">
        <v>18522</v>
      </c>
      <c r="P1150" s="31">
        <v>300</v>
      </c>
      <c r="Q1150" s="31">
        <v>2000</v>
      </c>
      <c r="R1150" s="31">
        <v>1200</v>
      </c>
      <c r="S1150" s="31">
        <v>0</v>
      </c>
      <c r="T1150" s="36">
        <v>4028177977761</v>
      </c>
      <c r="U1150" s="31">
        <v>94032080</v>
      </c>
      <c r="V1150" s="31">
        <v>0</v>
      </c>
      <c r="W1150" s="31">
        <v>35</v>
      </c>
    </row>
    <row r="1151" spans="1:23" x14ac:dyDescent="0.25">
      <c r="A1151">
        <v>3314550</v>
      </c>
      <c r="B1151" s="32" t="s">
        <v>1879</v>
      </c>
      <c r="C1151" s="32">
        <v>44</v>
      </c>
      <c r="D1151" s="32">
        <v>32</v>
      </c>
      <c r="E1151" s="32" t="s">
        <v>22</v>
      </c>
      <c r="F1151" s="32">
        <v>1</v>
      </c>
      <c r="G1151" s="32" t="s">
        <v>21</v>
      </c>
      <c r="H1151" s="32" t="s">
        <v>22</v>
      </c>
      <c r="I1151" s="32" t="s">
        <v>22</v>
      </c>
      <c r="J1151" s="32" t="s">
        <v>2685</v>
      </c>
      <c r="K1151" s="32">
        <v>0</v>
      </c>
      <c r="L1151" t="s">
        <v>302</v>
      </c>
      <c r="M1151" t="s">
        <v>13288</v>
      </c>
      <c r="N1151" t="s">
        <v>18523</v>
      </c>
      <c r="O1151" t="s">
        <v>18523</v>
      </c>
      <c r="P1151" s="31">
        <v>300</v>
      </c>
      <c r="Q1151" s="31">
        <v>2000</v>
      </c>
      <c r="R1151" s="31">
        <v>1200</v>
      </c>
      <c r="S1151" s="31">
        <v>0</v>
      </c>
      <c r="T1151" s="36">
        <v>4028177977716</v>
      </c>
      <c r="U1151" s="31">
        <v>94032080</v>
      </c>
      <c r="V1151" s="31">
        <v>0</v>
      </c>
      <c r="W1151" s="31">
        <v>35</v>
      </c>
    </row>
    <row r="1152" spans="1:23" x14ac:dyDescent="0.25">
      <c r="A1152">
        <v>3314560</v>
      </c>
      <c r="B1152" s="32" t="s">
        <v>1879</v>
      </c>
      <c r="C1152" s="32">
        <v>44</v>
      </c>
      <c r="D1152" s="32">
        <v>32</v>
      </c>
      <c r="E1152" s="32" t="s">
        <v>22</v>
      </c>
      <c r="F1152" s="32">
        <v>1</v>
      </c>
      <c r="G1152" s="32" t="s">
        <v>21</v>
      </c>
      <c r="H1152" s="32" t="s">
        <v>22</v>
      </c>
      <c r="I1152" s="32" t="s">
        <v>22</v>
      </c>
      <c r="J1152" s="32" t="s">
        <v>2685</v>
      </c>
      <c r="K1152" s="32">
        <v>0</v>
      </c>
      <c r="L1152" t="s">
        <v>302</v>
      </c>
      <c r="M1152" t="s">
        <v>18524</v>
      </c>
      <c r="N1152" t="s">
        <v>18525</v>
      </c>
      <c r="O1152" t="s">
        <v>18526</v>
      </c>
      <c r="P1152" s="31">
        <v>300</v>
      </c>
      <c r="Q1152" s="31">
        <v>2000</v>
      </c>
      <c r="R1152" s="31">
        <v>1200</v>
      </c>
      <c r="S1152" s="31">
        <v>0</v>
      </c>
      <c r="T1152" s="36">
        <v>4028177977747</v>
      </c>
      <c r="U1152" s="31">
        <v>94032080</v>
      </c>
      <c r="V1152" s="31">
        <v>0</v>
      </c>
      <c r="W1152" s="31">
        <v>35</v>
      </c>
    </row>
    <row r="1153" spans="1:23" x14ac:dyDescent="0.25">
      <c r="A1153">
        <v>3315570</v>
      </c>
      <c r="B1153" s="32" t="s">
        <v>1879</v>
      </c>
      <c r="C1153" s="32">
        <v>44</v>
      </c>
      <c r="D1153" s="32">
        <v>32</v>
      </c>
      <c r="E1153" s="32" t="s">
        <v>22</v>
      </c>
      <c r="F1153" s="32">
        <v>1</v>
      </c>
      <c r="G1153" s="32" t="s">
        <v>21</v>
      </c>
      <c r="H1153" s="32" t="s">
        <v>22</v>
      </c>
      <c r="I1153" s="32" t="s">
        <v>22</v>
      </c>
      <c r="J1153" s="32" t="s">
        <v>2685</v>
      </c>
      <c r="K1153" s="32">
        <v>0</v>
      </c>
      <c r="L1153" t="s">
        <v>302</v>
      </c>
      <c r="M1153" t="s">
        <v>18527</v>
      </c>
      <c r="N1153" t="s">
        <v>18528</v>
      </c>
      <c r="O1153" t="s">
        <v>18529</v>
      </c>
      <c r="P1153" s="31">
        <v>300</v>
      </c>
      <c r="Q1153" s="31">
        <v>2000</v>
      </c>
      <c r="R1153" s="31">
        <v>1200</v>
      </c>
      <c r="S1153" s="31">
        <v>0</v>
      </c>
      <c r="T1153" s="36">
        <v>4028177977709</v>
      </c>
      <c r="U1153" s="31">
        <v>94032080</v>
      </c>
      <c r="V1153" s="31">
        <v>0</v>
      </c>
      <c r="W1153" s="31">
        <v>35</v>
      </c>
    </row>
    <row r="1154" spans="1:23" x14ac:dyDescent="0.25">
      <c r="A1154">
        <v>3319610</v>
      </c>
      <c r="B1154" s="32" t="s">
        <v>1879</v>
      </c>
      <c r="C1154" s="32">
        <v>35</v>
      </c>
      <c r="D1154" s="32">
        <v>41</v>
      </c>
      <c r="E1154" s="32" t="s">
        <v>22</v>
      </c>
      <c r="F1154" s="32">
        <v>1</v>
      </c>
      <c r="G1154" s="32" t="s">
        <v>21</v>
      </c>
      <c r="H1154" s="32">
        <v>446</v>
      </c>
      <c r="I1154" s="32">
        <v>519</v>
      </c>
      <c r="J1154" s="32" t="s">
        <v>22</v>
      </c>
      <c r="K1154" s="32">
        <v>0</v>
      </c>
      <c r="L1154" s="38">
        <v>3883.8</v>
      </c>
      <c r="M1154" t="s">
        <v>3553</v>
      </c>
      <c r="N1154" t="s">
        <v>3554</v>
      </c>
      <c r="O1154" t="s">
        <v>3555</v>
      </c>
      <c r="P1154" s="31">
        <v>600</v>
      </c>
      <c r="Q1154" s="31">
        <v>400</v>
      </c>
      <c r="R1154" s="31">
        <v>430</v>
      </c>
      <c r="S1154" s="31">
        <v>56</v>
      </c>
      <c r="T1154" s="36" t="s">
        <v>14329</v>
      </c>
      <c r="U1154" s="36" t="s">
        <v>14328</v>
      </c>
      <c r="V1154" s="31" t="s">
        <v>3552</v>
      </c>
      <c r="W1154" s="31">
        <v>21</v>
      </c>
    </row>
    <row r="1155" spans="1:23" x14ac:dyDescent="0.25">
      <c r="A1155">
        <v>3320200</v>
      </c>
      <c r="B1155" s="32" t="s">
        <v>1879</v>
      </c>
      <c r="C1155" s="32">
        <v>35</v>
      </c>
      <c r="D1155" s="32">
        <v>41</v>
      </c>
      <c r="E1155" s="32" t="s">
        <v>22</v>
      </c>
      <c r="F1155" s="32">
        <v>1</v>
      </c>
      <c r="G1155" s="32" t="s">
        <v>21</v>
      </c>
      <c r="H1155" s="32" t="s">
        <v>22</v>
      </c>
      <c r="I1155" s="32">
        <v>523</v>
      </c>
      <c r="J1155" s="32" t="s">
        <v>22</v>
      </c>
      <c r="K1155" s="32">
        <v>0</v>
      </c>
      <c r="L1155" s="38">
        <v>5012.47</v>
      </c>
      <c r="M1155" t="s">
        <v>3556</v>
      </c>
      <c r="N1155" t="s">
        <v>3556</v>
      </c>
      <c r="O1155" t="s">
        <v>3556</v>
      </c>
      <c r="P1155" s="31">
        <v>450</v>
      </c>
      <c r="Q1155" s="31">
        <v>820</v>
      </c>
      <c r="R1155" s="31">
        <v>710</v>
      </c>
      <c r="S1155" s="31">
        <v>95</v>
      </c>
      <c r="T1155" s="36" t="s">
        <v>3557</v>
      </c>
      <c r="U1155" s="36" t="s">
        <v>14328</v>
      </c>
      <c r="V1155" s="31" t="s">
        <v>3552</v>
      </c>
      <c r="W1155" s="31">
        <v>28</v>
      </c>
    </row>
    <row r="1156" spans="1:23" x14ac:dyDescent="0.25">
      <c r="A1156">
        <v>3321700</v>
      </c>
      <c r="B1156" s="32" t="s">
        <v>1879</v>
      </c>
      <c r="C1156" s="32">
        <v>40</v>
      </c>
      <c r="D1156" s="32">
        <v>51</v>
      </c>
      <c r="E1156" s="32" t="s">
        <v>22</v>
      </c>
      <c r="F1156" s="32">
        <v>5</v>
      </c>
      <c r="G1156" s="32" t="s">
        <v>354</v>
      </c>
      <c r="H1156" s="32">
        <v>456</v>
      </c>
      <c r="I1156" s="32">
        <v>535</v>
      </c>
      <c r="J1156" s="32" t="s">
        <v>22</v>
      </c>
      <c r="K1156" s="32">
        <v>0</v>
      </c>
      <c r="L1156" s="38">
        <v>11.08</v>
      </c>
      <c r="M1156" t="s">
        <v>3558</v>
      </c>
      <c r="N1156" t="s">
        <v>3559</v>
      </c>
      <c r="O1156" t="s">
        <v>3560</v>
      </c>
      <c r="P1156" s="31">
        <v>89</v>
      </c>
      <c r="Q1156" s="31">
        <v>89</v>
      </c>
      <c r="R1156" s="31">
        <v>10</v>
      </c>
      <c r="S1156" s="31">
        <v>0</v>
      </c>
      <c r="T1156" s="36" t="s">
        <v>14330</v>
      </c>
      <c r="U1156" s="36" t="s">
        <v>14093</v>
      </c>
      <c r="V1156" s="31" t="s">
        <v>2647</v>
      </c>
      <c r="W1156" s="31">
        <v>7</v>
      </c>
    </row>
    <row r="1157" spans="1:23" x14ac:dyDescent="0.25">
      <c r="A1157">
        <v>3321705</v>
      </c>
      <c r="B1157" s="32" t="s">
        <v>1879</v>
      </c>
      <c r="C1157" s="32">
        <v>40</v>
      </c>
      <c r="D1157" s="32">
        <v>52</v>
      </c>
      <c r="E1157" s="32" t="s">
        <v>22</v>
      </c>
      <c r="F1157" s="32">
        <v>50</v>
      </c>
      <c r="G1157" s="32" t="s">
        <v>354</v>
      </c>
      <c r="H1157" s="32">
        <v>456</v>
      </c>
      <c r="I1157" s="32">
        <v>535</v>
      </c>
      <c r="J1157" s="32" t="s">
        <v>22</v>
      </c>
      <c r="K1157" s="32">
        <v>0</v>
      </c>
      <c r="L1157" s="38">
        <v>93.71</v>
      </c>
      <c r="M1157" t="s">
        <v>3561</v>
      </c>
      <c r="N1157" t="s">
        <v>2649</v>
      </c>
      <c r="O1157" t="s">
        <v>3562</v>
      </c>
      <c r="P1157" s="31">
        <v>89</v>
      </c>
      <c r="Q1157" s="31">
        <v>89</v>
      </c>
      <c r="R1157" s="31">
        <v>10</v>
      </c>
      <c r="S1157" s="31">
        <v>0</v>
      </c>
      <c r="T1157" s="36" t="s">
        <v>3563</v>
      </c>
      <c r="U1157" s="36" t="s">
        <v>14093</v>
      </c>
      <c r="V1157" s="31" t="s">
        <v>2647</v>
      </c>
      <c r="W1157" s="31">
        <v>7</v>
      </c>
    </row>
    <row r="1158" spans="1:23" x14ac:dyDescent="0.25">
      <c r="A1158">
        <v>3322700</v>
      </c>
      <c r="B1158" s="32" t="s">
        <v>1879</v>
      </c>
      <c r="C1158" s="32">
        <v>40</v>
      </c>
      <c r="D1158" s="32">
        <v>51</v>
      </c>
      <c r="E1158" s="32" t="s">
        <v>22</v>
      </c>
      <c r="F1158" s="32">
        <v>5</v>
      </c>
      <c r="G1158" s="32" t="s">
        <v>354</v>
      </c>
      <c r="H1158" s="32">
        <v>456</v>
      </c>
      <c r="I1158" s="32">
        <v>535</v>
      </c>
      <c r="J1158" s="32" t="s">
        <v>22</v>
      </c>
      <c r="K1158" s="32">
        <v>0</v>
      </c>
      <c r="L1158" s="38">
        <v>12.73</v>
      </c>
      <c r="M1158" t="s">
        <v>3564</v>
      </c>
      <c r="N1158" t="s">
        <v>3565</v>
      </c>
      <c r="O1158" t="s">
        <v>2927</v>
      </c>
      <c r="P1158" s="31">
        <v>120</v>
      </c>
      <c r="Q1158" s="31">
        <v>120</v>
      </c>
      <c r="R1158" s="31">
        <v>12</v>
      </c>
      <c r="S1158" s="31">
        <v>0</v>
      </c>
      <c r="T1158" s="36" t="s">
        <v>14331</v>
      </c>
      <c r="U1158" s="36" t="s">
        <v>14093</v>
      </c>
      <c r="V1158" s="31" t="s">
        <v>2647</v>
      </c>
      <c r="W1158" s="31">
        <v>7</v>
      </c>
    </row>
    <row r="1159" spans="1:23" x14ac:dyDescent="0.25">
      <c r="A1159">
        <v>3322705</v>
      </c>
      <c r="B1159" s="32" t="s">
        <v>1879</v>
      </c>
      <c r="C1159" s="32">
        <v>40</v>
      </c>
      <c r="D1159" s="32">
        <v>52</v>
      </c>
      <c r="E1159" s="32" t="s">
        <v>22</v>
      </c>
      <c r="F1159" s="32">
        <v>50</v>
      </c>
      <c r="G1159" s="32" t="s">
        <v>354</v>
      </c>
      <c r="H1159" s="32">
        <v>456</v>
      </c>
      <c r="I1159" s="32">
        <v>535</v>
      </c>
      <c r="J1159" s="32" t="s">
        <v>22</v>
      </c>
      <c r="K1159" s="32">
        <v>0</v>
      </c>
      <c r="L1159" s="38">
        <v>107.53</v>
      </c>
      <c r="M1159" t="s">
        <v>3566</v>
      </c>
      <c r="N1159" t="s">
        <v>2649</v>
      </c>
      <c r="O1159" t="s">
        <v>3567</v>
      </c>
      <c r="P1159" s="31">
        <v>120</v>
      </c>
      <c r="Q1159" s="31">
        <v>120</v>
      </c>
      <c r="R1159" s="31">
        <v>12</v>
      </c>
      <c r="S1159" s="31">
        <v>0</v>
      </c>
      <c r="T1159" s="36" t="s">
        <v>3568</v>
      </c>
      <c r="U1159" s="36" t="s">
        <v>14093</v>
      </c>
      <c r="V1159" s="31" t="s">
        <v>2647</v>
      </c>
      <c r="W1159" s="31">
        <v>7</v>
      </c>
    </row>
    <row r="1160" spans="1:23" x14ac:dyDescent="0.25">
      <c r="A1160">
        <v>3322720</v>
      </c>
      <c r="B1160" s="32" t="s">
        <v>1879</v>
      </c>
      <c r="C1160" s="32">
        <v>40</v>
      </c>
      <c r="D1160" s="32">
        <v>51</v>
      </c>
      <c r="E1160" s="32" t="s">
        <v>22</v>
      </c>
      <c r="F1160" s="32">
        <v>5</v>
      </c>
      <c r="G1160" s="32" t="s">
        <v>354</v>
      </c>
      <c r="H1160" s="32" t="s">
        <v>22</v>
      </c>
      <c r="I1160" s="32" t="s">
        <v>22</v>
      </c>
      <c r="J1160" s="32" t="s">
        <v>22</v>
      </c>
      <c r="K1160" s="32">
        <v>0</v>
      </c>
      <c r="L1160" s="38">
        <v>37.71</v>
      </c>
      <c r="M1160" t="s">
        <v>3569</v>
      </c>
      <c r="N1160" t="s">
        <v>3570</v>
      </c>
      <c r="O1160" t="s">
        <v>3571</v>
      </c>
      <c r="P1160" s="31">
        <v>0</v>
      </c>
      <c r="Q1160" s="31">
        <v>0</v>
      </c>
      <c r="R1160" s="31">
        <v>0</v>
      </c>
      <c r="S1160" s="31">
        <v>0.02</v>
      </c>
      <c r="T1160" s="36" t="s">
        <v>14332</v>
      </c>
      <c r="U1160" s="36" t="s">
        <v>14093</v>
      </c>
      <c r="V1160" s="31" t="s">
        <v>2647</v>
      </c>
      <c r="W1160" s="31">
        <v>14</v>
      </c>
    </row>
    <row r="1161" spans="1:23" x14ac:dyDescent="0.25">
      <c r="A1161">
        <v>3328500</v>
      </c>
      <c r="B1161" s="32" t="s">
        <v>1879</v>
      </c>
      <c r="C1161" s="32">
        <v>31</v>
      </c>
      <c r="D1161" s="32">
        <v>3</v>
      </c>
      <c r="E1161" s="32" t="s">
        <v>22</v>
      </c>
      <c r="F1161" s="32">
        <v>1</v>
      </c>
      <c r="G1161" s="32" t="s">
        <v>21</v>
      </c>
      <c r="H1161" s="32">
        <v>419</v>
      </c>
      <c r="I1161" s="32">
        <v>481</v>
      </c>
      <c r="J1161" s="32" t="s">
        <v>2685</v>
      </c>
      <c r="K1161" s="32">
        <v>0</v>
      </c>
      <c r="L1161" s="38">
        <v>3034.01</v>
      </c>
      <c r="M1161" t="s">
        <v>3572</v>
      </c>
      <c r="N1161" t="s">
        <v>3573</v>
      </c>
      <c r="O1161" t="s">
        <v>3574</v>
      </c>
      <c r="P1161" s="31">
        <v>400</v>
      </c>
      <c r="Q1161" s="31">
        <v>1580</v>
      </c>
      <c r="R1161" s="31">
        <v>295</v>
      </c>
      <c r="S1161" s="31">
        <v>71</v>
      </c>
      <c r="T1161" s="36" t="s">
        <v>14333</v>
      </c>
      <c r="U1161" s="36" t="s">
        <v>14105</v>
      </c>
      <c r="V1161" s="31" t="s">
        <v>2695</v>
      </c>
      <c r="W1161" s="31">
        <v>7</v>
      </c>
    </row>
    <row r="1162" spans="1:23" x14ac:dyDescent="0.25">
      <c r="A1162">
        <v>3328540</v>
      </c>
      <c r="B1162" s="32" t="s">
        <v>1879</v>
      </c>
      <c r="C1162" s="32">
        <v>31</v>
      </c>
      <c r="D1162" s="32">
        <v>3</v>
      </c>
      <c r="E1162" s="32" t="s">
        <v>22</v>
      </c>
      <c r="F1162" s="32">
        <v>1</v>
      </c>
      <c r="G1162" s="32" t="s">
        <v>21</v>
      </c>
      <c r="H1162" s="32">
        <v>419</v>
      </c>
      <c r="I1162" s="32">
        <v>481</v>
      </c>
      <c r="J1162" s="32" t="s">
        <v>2685</v>
      </c>
      <c r="K1162" s="32">
        <v>0</v>
      </c>
      <c r="L1162" s="38">
        <v>3292.08</v>
      </c>
      <c r="M1162" t="s">
        <v>3575</v>
      </c>
      <c r="N1162" t="s">
        <v>3576</v>
      </c>
      <c r="O1162" t="s">
        <v>3577</v>
      </c>
      <c r="P1162" s="31">
        <v>400</v>
      </c>
      <c r="Q1162" s="31">
        <v>1580</v>
      </c>
      <c r="R1162" s="31">
        <v>295</v>
      </c>
      <c r="S1162" s="31">
        <v>71</v>
      </c>
      <c r="T1162" s="36" t="s">
        <v>14334</v>
      </c>
      <c r="U1162" s="36" t="s">
        <v>14105</v>
      </c>
      <c r="V1162" s="31" t="s">
        <v>2695</v>
      </c>
      <c r="W1162" s="31">
        <v>7</v>
      </c>
    </row>
    <row r="1163" spans="1:23" x14ac:dyDescent="0.25">
      <c r="A1163">
        <v>3328544</v>
      </c>
      <c r="B1163" s="32" t="s">
        <v>1879</v>
      </c>
      <c r="C1163" s="32">
        <v>31</v>
      </c>
      <c r="D1163" s="32">
        <v>3</v>
      </c>
      <c r="E1163" s="32" t="s">
        <v>20</v>
      </c>
      <c r="F1163" s="32">
        <v>1</v>
      </c>
      <c r="G1163" s="32" t="s">
        <v>21</v>
      </c>
      <c r="H1163" s="32">
        <v>429</v>
      </c>
      <c r="I1163" s="32">
        <v>491</v>
      </c>
      <c r="J1163" s="32" t="s">
        <v>2685</v>
      </c>
      <c r="K1163" s="32">
        <v>0</v>
      </c>
      <c r="L1163" s="38">
        <v>5865.32</v>
      </c>
      <c r="M1163" t="s">
        <v>3578</v>
      </c>
      <c r="N1163" t="s">
        <v>3579</v>
      </c>
      <c r="O1163" t="s">
        <v>3580</v>
      </c>
      <c r="P1163" s="31">
        <v>400</v>
      </c>
      <c r="Q1163" s="31">
        <v>1650</v>
      </c>
      <c r="R1163" s="31">
        <v>388</v>
      </c>
      <c r="S1163" s="31">
        <v>95</v>
      </c>
      <c r="T1163" s="36" t="s">
        <v>14335</v>
      </c>
      <c r="U1163" s="36" t="s">
        <v>14105</v>
      </c>
      <c r="V1163" s="31" t="s">
        <v>2695</v>
      </c>
      <c r="W1163" s="31">
        <v>42</v>
      </c>
    </row>
    <row r="1164" spans="1:23" x14ac:dyDescent="0.25">
      <c r="A1164">
        <v>3329500</v>
      </c>
      <c r="B1164" s="32" t="s">
        <v>1879</v>
      </c>
      <c r="C1164" s="32">
        <v>31</v>
      </c>
      <c r="D1164" s="32">
        <v>3</v>
      </c>
      <c r="E1164" s="32" t="s">
        <v>22</v>
      </c>
      <c r="F1164" s="32">
        <v>1</v>
      </c>
      <c r="G1164" s="32" t="s">
        <v>21</v>
      </c>
      <c r="H1164" s="32">
        <v>420</v>
      </c>
      <c r="I1164" s="32">
        <v>482</v>
      </c>
      <c r="J1164" s="32" t="s">
        <v>2685</v>
      </c>
      <c r="K1164" s="32">
        <v>0</v>
      </c>
      <c r="L1164" s="38">
        <v>3654.33</v>
      </c>
      <c r="M1164" t="s">
        <v>3581</v>
      </c>
      <c r="N1164" t="s">
        <v>3582</v>
      </c>
      <c r="O1164" t="s">
        <v>3583</v>
      </c>
      <c r="P1164" s="31">
        <v>400</v>
      </c>
      <c r="Q1164" s="31">
        <v>1580</v>
      </c>
      <c r="R1164" s="31">
        <v>295</v>
      </c>
      <c r="S1164" s="31">
        <v>73</v>
      </c>
      <c r="T1164" s="36" t="s">
        <v>14336</v>
      </c>
      <c r="U1164" s="36" t="s">
        <v>14105</v>
      </c>
      <c r="V1164" s="31" t="s">
        <v>2695</v>
      </c>
      <c r="W1164" s="31">
        <v>7</v>
      </c>
    </row>
    <row r="1165" spans="1:23" x14ac:dyDescent="0.25">
      <c r="A1165">
        <v>3329540</v>
      </c>
      <c r="B1165" s="32" t="s">
        <v>1879</v>
      </c>
      <c r="C1165" s="32">
        <v>31</v>
      </c>
      <c r="D1165" s="32">
        <v>3</v>
      </c>
      <c r="E1165" s="32" t="s">
        <v>22</v>
      </c>
      <c r="F1165" s="32">
        <v>1</v>
      </c>
      <c r="G1165" s="32" t="s">
        <v>21</v>
      </c>
      <c r="H1165" s="32">
        <v>420</v>
      </c>
      <c r="I1165" s="32">
        <v>482</v>
      </c>
      <c r="J1165" s="32" t="s">
        <v>2685</v>
      </c>
      <c r="K1165" s="32">
        <v>0</v>
      </c>
      <c r="L1165" s="38">
        <v>3872.57</v>
      </c>
      <c r="M1165" t="s">
        <v>3584</v>
      </c>
      <c r="N1165" t="s">
        <v>3585</v>
      </c>
      <c r="O1165" t="s">
        <v>3586</v>
      </c>
      <c r="P1165" s="31">
        <v>400</v>
      </c>
      <c r="Q1165" s="31">
        <v>1580</v>
      </c>
      <c r="R1165" s="31">
        <v>295</v>
      </c>
      <c r="S1165" s="31">
        <v>74</v>
      </c>
      <c r="T1165" s="36" t="s">
        <v>14337</v>
      </c>
      <c r="U1165" s="36" t="s">
        <v>14105</v>
      </c>
      <c r="V1165" s="31" t="s">
        <v>2695</v>
      </c>
      <c r="W1165" s="31">
        <v>7</v>
      </c>
    </row>
    <row r="1166" spans="1:23" x14ac:dyDescent="0.25">
      <c r="A1166">
        <v>3329544</v>
      </c>
      <c r="B1166" s="32" t="s">
        <v>1879</v>
      </c>
      <c r="C1166" s="32">
        <v>31</v>
      </c>
      <c r="D1166" s="32">
        <v>3</v>
      </c>
      <c r="E1166" s="32" t="s">
        <v>20</v>
      </c>
      <c r="F1166" s="32">
        <v>1</v>
      </c>
      <c r="G1166" s="32" t="s">
        <v>21</v>
      </c>
      <c r="H1166" s="32">
        <v>429</v>
      </c>
      <c r="I1166" s="32">
        <v>491</v>
      </c>
      <c r="J1166" s="32" t="s">
        <v>2685</v>
      </c>
      <c r="K1166" s="32">
        <v>0</v>
      </c>
      <c r="L1166" s="38">
        <v>6056.18</v>
      </c>
      <c r="M1166" t="s">
        <v>3587</v>
      </c>
      <c r="N1166" t="s">
        <v>3588</v>
      </c>
      <c r="O1166" t="s">
        <v>3589</v>
      </c>
      <c r="P1166" s="31">
        <v>405</v>
      </c>
      <c r="Q1166" s="31">
        <v>1650</v>
      </c>
      <c r="R1166" s="31">
        <v>388</v>
      </c>
      <c r="S1166" s="31">
        <v>96</v>
      </c>
      <c r="T1166" s="36" t="s">
        <v>14338</v>
      </c>
      <c r="U1166" s="36" t="s">
        <v>14105</v>
      </c>
      <c r="V1166" s="31" t="s">
        <v>2695</v>
      </c>
      <c r="W1166" s="31">
        <v>21</v>
      </c>
    </row>
    <row r="1167" spans="1:23" x14ac:dyDescent="0.25">
      <c r="A1167">
        <v>3329548</v>
      </c>
      <c r="B1167" s="32" t="s">
        <v>1879</v>
      </c>
      <c r="C1167" s="32">
        <v>31</v>
      </c>
      <c r="D1167" s="32">
        <v>3</v>
      </c>
      <c r="E1167" s="32" t="s">
        <v>22</v>
      </c>
      <c r="F1167" s="32">
        <v>1</v>
      </c>
      <c r="G1167" s="32" t="s">
        <v>21</v>
      </c>
      <c r="H1167" s="32" t="s">
        <v>22</v>
      </c>
      <c r="I1167" s="32">
        <v>495</v>
      </c>
      <c r="J1167" s="32" t="s">
        <v>2685</v>
      </c>
      <c r="K1167" s="32">
        <v>0</v>
      </c>
      <c r="L1167" s="38">
        <v>4506.8999999999996</v>
      </c>
      <c r="M1167" t="s">
        <v>3590</v>
      </c>
      <c r="N1167" t="s">
        <v>3591</v>
      </c>
      <c r="O1167" t="s">
        <v>3592</v>
      </c>
      <c r="P1167" s="31">
        <v>405</v>
      </c>
      <c r="Q1167" s="31">
        <v>1650</v>
      </c>
      <c r="R1167" s="31">
        <v>388</v>
      </c>
      <c r="S1167" s="31">
        <v>95</v>
      </c>
      <c r="T1167" s="36" t="s">
        <v>3593</v>
      </c>
      <c r="U1167" s="36" t="s">
        <v>14105</v>
      </c>
      <c r="V1167" s="31" t="s">
        <v>2695</v>
      </c>
      <c r="W1167" s="31">
        <v>7</v>
      </c>
    </row>
    <row r="1168" spans="1:23" x14ac:dyDescent="0.25">
      <c r="A1168">
        <v>3334300</v>
      </c>
      <c r="B1168" s="32" t="s">
        <v>1879</v>
      </c>
      <c r="C1168" s="32">
        <v>35</v>
      </c>
      <c r="D1168" s="32">
        <v>41</v>
      </c>
      <c r="E1168" s="32" t="s">
        <v>22</v>
      </c>
      <c r="F1168" s="32">
        <v>1</v>
      </c>
      <c r="G1168" s="32" t="s">
        <v>21</v>
      </c>
      <c r="H1168" s="32" t="s">
        <v>22</v>
      </c>
      <c r="I1168" s="32">
        <v>523</v>
      </c>
      <c r="J1168" s="32" t="s">
        <v>22</v>
      </c>
      <c r="K1168" s="32">
        <v>0</v>
      </c>
      <c r="L1168" s="38">
        <v>5592.91</v>
      </c>
      <c r="M1168" t="s">
        <v>3594</v>
      </c>
      <c r="N1168" t="s">
        <v>3594</v>
      </c>
      <c r="O1168" t="s">
        <v>3594</v>
      </c>
      <c r="P1168" s="31">
        <v>450</v>
      </c>
      <c r="Q1168" s="31">
        <v>820</v>
      </c>
      <c r="R1168" s="31">
        <v>710</v>
      </c>
      <c r="S1168" s="31">
        <v>103</v>
      </c>
      <c r="T1168" s="36" t="s">
        <v>3595</v>
      </c>
      <c r="U1168" s="36" t="s">
        <v>14328</v>
      </c>
      <c r="V1168" s="31" t="s">
        <v>3552</v>
      </c>
      <c r="W1168" s="31">
        <v>7</v>
      </c>
    </row>
    <row r="1169" spans="1:23" x14ac:dyDescent="0.25">
      <c r="A1169">
        <v>3334400</v>
      </c>
      <c r="B1169" s="32" t="s">
        <v>1879</v>
      </c>
      <c r="C1169" s="32">
        <v>35</v>
      </c>
      <c r="D1169" s="32">
        <v>41</v>
      </c>
      <c r="E1169" s="32" t="s">
        <v>22</v>
      </c>
      <c r="F1169" s="32">
        <v>1</v>
      </c>
      <c r="G1169" s="32" t="s">
        <v>21</v>
      </c>
      <c r="H1169" s="32" t="s">
        <v>22</v>
      </c>
      <c r="I1169" s="32">
        <v>523</v>
      </c>
      <c r="J1169" s="32" t="s">
        <v>22</v>
      </c>
      <c r="K1169" s="32">
        <v>0</v>
      </c>
      <c r="L1169" s="38">
        <v>6676.73</v>
      </c>
      <c r="M1169" t="s">
        <v>3596</v>
      </c>
      <c r="N1169" t="s">
        <v>3596</v>
      </c>
      <c r="O1169" t="s">
        <v>3596</v>
      </c>
      <c r="P1169" s="31">
        <v>450</v>
      </c>
      <c r="Q1169" s="31">
        <v>1000</v>
      </c>
      <c r="R1169" s="31">
        <v>710</v>
      </c>
      <c r="S1169" s="31">
        <v>111</v>
      </c>
      <c r="T1169" s="36" t="s">
        <v>3597</v>
      </c>
      <c r="U1169" s="36" t="s">
        <v>14328</v>
      </c>
      <c r="V1169" s="31" t="s">
        <v>3552</v>
      </c>
      <c r="W1169" s="31">
        <v>7</v>
      </c>
    </row>
    <row r="1170" spans="1:23" x14ac:dyDescent="0.25">
      <c r="A1170">
        <v>3335920</v>
      </c>
      <c r="B1170" s="32" t="s">
        <v>1879</v>
      </c>
      <c r="C1170" s="32">
        <v>35</v>
      </c>
      <c r="D1170" s="32">
        <v>42</v>
      </c>
      <c r="E1170" s="32" t="s">
        <v>22</v>
      </c>
      <c r="F1170" s="32">
        <v>1</v>
      </c>
      <c r="G1170" s="32" t="s">
        <v>21</v>
      </c>
      <c r="H1170" s="32" t="s">
        <v>22</v>
      </c>
      <c r="I1170" s="32">
        <v>528</v>
      </c>
      <c r="J1170" s="32" t="s">
        <v>22</v>
      </c>
      <c r="K1170" s="32">
        <v>0</v>
      </c>
      <c r="L1170" s="38" t="s">
        <v>302</v>
      </c>
      <c r="M1170" t="s">
        <v>3598</v>
      </c>
      <c r="N1170" t="s">
        <v>3599</v>
      </c>
      <c r="O1170" t="s">
        <v>3599</v>
      </c>
      <c r="P1170" s="31">
        <v>805</v>
      </c>
      <c r="Q1170" s="31">
        <v>1700</v>
      </c>
      <c r="R1170" s="31">
        <v>605</v>
      </c>
      <c r="S1170" s="31">
        <v>0</v>
      </c>
      <c r="T1170" s="36" t="s">
        <v>17528</v>
      </c>
      <c r="U1170" s="36">
        <v>0</v>
      </c>
      <c r="V1170" s="31" t="s">
        <v>3552</v>
      </c>
      <c r="W1170" s="31">
        <v>7</v>
      </c>
    </row>
    <row r="1171" spans="1:23" x14ac:dyDescent="0.25">
      <c r="A1171">
        <v>3335930</v>
      </c>
      <c r="B1171" s="32" t="s">
        <v>1879</v>
      </c>
      <c r="C1171" s="32">
        <v>35</v>
      </c>
      <c r="D1171" s="32">
        <v>42</v>
      </c>
      <c r="E1171" s="32" t="s">
        <v>22</v>
      </c>
      <c r="F1171" s="32">
        <v>1</v>
      </c>
      <c r="G1171" s="32" t="s">
        <v>21</v>
      </c>
      <c r="H1171" s="32" t="s">
        <v>22</v>
      </c>
      <c r="I1171" s="32">
        <v>528</v>
      </c>
      <c r="J1171" s="32" t="s">
        <v>22</v>
      </c>
      <c r="K1171" s="32">
        <v>0</v>
      </c>
      <c r="L1171" s="38">
        <v>9975.4599999999991</v>
      </c>
      <c r="M1171" t="s">
        <v>3598</v>
      </c>
      <c r="N1171" t="s">
        <v>3599</v>
      </c>
      <c r="O1171" t="s">
        <v>3599</v>
      </c>
      <c r="P1171" s="31">
        <v>805</v>
      </c>
      <c r="Q1171" s="31">
        <v>2100</v>
      </c>
      <c r="R1171" s="31">
        <v>605</v>
      </c>
      <c r="S1171" s="31">
        <v>0</v>
      </c>
      <c r="T1171" s="36" t="s">
        <v>14340</v>
      </c>
      <c r="U1171" s="36" t="s">
        <v>14328</v>
      </c>
      <c r="V1171" s="31" t="s">
        <v>3552</v>
      </c>
      <c r="W1171" s="31">
        <v>7</v>
      </c>
    </row>
    <row r="1172" spans="1:23" x14ac:dyDescent="0.25">
      <c r="A1172">
        <v>3335940</v>
      </c>
      <c r="B1172" s="32" t="s">
        <v>1879</v>
      </c>
      <c r="C1172" s="32">
        <v>35</v>
      </c>
      <c r="D1172" s="32">
        <v>42</v>
      </c>
      <c r="E1172" s="32" t="s">
        <v>22</v>
      </c>
      <c r="F1172" s="32">
        <v>1</v>
      </c>
      <c r="G1172" s="32" t="s">
        <v>21</v>
      </c>
      <c r="H1172" s="32" t="s">
        <v>22</v>
      </c>
      <c r="I1172" s="32">
        <v>528</v>
      </c>
      <c r="J1172" s="32" t="s">
        <v>22</v>
      </c>
      <c r="K1172" s="32">
        <v>0</v>
      </c>
      <c r="L1172" s="38">
        <v>10708.94</v>
      </c>
      <c r="M1172" t="s">
        <v>3600</v>
      </c>
      <c r="N1172" t="s">
        <v>3601</v>
      </c>
      <c r="O1172" t="s">
        <v>3601</v>
      </c>
      <c r="P1172" s="31">
        <v>805</v>
      </c>
      <c r="Q1172" s="31">
        <v>2140</v>
      </c>
      <c r="R1172" s="31">
        <v>605</v>
      </c>
      <c r="S1172" s="31">
        <v>0</v>
      </c>
      <c r="T1172" s="36" t="s">
        <v>14341</v>
      </c>
      <c r="U1172" s="36" t="s">
        <v>14328</v>
      </c>
      <c r="V1172" s="31" t="s">
        <v>3552</v>
      </c>
      <c r="W1172" s="31">
        <v>7</v>
      </c>
    </row>
    <row r="1173" spans="1:23" x14ac:dyDescent="0.25">
      <c r="A1173">
        <v>3335950</v>
      </c>
      <c r="B1173" s="32" t="s">
        <v>1879</v>
      </c>
      <c r="C1173" s="32">
        <v>35</v>
      </c>
      <c r="D1173" s="32">
        <v>42</v>
      </c>
      <c r="E1173" s="32" t="s">
        <v>22</v>
      </c>
      <c r="F1173" s="32">
        <v>1</v>
      </c>
      <c r="G1173" s="32" t="s">
        <v>21</v>
      </c>
      <c r="H1173" s="32" t="s">
        <v>22</v>
      </c>
      <c r="I1173" s="32">
        <v>529</v>
      </c>
      <c r="J1173" s="32" t="s">
        <v>22</v>
      </c>
      <c r="K1173" s="32">
        <v>0</v>
      </c>
      <c r="L1173" s="38">
        <v>11442.44</v>
      </c>
      <c r="M1173" t="s">
        <v>3602</v>
      </c>
      <c r="N1173" t="s">
        <v>3603</v>
      </c>
      <c r="O1173" t="s">
        <v>3603</v>
      </c>
      <c r="P1173" s="31">
        <v>805</v>
      </c>
      <c r="Q1173" s="31">
        <v>2140</v>
      </c>
      <c r="R1173" s="31">
        <v>605</v>
      </c>
      <c r="S1173" s="31">
        <v>0</v>
      </c>
      <c r="T1173" s="36" t="s">
        <v>14342</v>
      </c>
      <c r="U1173" s="36" t="s">
        <v>14328</v>
      </c>
      <c r="V1173" s="31" t="s">
        <v>3552</v>
      </c>
      <c r="W1173" s="31">
        <v>7</v>
      </c>
    </row>
    <row r="1174" spans="1:23" x14ac:dyDescent="0.25">
      <c r="A1174">
        <v>3335960</v>
      </c>
      <c r="B1174" s="32" t="s">
        <v>1879</v>
      </c>
      <c r="C1174" s="32">
        <v>35</v>
      </c>
      <c r="D1174" s="32">
        <v>42</v>
      </c>
      <c r="E1174" s="32" t="s">
        <v>22</v>
      </c>
      <c r="F1174" s="32">
        <v>1</v>
      </c>
      <c r="G1174" s="32" t="s">
        <v>21</v>
      </c>
      <c r="H1174" s="32" t="s">
        <v>22</v>
      </c>
      <c r="I1174" s="32">
        <v>529</v>
      </c>
      <c r="J1174" s="32" t="s">
        <v>22</v>
      </c>
      <c r="K1174" s="32">
        <v>0</v>
      </c>
      <c r="L1174" s="38">
        <v>13642.9</v>
      </c>
      <c r="M1174" t="s">
        <v>3604</v>
      </c>
      <c r="N1174" t="s">
        <v>3605</v>
      </c>
      <c r="O1174" t="s">
        <v>3605</v>
      </c>
      <c r="P1174" s="31">
        <v>1205</v>
      </c>
      <c r="Q1174" s="31">
        <v>2140</v>
      </c>
      <c r="R1174" s="31">
        <v>605</v>
      </c>
      <c r="S1174" s="31">
        <v>0</v>
      </c>
      <c r="T1174" s="36" t="s">
        <v>14339</v>
      </c>
      <c r="U1174" s="36" t="s">
        <v>14328</v>
      </c>
      <c r="V1174" s="31" t="s">
        <v>3552</v>
      </c>
      <c r="W1174" s="31">
        <v>7</v>
      </c>
    </row>
    <row r="1175" spans="1:23" x14ac:dyDescent="0.25">
      <c r="A1175">
        <v>3335970</v>
      </c>
      <c r="B1175" s="32" t="s">
        <v>1879</v>
      </c>
      <c r="C1175" s="32">
        <v>35</v>
      </c>
      <c r="D1175" s="32">
        <v>42</v>
      </c>
      <c r="E1175" s="32" t="s">
        <v>22</v>
      </c>
      <c r="F1175" s="32">
        <v>1</v>
      </c>
      <c r="G1175" s="32" t="s">
        <v>21</v>
      </c>
      <c r="H1175" s="32" t="s">
        <v>22</v>
      </c>
      <c r="I1175" s="32">
        <v>529</v>
      </c>
      <c r="J1175" s="32" t="s">
        <v>22</v>
      </c>
      <c r="K1175" s="32">
        <v>0</v>
      </c>
      <c r="L1175" s="38" t="s">
        <v>302</v>
      </c>
      <c r="M1175" t="s">
        <v>3606</v>
      </c>
      <c r="N1175" t="s">
        <v>3607</v>
      </c>
      <c r="O1175" t="s">
        <v>3607</v>
      </c>
      <c r="P1175" s="31">
        <v>1205</v>
      </c>
      <c r="Q1175" s="31">
        <v>2140</v>
      </c>
      <c r="R1175" s="31">
        <v>605</v>
      </c>
      <c r="S1175" s="31">
        <v>0</v>
      </c>
      <c r="T1175" s="36" t="s">
        <v>17529</v>
      </c>
      <c r="U1175" s="36">
        <v>0</v>
      </c>
      <c r="V1175" s="31" t="s">
        <v>3552</v>
      </c>
      <c r="W1175" s="31">
        <v>7</v>
      </c>
    </row>
    <row r="1176" spans="1:23" x14ac:dyDescent="0.25">
      <c r="A1176">
        <v>3336390</v>
      </c>
      <c r="B1176" s="32" t="s">
        <v>1879</v>
      </c>
      <c r="C1176" s="32">
        <v>35</v>
      </c>
      <c r="D1176" s="32">
        <v>36</v>
      </c>
      <c r="E1176" s="32" t="s">
        <v>22</v>
      </c>
      <c r="F1176" s="32">
        <v>1</v>
      </c>
      <c r="G1176" s="32" t="s">
        <v>21</v>
      </c>
      <c r="H1176" s="32" t="s">
        <v>22</v>
      </c>
      <c r="I1176" s="32" t="s">
        <v>22</v>
      </c>
      <c r="J1176" s="32" t="s">
        <v>22</v>
      </c>
      <c r="K1176" s="32">
        <v>0</v>
      </c>
      <c r="L1176" s="38">
        <v>8948.56</v>
      </c>
      <c r="M1176" t="s">
        <v>3608</v>
      </c>
      <c r="N1176" t="s">
        <v>3608</v>
      </c>
      <c r="O1176" t="s">
        <v>3608</v>
      </c>
      <c r="P1176" s="31">
        <v>0</v>
      </c>
      <c r="Q1176" s="31">
        <v>0</v>
      </c>
      <c r="R1176" s="31">
        <v>0</v>
      </c>
      <c r="S1176" s="31">
        <v>178.5</v>
      </c>
      <c r="T1176" s="36" t="s">
        <v>14343</v>
      </c>
      <c r="U1176" s="36" t="s">
        <v>14328</v>
      </c>
      <c r="V1176" s="31" t="s">
        <v>3552</v>
      </c>
      <c r="W1176" s="31">
        <v>7</v>
      </c>
    </row>
    <row r="1177" spans="1:23" x14ac:dyDescent="0.25">
      <c r="A1177">
        <v>3336400</v>
      </c>
      <c r="B1177" s="32" t="s">
        <v>1879</v>
      </c>
      <c r="C1177" s="32">
        <v>35</v>
      </c>
      <c r="D1177" s="32">
        <v>43</v>
      </c>
      <c r="E1177" s="32" t="s">
        <v>22</v>
      </c>
      <c r="F1177" s="32">
        <v>1</v>
      </c>
      <c r="G1177" s="32" t="s">
        <v>21</v>
      </c>
      <c r="H1177" s="32" t="s">
        <v>22</v>
      </c>
      <c r="I1177" s="32">
        <v>526</v>
      </c>
      <c r="J1177" s="32" t="s">
        <v>22</v>
      </c>
      <c r="K1177" s="32">
        <v>0</v>
      </c>
      <c r="L1177" s="38">
        <v>9187.35</v>
      </c>
      <c r="M1177" t="s">
        <v>3609</v>
      </c>
      <c r="N1177" t="s">
        <v>3610</v>
      </c>
      <c r="O1177" t="s">
        <v>3609</v>
      </c>
      <c r="P1177" s="31">
        <v>660</v>
      </c>
      <c r="Q1177" s="31">
        <v>1265</v>
      </c>
      <c r="R1177" s="31">
        <v>1315</v>
      </c>
      <c r="S1177" s="31">
        <v>250</v>
      </c>
      <c r="T1177" s="36" t="s">
        <v>3611</v>
      </c>
      <c r="U1177" s="36" t="s">
        <v>14328</v>
      </c>
      <c r="V1177" s="31" t="s">
        <v>3552</v>
      </c>
      <c r="W1177" s="31">
        <v>28</v>
      </c>
    </row>
    <row r="1178" spans="1:23" x14ac:dyDescent="0.25">
      <c r="A1178">
        <v>3336400</v>
      </c>
      <c r="B1178" s="32" t="s">
        <v>1879</v>
      </c>
      <c r="C1178" s="32">
        <v>35</v>
      </c>
      <c r="D1178" s="32">
        <v>43</v>
      </c>
      <c r="E1178" s="32" t="s">
        <v>22</v>
      </c>
      <c r="F1178" s="32">
        <v>1</v>
      </c>
      <c r="G1178" s="32" t="s">
        <v>21</v>
      </c>
      <c r="H1178" s="32" t="s">
        <v>22</v>
      </c>
      <c r="I1178" s="32">
        <v>526</v>
      </c>
      <c r="J1178" s="32" t="s">
        <v>22</v>
      </c>
      <c r="K1178" s="32">
        <v>0</v>
      </c>
      <c r="L1178" s="38">
        <v>9187.35</v>
      </c>
      <c r="M1178" t="s">
        <v>3609</v>
      </c>
      <c r="N1178" t="s">
        <v>3609</v>
      </c>
      <c r="O1178" t="s">
        <v>3609</v>
      </c>
      <c r="P1178" s="31">
        <v>660</v>
      </c>
      <c r="Q1178" s="31">
        <v>1265</v>
      </c>
      <c r="R1178" s="31">
        <v>1315</v>
      </c>
      <c r="S1178" s="31">
        <v>250</v>
      </c>
      <c r="T1178" s="36" t="s">
        <v>3611</v>
      </c>
      <c r="U1178" s="36" t="s">
        <v>14328</v>
      </c>
      <c r="V1178" s="31" t="s">
        <v>3552</v>
      </c>
      <c r="W1178" s="31">
        <v>28</v>
      </c>
    </row>
    <row r="1179" spans="1:23" x14ac:dyDescent="0.25">
      <c r="A1179">
        <v>3336405</v>
      </c>
      <c r="B1179" s="32" t="s">
        <v>1879</v>
      </c>
      <c r="C1179" s="32">
        <v>35</v>
      </c>
      <c r="D1179" s="32">
        <v>43</v>
      </c>
      <c r="E1179" s="32" t="s">
        <v>22</v>
      </c>
      <c r="F1179" s="32">
        <v>1</v>
      </c>
      <c r="G1179" s="32" t="s">
        <v>21</v>
      </c>
      <c r="H1179" s="32" t="s">
        <v>22</v>
      </c>
      <c r="I1179" s="32">
        <v>526</v>
      </c>
      <c r="J1179" s="32" t="s">
        <v>22</v>
      </c>
      <c r="K1179" s="32">
        <v>0</v>
      </c>
      <c r="L1179" s="38">
        <v>9984.82</v>
      </c>
      <c r="M1179" t="s">
        <v>3609</v>
      </c>
      <c r="N1179" t="s">
        <v>3609</v>
      </c>
      <c r="O1179" t="s">
        <v>3609</v>
      </c>
      <c r="P1179" s="31">
        <v>660</v>
      </c>
      <c r="Q1179" s="31">
        <v>1265</v>
      </c>
      <c r="R1179" s="31">
        <v>1315</v>
      </c>
      <c r="S1179" s="31">
        <v>254</v>
      </c>
      <c r="T1179" s="36" t="s">
        <v>3612</v>
      </c>
      <c r="U1179" s="36" t="s">
        <v>14328</v>
      </c>
      <c r="V1179" s="31" t="s">
        <v>3552</v>
      </c>
      <c r="W1179" s="31">
        <v>7</v>
      </c>
    </row>
    <row r="1180" spans="1:23" x14ac:dyDescent="0.25">
      <c r="A1180">
        <v>3336405</v>
      </c>
      <c r="B1180" s="32" t="s">
        <v>1879</v>
      </c>
      <c r="C1180" s="32">
        <v>35</v>
      </c>
      <c r="D1180" s="32">
        <v>43</v>
      </c>
      <c r="E1180" s="32" t="s">
        <v>22</v>
      </c>
      <c r="F1180" s="32">
        <v>1</v>
      </c>
      <c r="G1180" s="32" t="s">
        <v>21</v>
      </c>
      <c r="H1180" s="32" t="s">
        <v>22</v>
      </c>
      <c r="I1180" s="32">
        <v>526</v>
      </c>
      <c r="J1180" s="32" t="s">
        <v>22</v>
      </c>
      <c r="K1180" s="32">
        <v>0</v>
      </c>
      <c r="L1180" s="38">
        <v>9984.82</v>
      </c>
      <c r="M1180" t="s">
        <v>3613</v>
      </c>
      <c r="N1180" t="s">
        <v>3614</v>
      </c>
      <c r="O1180" t="s">
        <v>3615</v>
      </c>
      <c r="P1180" s="31">
        <v>660</v>
      </c>
      <c r="Q1180" s="31">
        <v>1265</v>
      </c>
      <c r="R1180" s="31">
        <v>1315</v>
      </c>
      <c r="S1180" s="31">
        <v>254</v>
      </c>
      <c r="T1180" s="36" t="s">
        <v>3612</v>
      </c>
      <c r="U1180" s="36" t="s">
        <v>14328</v>
      </c>
      <c r="V1180" s="31" t="s">
        <v>3552</v>
      </c>
      <c r="W1180" s="31">
        <v>7</v>
      </c>
    </row>
    <row r="1181" spans="1:23" x14ac:dyDescent="0.25">
      <c r="A1181">
        <v>3336410</v>
      </c>
      <c r="B1181" s="32" t="s">
        <v>1879</v>
      </c>
      <c r="C1181" s="32">
        <v>35</v>
      </c>
      <c r="D1181" s="32">
        <v>43</v>
      </c>
      <c r="E1181" s="32" t="s">
        <v>22</v>
      </c>
      <c r="F1181" s="32">
        <v>1</v>
      </c>
      <c r="G1181" s="32" t="s">
        <v>21</v>
      </c>
      <c r="H1181" s="32" t="s">
        <v>22</v>
      </c>
      <c r="I1181" s="32">
        <v>526</v>
      </c>
      <c r="J1181" s="32" t="s">
        <v>22</v>
      </c>
      <c r="K1181" s="32">
        <v>0</v>
      </c>
      <c r="L1181" s="38">
        <v>10126.4</v>
      </c>
      <c r="M1181" t="s">
        <v>3616</v>
      </c>
      <c r="N1181" t="s">
        <v>3617</v>
      </c>
      <c r="O1181" t="s">
        <v>3616</v>
      </c>
      <c r="P1181" s="31">
        <v>660</v>
      </c>
      <c r="Q1181" s="31">
        <v>1265</v>
      </c>
      <c r="R1181" s="31">
        <v>1315</v>
      </c>
      <c r="S1181" s="31">
        <v>251.5</v>
      </c>
      <c r="T1181" s="36" t="s">
        <v>3618</v>
      </c>
      <c r="U1181" s="36" t="s">
        <v>14328</v>
      </c>
      <c r="V1181" s="31" t="s">
        <v>3552</v>
      </c>
      <c r="W1181" s="31">
        <v>28</v>
      </c>
    </row>
    <row r="1182" spans="1:23" x14ac:dyDescent="0.25">
      <c r="A1182">
        <v>3336410</v>
      </c>
      <c r="B1182" s="32" t="s">
        <v>1879</v>
      </c>
      <c r="C1182" s="32">
        <v>35</v>
      </c>
      <c r="D1182" s="32">
        <v>43</v>
      </c>
      <c r="E1182" s="32" t="s">
        <v>22</v>
      </c>
      <c r="F1182" s="32">
        <v>1</v>
      </c>
      <c r="G1182" s="32" t="s">
        <v>21</v>
      </c>
      <c r="H1182" s="32" t="s">
        <v>22</v>
      </c>
      <c r="I1182" s="32">
        <v>526</v>
      </c>
      <c r="J1182" s="32" t="s">
        <v>22</v>
      </c>
      <c r="K1182" s="32">
        <v>0</v>
      </c>
      <c r="L1182" s="38">
        <v>10126.4</v>
      </c>
      <c r="M1182" t="s">
        <v>3616</v>
      </c>
      <c r="N1182" t="s">
        <v>3616</v>
      </c>
      <c r="O1182" t="s">
        <v>3616</v>
      </c>
      <c r="P1182" s="31">
        <v>660</v>
      </c>
      <c r="Q1182" s="31">
        <v>1265</v>
      </c>
      <c r="R1182" s="31">
        <v>1315</v>
      </c>
      <c r="S1182" s="31">
        <v>251.5</v>
      </c>
      <c r="T1182" s="36" t="s">
        <v>3618</v>
      </c>
      <c r="U1182" s="36" t="s">
        <v>14328</v>
      </c>
      <c r="V1182" s="31" t="s">
        <v>3552</v>
      </c>
      <c r="W1182" s="31">
        <v>28</v>
      </c>
    </row>
    <row r="1183" spans="1:23" x14ac:dyDescent="0.25">
      <c r="A1183">
        <v>3336415</v>
      </c>
      <c r="B1183" s="32" t="s">
        <v>1879</v>
      </c>
      <c r="C1183" s="32">
        <v>35</v>
      </c>
      <c r="D1183" s="32">
        <v>43</v>
      </c>
      <c r="E1183" s="32" t="s">
        <v>22</v>
      </c>
      <c r="F1183" s="32">
        <v>1</v>
      </c>
      <c r="G1183" s="32" t="s">
        <v>21</v>
      </c>
      <c r="H1183" s="32" t="s">
        <v>22</v>
      </c>
      <c r="I1183" s="32">
        <v>526</v>
      </c>
      <c r="J1183" s="32" t="s">
        <v>22</v>
      </c>
      <c r="K1183" s="32">
        <v>0</v>
      </c>
      <c r="L1183" s="38">
        <v>11087.22</v>
      </c>
      <c r="M1183" t="s">
        <v>3616</v>
      </c>
      <c r="N1183" t="s">
        <v>3616</v>
      </c>
      <c r="O1183" t="s">
        <v>3616</v>
      </c>
      <c r="P1183" s="31">
        <v>660</v>
      </c>
      <c r="Q1183" s="31">
        <v>1265</v>
      </c>
      <c r="R1183" s="31">
        <v>1315</v>
      </c>
      <c r="S1183" s="31">
        <v>260.5</v>
      </c>
      <c r="T1183" s="36" t="s">
        <v>3619</v>
      </c>
      <c r="U1183" s="36" t="s">
        <v>14328</v>
      </c>
      <c r="V1183" s="31" t="s">
        <v>3552</v>
      </c>
      <c r="W1183" s="31">
        <v>7</v>
      </c>
    </row>
    <row r="1184" spans="1:23" x14ac:dyDescent="0.25">
      <c r="A1184">
        <v>3336415</v>
      </c>
      <c r="B1184" s="32" t="s">
        <v>1879</v>
      </c>
      <c r="C1184" s="32">
        <v>35</v>
      </c>
      <c r="D1184" s="32">
        <v>43</v>
      </c>
      <c r="E1184" s="32" t="s">
        <v>22</v>
      </c>
      <c r="F1184" s="32">
        <v>1</v>
      </c>
      <c r="G1184" s="32" t="s">
        <v>21</v>
      </c>
      <c r="H1184" s="32" t="s">
        <v>22</v>
      </c>
      <c r="I1184" s="32">
        <v>526</v>
      </c>
      <c r="J1184" s="32" t="s">
        <v>22</v>
      </c>
      <c r="K1184" s="32">
        <v>0</v>
      </c>
      <c r="L1184" s="38">
        <v>11087.22</v>
      </c>
      <c r="M1184" t="s">
        <v>3620</v>
      </c>
      <c r="N1184" t="s">
        <v>3621</v>
      </c>
      <c r="O1184" t="s">
        <v>3622</v>
      </c>
      <c r="P1184" s="31">
        <v>660</v>
      </c>
      <c r="Q1184" s="31">
        <v>1265</v>
      </c>
      <c r="R1184" s="31">
        <v>1315</v>
      </c>
      <c r="S1184" s="31">
        <v>260.5</v>
      </c>
      <c r="T1184" s="36" t="s">
        <v>3619</v>
      </c>
      <c r="U1184" s="36" t="s">
        <v>14328</v>
      </c>
      <c r="V1184" s="31" t="s">
        <v>3552</v>
      </c>
      <c r="W1184" s="31">
        <v>7</v>
      </c>
    </row>
    <row r="1185" spans="1:23" x14ac:dyDescent="0.25">
      <c r="A1185">
        <v>3336430</v>
      </c>
      <c r="B1185" s="32" t="s">
        <v>1879</v>
      </c>
      <c r="C1185" s="32">
        <v>35</v>
      </c>
      <c r="D1185" s="32">
        <v>43</v>
      </c>
      <c r="E1185" s="32" t="s">
        <v>22</v>
      </c>
      <c r="F1185" s="32">
        <v>1</v>
      </c>
      <c r="G1185" s="32" t="s">
        <v>21</v>
      </c>
      <c r="H1185" s="32" t="s">
        <v>22</v>
      </c>
      <c r="I1185" s="32">
        <v>527</v>
      </c>
      <c r="J1185" s="32" t="s">
        <v>22</v>
      </c>
      <c r="K1185" s="32">
        <v>0</v>
      </c>
      <c r="L1185" s="38">
        <v>11732.98</v>
      </c>
      <c r="M1185" t="s">
        <v>3623</v>
      </c>
      <c r="N1185" t="s">
        <v>3624</v>
      </c>
      <c r="O1185" t="s">
        <v>3623</v>
      </c>
      <c r="P1185" s="31">
        <v>760</v>
      </c>
      <c r="Q1185" s="31">
        <v>1265</v>
      </c>
      <c r="R1185" s="31">
        <v>1515</v>
      </c>
      <c r="S1185" s="31">
        <v>317</v>
      </c>
      <c r="T1185" s="36" t="s">
        <v>3625</v>
      </c>
      <c r="U1185" s="36" t="s">
        <v>14328</v>
      </c>
      <c r="V1185" s="31" t="s">
        <v>3552</v>
      </c>
      <c r="W1185" s="31">
        <v>28</v>
      </c>
    </row>
    <row r="1186" spans="1:23" x14ac:dyDescent="0.25">
      <c r="A1186">
        <v>3336430</v>
      </c>
      <c r="B1186" s="32" t="s">
        <v>1879</v>
      </c>
      <c r="C1186" s="32">
        <v>35</v>
      </c>
      <c r="D1186" s="32">
        <v>43</v>
      </c>
      <c r="E1186" s="32" t="s">
        <v>22</v>
      </c>
      <c r="F1186" s="32">
        <v>1</v>
      </c>
      <c r="G1186" s="32" t="s">
        <v>21</v>
      </c>
      <c r="H1186" s="32" t="s">
        <v>22</v>
      </c>
      <c r="I1186" s="32">
        <v>527</v>
      </c>
      <c r="J1186" s="32" t="s">
        <v>22</v>
      </c>
      <c r="K1186" s="32">
        <v>0</v>
      </c>
      <c r="L1186" s="38">
        <v>11732.98</v>
      </c>
      <c r="M1186" t="s">
        <v>3623</v>
      </c>
      <c r="N1186" t="s">
        <v>3623</v>
      </c>
      <c r="O1186" t="s">
        <v>3623</v>
      </c>
      <c r="P1186" s="31">
        <v>760</v>
      </c>
      <c r="Q1186" s="31">
        <v>1265</v>
      </c>
      <c r="R1186" s="31">
        <v>1515</v>
      </c>
      <c r="S1186" s="31">
        <v>317</v>
      </c>
      <c r="T1186" s="36" t="s">
        <v>3625</v>
      </c>
      <c r="U1186" s="36" t="s">
        <v>14328</v>
      </c>
      <c r="V1186" s="31" t="s">
        <v>3552</v>
      </c>
      <c r="W1186" s="31">
        <v>28</v>
      </c>
    </row>
    <row r="1187" spans="1:23" x14ac:dyDescent="0.25">
      <c r="A1187">
        <v>3336435</v>
      </c>
      <c r="B1187" s="32" t="s">
        <v>1879</v>
      </c>
      <c r="C1187" s="32">
        <v>35</v>
      </c>
      <c r="D1187" s="32">
        <v>43</v>
      </c>
      <c r="E1187" s="32" t="s">
        <v>22</v>
      </c>
      <c r="F1187" s="32">
        <v>1</v>
      </c>
      <c r="G1187" s="32" t="s">
        <v>21</v>
      </c>
      <c r="H1187" s="32" t="s">
        <v>22</v>
      </c>
      <c r="I1187" s="32">
        <v>527</v>
      </c>
      <c r="J1187" s="32" t="s">
        <v>22</v>
      </c>
      <c r="K1187" s="32">
        <v>0</v>
      </c>
      <c r="L1187" s="38">
        <v>12663.07</v>
      </c>
      <c r="M1187" t="s">
        <v>3626</v>
      </c>
      <c r="N1187" t="s">
        <v>3627</v>
      </c>
      <c r="O1187" t="s">
        <v>3626</v>
      </c>
      <c r="P1187" s="31">
        <v>760</v>
      </c>
      <c r="Q1187" s="31">
        <v>1265</v>
      </c>
      <c r="R1187" s="31">
        <v>1515</v>
      </c>
      <c r="S1187" s="31">
        <v>315</v>
      </c>
      <c r="T1187" s="36" t="s">
        <v>3628</v>
      </c>
      <c r="U1187" s="36" t="s">
        <v>14328</v>
      </c>
      <c r="V1187" s="31" t="s">
        <v>3552</v>
      </c>
      <c r="W1187" s="31">
        <v>7</v>
      </c>
    </row>
    <row r="1188" spans="1:23" x14ac:dyDescent="0.25">
      <c r="A1188">
        <v>3336435</v>
      </c>
      <c r="B1188" s="32" t="s">
        <v>1879</v>
      </c>
      <c r="C1188" s="32">
        <v>35</v>
      </c>
      <c r="D1188" s="32">
        <v>43</v>
      </c>
      <c r="E1188" s="32" t="s">
        <v>22</v>
      </c>
      <c r="F1188" s="32">
        <v>1</v>
      </c>
      <c r="G1188" s="32" t="s">
        <v>21</v>
      </c>
      <c r="H1188" s="32" t="s">
        <v>22</v>
      </c>
      <c r="I1188" s="32">
        <v>527</v>
      </c>
      <c r="J1188" s="32" t="s">
        <v>22</v>
      </c>
      <c r="K1188" s="32">
        <v>0</v>
      </c>
      <c r="L1188" s="38">
        <v>12663.07</v>
      </c>
      <c r="M1188" t="s">
        <v>3623</v>
      </c>
      <c r="N1188" t="s">
        <v>3623</v>
      </c>
      <c r="O1188" t="s">
        <v>3623</v>
      </c>
      <c r="P1188" s="31">
        <v>760</v>
      </c>
      <c r="Q1188" s="31">
        <v>1265</v>
      </c>
      <c r="R1188" s="31">
        <v>1515</v>
      </c>
      <c r="S1188" s="31">
        <v>315</v>
      </c>
      <c r="T1188" s="36" t="s">
        <v>3628</v>
      </c>
      <c r="U1188" s="36" t="s">
        <v>14328</v>
      </c>
      <c r="V1188" s="31" t="s">
        <v>3552</v>
      </c>
      <c r="W1188" s="31">
        <v>7</v>
      </c>
    </row>
    <row r="1189" spans="1:23" x14ac:dyDescent="0.25">
      <c r="A1189">
        <v>3336450</v>
      </c>
      <c r="B1189" s="32" t="s">
        <v>1879</v>
      </c>
      <c r="C1189" s="32">
        <v>35</v>
      </c>
      <c r="D1189" s="32">
        <v>43</v>
      </c>
      <c r="E1189" s="32" t="s">
        <v>22</v>
      </c>
      <c r="F1189" s="32">
        <v>1</v>
      </c>
      <c r="G1189" s="32" t="s">
        <v>21</v>
      </c>
      <c r="H1189" s="32" t="s">
        <v>22</v>
      </c>
      <c r="I1189" s="32">
        <v>527</v>
      </c>
      <c r="J1189" s="32" t="s">
        <v>22</v>
      </c>
      <c r="K1189" s="32">
        <v>0</v>
      </c>
      <c r="L1189" s="38">
        <v>12318.89</v>
      </c>
      <c r="M1189" t="s">
        <v>3629</v>
      </c>
      <c r="N1189" t="s">
        <v>3630</v>
      </c>
      <c r="O1189" t="s">
        <v>3629</v>
      </c>
      <c r="P1189" s="31">
        <v>760</v>
      </c>
      <c r="Q1189" s="31">
        <v>1265</v>
      </c>
      <c r="R1189" s="31">
        <v>1515</v>
      </c>
      <c r="S1189" s="31">
        <v>326</v>
      </c>
      <c r="T1189" s="36" t="s">
        <v>3631</v>
      </c>
      <c r="U1189" s="36" t="s">
        <v>14328</v>
      </c>
      <c r="V1189" s="31" t="s">
        <v>3552</v>
      </c>
      <c r="W1189" s="31">
        <v>28</v>
      </c>
    </row>
    <row r="1190" spans="1:23" x14ac:dyDescent="0.25">
      <c r="A1190">
        <v>3336450</v>
      </c>
      <c r="B1190" s="32" t="s">
        <v>1879</v>
      </c>
      <c r="C1190" s="32">
        <v>35</v>
      </c>
      <c r="D1190" s="32">
        <v>43</v>
      </c>
      <c r="E1190" s="32" t="s">
        <v>22</v>
      </c>
      <c r="F1190" s="32">
        <v>1</v>
      </c>
      <c r="G1190" s="32" t="s">
        <v>21</v>
      </c>
      <c r="H1190" s="32" t="s">
        <v>22</v>
      </c>
      <c r="I1190" s="32">
        <v>527</v>
      </c>
      <c r="J1190" s="32" t="s">
        <v>22</v>
      </c>
      <c r="K1190" s="32">
        <v>0</v>
      </c>
      <c r="L1190" s="38">
        <v>12318.89</v>
      </c>
      <c r="M1190" t="s">
        <v>3629</v>
      </c>
      <c r="N1190" t="s">
        <v>3629</v>
      </c>
      <c r="O1190" t="s">
        <v>3629</v>
      </c>
      <c r="P1190" s="31">
        <v>760</v>
      </c>
      <c r="Q1190" s="31">
        <v>1265</v>
      </c>
      <c r="R1190" s="31">
        <v>1515</v>
      </c>
      <c r="S1190" s="31">
        <v>326</v>
      </c>
      <c r="T1190" s="36" t="s">
        <v>3631</v>
      </c>
      <c r="U1190" s="36" t="s">
        <v>14328</v>
      </c>
      <c r="V1190" s="31" t="s">
        <v>3552</v>
      </c>
      <c r="W1190" s="31">
        <v>28</v>
      </c>
    </row>
    <row r="1191" spans="1:23" x14ac:dyDescent="0.25">
      <c r="A1191">
        <v>3336455</v>
      </c>
      <c r="B1191" s="32" t="s">
        <v>1879</v>
      </c>
      <c r="C1191" s="32">
        <v>35</v>
      </c>
      <c r="D1191" s="32">
        <v>43</v>
      </c>
      <c r="E1191" s="32" t="s">
        <v>22</v>
      </c>
      <c r="F1191" s="32">
        <v>1</v>
      </c>
      <c r="G1191" s="32" t="s">
        <v>21</v>
      </c>
      <c r="H1191" s="32" t="s">
        <v>22</v>
      </c>
      <c r="I1191" s="32">
        <v>527</v>
      </c>
      <c r="J1191" s="32" t="s">
        <v>22</v>
      </c>
      <c r="K1191" s="32">
        <v>0</v>
      </c>
      <c r="L1191" s="38">
        <v>13268.23</v>
      </c>
      <c r="M1191" t="s">
        <v>3629</v>
      </c>
      <c r="N1191" t="s">
        <v>3629</v>
      </c>
      <c r="O1191" t="s">
        <v>3629</v>
      </c>
      <c r="P1191" s="31">
        <v>760</v>
      </c>
      <c r="Q1191" s="31">
        <v>1265</v>
      </c>
      <c r="R1191" s="31">
        <v>1515</v>
      </c>
      <c r="S1191" s="31">
        <v>314</v>
      </c>
      <c r="T1191" s="36" t="s">
        <v>3632</v>
      </c>
      <c r="U1191" s="36" t="s">
        <v>14328</v>
      </c>
      <c r="V1191" s="31" t="s">
        <v>3552</v>
      </c>
      <c r="W1191" s="31">
        <v>7</v>
      </c>
    </row>
    <row r="1192" spans="1:23" x14ac:dyDescent="0.25">
      <c r="A1192">
        <v>3336455</v>
      </c>
      <c r="B1192" s="32" t="s">
        <v>1879</v>
      </c>
      <c r="C1192" s="32">
        <v>35</v>
      </c>
      <c r="D1192" s="32">
        <v>43</v>
      </c>
      <c r="E1192" s="32" t="s">
        <v>22</v>
      </c>
      <c r="F1192" s="32">
        <v>1</v>
      </c>
      <c r="G1192" s="32" t="s">
        <v>21</v>
      </c>
      <c r="H1192" s="32" t="s">
        <v>22</v>
      </c>
      <c r="I1192" s="32">
        <v>527</v>
      </c>
      <c r="J1192" s="32" t="s">
        <v>22</v>
      </c>
      <c r="K1192" s="32">
        <v>0</v>
      </c>
      <c r="L1192" s="38">
        <v>13268.23</v>
      </c>
      <c r="M1192" t="s">
        <v>3633</v>
      </c>
      <c r="N1192" t="s">
        <v>3634</v>
      </c>
      <c r="O1192" t="s">
        <v>3633</v>
      </c>
      <c r="P1192" s="31">
        <v>760</v>
      </c>
      <c r="Q1192" s="31">
        <v>1265</v>
      </c>
      <c r="R1192" s="31">
        <v>1515</v>
      </c>
      <c r="S1192" s="31">
        <v>314</v>
      </c>
      <c r="T1192" s="36" t="s">
        <v>3632</v>
      </c>
      <c r="U1192" s="36" t="s">
        <v>14328</v>
      </c>
      <c r="V1192" s="31" t="s">
        <v>3552</v>
      </c>
      <c r="W1192" s="31">
        <v>7</v>
      </c>
    </row>
    <row r="1193" spans="1:23" x14ac:dyDescent="0.25">
      <c r="A1193">
        <v>3336460</v>
      </c>
      <c r="B1193" s="32" t="s">
        <v>1879</v>
      </c>
      <c r="C1193" s="32">
        <v>35</v>
      </c>
      <c r="D1193" s="32">
        <v>36</v>
      </c>
      <c r="E1193" s="32" t="s">
        <v>22</v>
      </c>
      <c r="F1193" s="32">
        <v>1</v>
      </c>
      <c r="G1193" s="32" t="s">
        <v>21</v>
      </c>
      <c r="H1193" s="32" t="s">
        <v>22</v>
      </c>
      <c r="I1193" s="32" t="s">
        <v>22</v>
      </c>
      <c r="J1193" s="32" t="s">
        <v>22</v>
      </c>
      <c r="K1193" s="32">
        <v>0</v>
      </c>
      <c r="L1193" s="38">
        <v>21051.16</v>
      </c>
      <c r="M1193" t="s">
        <v>3635</v>
      </c>
      <c r="N1193" t="s">
        <v>3635</v>
      </c>
      <c r="O1193" t="s">
        <v>3635</v>
      </c>
      <c r="P1193" s="31">
        <v>0</v>
      </c>
      <c r="Q1193" s="31">
        <v>0</v>
      </c>
      <c r="R1193" s="31">
        <v>0</v>
      </c>
      <c r="S1193" s="31">
        <v>470</v>
      </c>
      <c r="T1193" s="36" t="s">
        <v>14344</v>
      </c>
      <c r="U1193" s="36" t="s">
        <v>14328</v>
      </c>
      <c r="V1193" s="31" t="s">
        <v>3552</v>
      </c>
      <c r="W1193" s="31">
        <v>7</v>
      </c>
    </row>
    <row r="1194" spans="1:23" x14ac:dyDescent="0.25">
      <c r="A1194">
        <v>3336470</v>
      </c>
      <c r="B1194" s="32" t="s">
        <v>1879</v>
      </c>
      <c r="C1194" s="32">
        <v>35</v>
      </c>
      <c r="D1194" s="32">
        <v>36</v>
      </c>
      <c r="E1194" s="32" t="s">
        <v>22</v>
      </c>
      <c r="F1194" s="32">
        <v>1</v>
      </c>
      <c r="G1194" s="32" t="s">
        <v>21</v>
      </c>
      <c r="H1194" s="32" t="s">
        <v>22</v>
      </c>
      <c r="I1194" s="32" t="s">
        <v>22</v>
      </c>
      <c r="J1194" s="32" t="s">
        <v>22</v>
      </c>
      <c r="K1194" s="32">
        <v>0</v>
      </c>
      <c r="L1194" s="38">
        <v>24864.94</v>
      </c>
      <c r="M1194" t="s">
        <v>3636</v>
      </c>
      <c r="N1194" t="s">
        <v>3636</v>
      </c>
      <c r="O1194" t="s">
        <v>3636</v>
      </c>
      <c r="P1194" s="31">
        <v>0</v>
      </c>
      <c r="Q1194" s="31">
        <v>0</v>
      </c>
      <c r="R1194" s="31">
        <v>0</v>
      </c>
      <c r="S1194" s="31">
        <v>510</v>
      </c>
      <c r="T1194" s="36" t="s">
        <v>14345</v>
      </c>
      <c r="U1194" s="36" t="s">
        <v>14328</v>
      </c>
      <c r="V1194" s="31" t="s">
        <v>3552</v>
      </c>
      <c r="W1194" s="31">
        <v>7</v>
      </c>
    </row>
    <row r="1195" spans="1:23" x14ac:dyDescent="0.25">
      <c r="A1195">
        <v>3336480</v>
      </c>
      <c r="B1195" s="32" t="s">
        <v>1879</v>
      </c>
      <c r="C1195" s="32">
        <v>35</v>
      </c>
      <c r="D1195" s="32">
        <v>36</v>
      </c>
      <c r="E1195" s="32" t="s">
        <v>22</v>
      </c>
      <c r="F1195" s="32">
        <v>1</v>
      </c>
      <c r="G1195" s="32" t="s">
        <v>21</v>
      </c>
      <c r="H1195" s="32" t="s">
        <v>22</v>
      </c>
      <c r="I1195" s="32" t="s">
        <v>22</v>
      </c>
      <c r="J1195" s="32" t="s">
        <v>22</v>
      </c>
      <c r="K1195" s="32">
        <v>0</v>
      </c>
      <c r="L1195" s="38">
        <v>26552.32</v>
      </c>
      <c r="M1195" t="s">
        <v>3637</v>
      </c>
      <c r="N1195" t="s">
        <v>3637</v>
      </c>
      <c r="O1195" t="s">
        <v>3637</v>
      </c>
      <c r="P1195" s="31">
        <v>0</v>
      </c>
      <c r="Q1195" s="31">
        <v>0</v>
      </c>
      <c r="R1195" s="31">
        <v>0</v>
      </c>
      <c r="S1195" s="31">
        <v>530</v>
      </c>
      <c r="T1195" s="36" t="s">
        <v>14346</v>
      </c>
      <c r="U1195" s="36" t="s">
        <v>14328</v>
      </c>
      <c r="V1195" s="31" t="s">
        <v>3552</v>
      </c>
      <c r="W1195" s="31">
        <v>7</v>
      </c>
    </row>
    <row r="1196" spans="1:23" x14ac:dyDescent="0.25">
      <c r="A1196">
        <v>3340230</v>
      </c>
      <c r="B1196" s="32" t="s">
        <v>1879</v>
      </c>
      <c r="C1196" s="32">
        <v>32</v>
      </c>
      <c r="D1196" s="32">
        <v>12</v>
      </c>
      <c r="E1196" s="32" t="s">
        <v>22</v>
      </c>
      <c r="F1196" s="32">
        <v>1</v>
      </c>
      <c r="G1196" s="32" t="s">
        <v>21</v>
      </c>
      <c r="H1196" s="32">
        <v>404</v>
      </c>
      <c r="I1196" s="32">
        <v>466</v>
      </c>
      <c r="J1196" s="32" t="s">
        <v>22</v>
      </c>
      <c r="K1196" s="32">
        <v>0</v>
      </c>
      <c r="L1196" s="38">
        <v>253.9</v>
      </c>
      <c r="M1196" t="s">
        <v>3638</v>
      </c>
      <c r="N1196" t="s">
        <v>3639</v>
      </c>
      <c r="O1196" t="s">
        <v>3640</v>
      </c>
      <c r="P1196" s="31">
        <v>200</v>
      </c>
      <c r="Q1196" s="31">
        <v>44</v>
      </c>
      <c r="R1196" s="31">
        <v>200</v>
      </c>
      <c r="S1196" s="31">
        <v>2.2000000000000002</v>
      </c>
      <c r="T1196" s="36" t="s">
        <v>14347</v>
      </c>
      <c r="U1196" s="36" t="s">
        <v>14058</v>
      </c>
      <c r="V1196" s="31" t="s">
        <v>2558</v>
      </c>
      <c r="W1196" s="31">
        <v>7</v>
      </c>
    </row>
    <row r="1197" spans="1:23" x14ac:dyDescent="0.25">
      <c r="A1197">
        <v>3341115</v>
      </c>
      <c r="B1197" s="32" t="s">
        <v>1879</v>
      </c>
      <c r="C1197" s="32">
        <v>32</v>
      </c>
      <c r="D1197" s="32">
        <v>12</v>
      </c>
      <c r="E1197" s="32" t="s">
        <v>22</v>
      </c>
      <c r="F1197" s="32">
        <v>1</v>
      </c>
      <c r="G1197" s="32" t="s">
        <v>21</v>
      </c>
      <c r="H1197" s="32">
        <v>404</v>
      </c>
      <c r="I1197" s="32">
        <v>466</v>
      </c>
      <c r="J1197" s="32" t="s">
        <v>22</v>
      </c>
      <c r="K1197" s="32">
        <v>0</v>
      </c>
      <c r="L1197" s="38">
        <v>395.96</v>
      </c>
      <c r="M1197" t="s">
        <v>3641</v>
      </c>
      <c r="N1197" t="s">
        <v>3642</v>
      </c>
      <c r="O1197" t="s">
        <v>3643</v>
      </c>
      <c r="P1197" s="31">
        <v>200</v>
      </c>
      <c r="Q1197" s="31">
        <v>44</v>
      </c>
      <c r="R1197" s="31">
        <v>200</v>
      </c>
      <c r="S1197" s="31">
        <v>2.74</v>
      </c>
      <c r="T1197" s="36" t="s">
        <v>14348</v>
      </c>
      <c r="U1197" s="36" t="s">
        <v>14058</v>
      </c>
      <c r="V1197" s="31" t="s">
        <v>2558</v>
      </c>
      <c r="W1197" s="31">
        <v>7</v>
      </c>
    </row>
    <row r="1198" spans="1:23" x14ac:dyDescent="0.25">
      <c r="A1198">
        <v>3341230</v>
      </c>
      <c r="B1198" s="32" t="s">
        <v>1879</v>
      </c>
      <c r="C1198" s="32">
        <v>32</v>
      </c>
      <c r="D1198" s="32">
        <v>12</v>
      </c>
      <c r="E1198" s="32" t="s">
        <v>22</v>
      </c>
      <c r="F1198" s="32">
        <v>1</v>
      </c>
      <c r="G1198" s="32" t="s">
        <v>21</v>
      </c>
      <c r="H1198" s="32">
        <v>404</v>
      </c>
      <c r="I1198" s="32">
        <v>466</v>
      </c>
      <c r="J1198" s="32" t="s">
        <v>22</v>
      </c>
      <c r="K1198" s="32">
        <v>0</v>
      </c>
      <c r="L1198" s="38">
        <v>292.36</v>
      </c>
      <c r="M1198" t="s">
        <v>3644</v>
      </c>
      <c r="N1198" t="s">
        <v>3645</v>
      </c>
      <c r="O1198" t="s">
        <v>3646</v>
      </c>
      <c r="P1198" s="31">
        <v>200</v>
      </c>
      <c r="Q1198" s="31">
        <v>44</v>
      </c>
      <c r="R1198" s="31">
        <v>200</v>
      </c>
      <c r="S1198" s="31">
        <v>2.7269999999999999</v>
      </c>
      <c r="T1198" s="36" t="s">
        <v>14349</v>
      </c>
      <c r="U1198" s="36" t="s">
        <v>14058</v>
      </c>
      <c r="V1198" s="31" t="s">
        <v>2558</v>
      </c>
      <c r="W1198" s="31">
        <v>7</v>
      </c>
    </row>
    <row r="1199" spans="1:23" x14ac:dyDescent="0.25">
      <c r="A1199">
        <v>3342024</v>
      </c>
      <c r="B1199" s="32" t="s">
        <v>1879</v>
      </c>
      <c r="C1199" s="32">
        <v>32</v>
      </c>
      <c r="D1199" s="32">
        <v>12</v>
      </c>
      <c r="E1199" s="32" t="s">
        <v>22</v>
      </c>
      <c r="F1199" s="32">
        <v>1</v>
      </c>
      <c r="G1199" s="32" t="s">
        <v>21</v>
      </c>
      <c r="H1199" s="32">
        <v>404</v>
      </c>
      <c r="I1199" s="32">
        <v>466</v>
      </c>
      <c r="J1199" s="32" t="s">
        <v>22</v>
      </c>
      <c r="K1199" s="32">
        <v>0</v>
      </c>
      <c r="L1199" s="38">
        <v>413.31</v>
      </c>
      <c r="M1199" t="s">
        <v>3647</v>
      </c>
      <c r="N1199" t="s">
        <v>3648</v>
      </c>
      <c r="O1199" t="s">
        <v>3649</v>
      </c>
      <c r="P1199" s="31">
        <v>200</v>
      </c>
      <c r="Q1199" s="31">
        <v>44</v>
      </c>
      <c r="R1199" s="31">
        <v>200</v>
      </c>
      <c r="S1199" s="31">
        <v>1.86</v>
      </c>
      <c r="T1199" s="36" t="s">
        <v>14350</v>
      </c>
      <c r="U1199" s="36" t="s">
        <v>14058</v>
      </c>
      <c r="V1199" s="31" t="s">
        <v>2558</v>
      </c>
      <c r="W1199" s="31">
        <v>7</v>
      </c>
    </row>
    <row r="1200" spans="1:23" x14ac:dyDescent="0.25">
      <c r="A1200">
        <v>3342230</v>
      </c>
      <c r="B1200" s="32" t="s">
        <v>1879</v>
      </c>
      <c r="C1200" s="32">
        <v>32</v>
      </c>
      <c r="D1200" s="32">
        <v>12</v>
      </c>
      <c r="E1200" s="32" t="s">
        <v>22</v>
      </c>
      <c r="F1200" s="32">
        <v>1</v>
      </c>
      <c r="G1200" s="32" t="s">
        <v>21</v>
      </c>
      <c r="H1200" s="32">
        <v>404</v>
      </c>
      <c r="I1200" s="32">
        <v>466</v>
      </c>
      <c r="J1200" s="32" t="s">
        <v>22</v>
      </c>
      <c r="K1200" s="32">
        <v>0</v>
      </c>
      <c r="L1200" s="38">
        <v>353.75</v>
      </c>
      <c r="M1200" t="s">
        <v>3650</v>
      </c>
      <c r="N1200" t="s">
        <v>3639</v>
      </c>
      <c r="O1200" t="s">
        <v>3646</v>
      </c>
      <c r="P1200" s="31">
        <v>200</v>
      </c>
      <c r="Q1200" s="31">
        <v>44</v>
      </c>
      <c r="R1200" s="31">
        <v>200</v>
      </c>
      <c r="S1200" s="31">
        <v>2.7429999999999999</v>
      </c>
      <c r="T1200" s="36" t="s">
        <v>14351</v>
      </c>
      <c r="U1200" s="36" t="s">
        <v>14058</v>
      </c>
      <c r="V1200" s="31" t="s">
        <v>2558</v>
      </c>
      <c r="W1200" s="31">
        <v>7</v>
      </c>
    </row>
    <row r="1201" spans="1:23" x14ac:dyDescent="0.25">
      <c r="A1201">
        <v>3342500</v>
      </c>
      <c r="B1201" s="32" t="s">
        <v>1879</v>
      </c>
      <c r="C1201" s="32">
        <v>32</v>
      </c>
      <c r="D1201" s="32">
        <v>12</v>
      </c>
      <c r="E1201" s="32" t="s">
        <v>22</v>
      </c>
      <c r="F1201" s="32">
        <v>1</v>
      </c>
      <c r="G1201" s="32" t="s">
        <v>21</v>
      </c>
      <c r="H1201" s="32">
        <v>404</v>
      </c>
      <c r="I1201" s="32">
        <v>466</v>
      </c>
      <c r="J1201" s="32" t="s">
        <v>22</v>
      </c>
      <c r="K1201" s="32">
        <v>0</v>
      </c>
      <c r="L1201" s="38">
        <v>743.15</v>
      </c>
      <c r="M1201" t="s">
        <v>3651</v>
      </c>
      <c r="N1201" t="s">
        <v>3652</v>
      </c>
      <c r="O1201" t="s">
        <v>3653</v>
      </c>
      <c r="P1201" s="31">
        <v>200</v>
      </c>
      <c r="Q1201" s="31">
        <v>44</v>
      </c>
      <c r="R1201" s="31">
        <v>200</v>
      </c>
      <c r="S1201" s="31">
        <v>1.998</v>
      </c>
      <c r="T1201" s="36" t="s">
        <v>14352</v>
      </c>
      <c r="U1201" s="36" t="s">
        <v>14058</v>
      </c>
      <c r="V1201" s="31" t="s">
        <v>2558</v>
      </c>
      <c r="W1201" s="31">
        <v>7</v>
      </c>
    </row>
    <row r="1202" spans="1:23" x14ac:dyDescent="0.25">
      <c r="A1202">
        <v>3350230</v>
      </c>
      <c r="B1202" s="32" t="s">
        <v>1879</v>
      </c>
      <c r="C1202" s="32">
        <v>32</v>
      </c>
      <c r="D1202" s="32">
        <v>12</v>
      </c>
      <c r="E1202" s="32" t="s">
        <v>22</v>
      </c>
      <c r="F1202" s="32">
        <v>1</v>
      </c>
      <c r="G1202" s="32" t="s">
        <v>21</v>
      </c>
      <c r="H1202" s="32">
        <v>405</v>
      </c>
      <c r="I1202" s="32">
        <v>467</v>
      </c>
      <c r="J1202" s="32" t="s">
        <v>22</v>
      </c>
      <c r="K1202" s="32">
        <v>0</v>
      </c>
      <c r="L1202" s="38">
        <v>253.9</v>
      </c>
      <c r="M1202" t="s">
        <v>3650</v>
      </c>
      <c r="N1202" t="s">
        <v>3639</v>
      </c>
      <c r="O1202" t="s">
        <v>3654</v>
      </c>
      <c r="P1202" s="31">
        <v>200</v>
      </c>
      <c r="Q1202" s="31">
        <v>44</v>
      </c>
      <c r="R1202" s="31">
        <v>200</v>
      </c>
      <c r="S1202" s="31">
        <v>2</v>
      </c>
      <c r="T1202" s="36" t="s">
        <v>14353</v>
      </c>
      <c r="U1202" s="36" t="s">
        <v>14058</v>
      </c>
      <c r="V1202" s="31" t="s">
        <v>2558</v>
      </c>
      <c r="W1202" s="31">
        <v>14</v>
      </c>
    </row>
    <row r="1203" spans="1:23" x14ac:dyDescent="0.25">
      <c r="A1203">
        <v>3351230</v>
      </c>
      <c r="B1203" s="32" t="s">
        <v>1879</v>
      </c>
      <c r="C1203" s="32">
        <v>32</v>
      </c>
      <c r="D1203" s="32">
        <v>12</v>
      </c>
      <c r="E1203" s="32" t="s">
        <v>22</v>
      </c>
      <c r="F1203" s="32">
        <v>1</v>
      </c>
      <c r="G1203" s="32" t="s">
        <v>21</v>
      </c>
      <c r="H1203" s="32">
        <v>405</v>
      </c>
      <c r="I1203" s="32">
        <v>467</v>
      </c>
      <c r="J1203" s="32" t="s">
        <v>22</v>
      </c>
      <c r="K1203" s="32">
        <v>0</v>
      </c>
      <c r="L1203" s="38">
        <v>287.5</v>
      </c>
      <c r="M1203" t="s">
        <v>3655</v>
      </c>
      <c r="N1203" t="s">
        <v>3645</v>
      </c>
      <c r="O1203" t="s">
        <v>3656</v>
      </c>
      <c r="P1203" s="31">
        <v>200</v>
      </c>
      <c r="Q1203" s="31">
        <v>44</v>
      </c>
      <c r="R1203" s="31">
        <v>200</v>
      </c>
      <c r="S1203" s="31">
        <v>2.7120000000000002</v>
      </c>
      <c r="T1203" s="36" t="s">
        <v>14354</v>
      </c>
      <c r="U1203" s="36" t="s">
        <v>14058</v>
      </c>
      <c r="V1203" s="31" t="s">
        <v>2558</v>
      </c>
      <c r="W1203" s="31">
        <v>7</v>
      </c>
    </row>
    <row r="1204" spans="1:23" x14ac:dyDescent="0.25">
      <c r="A1204">
        <v>3352230</v>
      </c>
      <c r="B1204" s="32" t="s">
        <v>1879</v>
      </c>
      <c r="C1204" s="32">
        <v>32</v>
      </c>
      <c r="D1204" s="32">
        <v>12</v>
      </c>
      <c r="E1204" s="32" t="s">
        <v>22</v>
      </c>
      <c r="F1204" s="32">
        <v>1</v>
      </c>
      <c r="G1204" s="32" t="s">
        <v>21</v>
      </c>
      <c r="H1204" s="32">
        <v>405</v>
      </c>
      <c r="I1204" s="32">
        <v>467</v>
      </c>
      <c r="J1204" s="32" t="s">
        <v>22</v>
      </c>
      <c r="K1204" s="32">
        <v>0</v>
      </c>
      <c r="L1204" s="38">
        <v>359.62</v>
      </c>
      <c r="M1204" t="s">
        <v>3657</v>
      </c>
      <c r="N1204" t="s">
        <v>3645</v>
      </c>
      <c r="O1204" t="s">
        <v>3656</v>
      </c>
      <c r="P1204" s="31">
        <v>200</v>
      </c>
      <c r="Q1204" s="31">
        <v>44</v>
      </c>
      <c r="R1204" s="31">
        <v>200</v>
      </c>
      <c r="S1204" s="31">
        <v>2.7290000000000001</v>
      </c>
      <c r="T1204" s="36" t="s">
        <v>14355</v>
      </c>
      <c r="U1204" s="36" t="s">
        <v>14058</v>
      </c>
      <c r="V1204" s="31" t="s">
        <v>2558</v>
      </c>
      <c r="W1204" s="31">
        <v>14</v>
      </c>
    </row>
    <row r="1205" spans="1:23" x14ac:dyDescent="0.25">
      <c r="A1205">
        <v>3352500</v>
      </c>
      <c r="B1205" s="32" t="s">
        <v>1879</v>
      </c>
      <c r="C1205" s="32">
        <v>32</v>
      </c>
      <c r="D1205" s="32">
        <v>12</v>
      </c>
      <c r="E1205" s="32" t="s">
        <v>22</v>
      </c>
      <c r="F1205" s="32">
        <v>1</v>
      </c>
      <c r="G1205" s="32" t="s">
        <v>21</v>
      </c>
      <c r="H1205" s="32">
        <v>405</v>
      </c>
      <c r="I1205" s="32">
        <v>467</v>
      </c>
      <c r="J1205" s="32" t="s">
        <v>22</v>
      </c>
      <c r="K1205" s="32">
        <v>0</v>
      </c>
      <c r="L1205" s="38">
        <v>743.15</v>
      </c>
      <c r="M1205" t="s">
        <v>3658</v>
      </c>
      <c r="N1205" t="s">
        <v>3652</v>
      </c>
      <c r="O1205" t="s">
        <v>3659</v>
      </c>
      <c r="P1205" s="31">
        <v>200</v>
      </c>
      <c r="Q1205" s="31">
        <v>44</v>
      </c>
      <c r="R1205" s="31">
        <v>200</v>
      </c>
      <c r="S1205" s="31">
        <v>1.976</v>
      </c>
      <c r="T1205" s="36" t="s">
        <v>14356</v>
      </c>
      <c r="U1205" s="36" t="s">
        <v>14058</v>
      </c>
      <c r="V1205" s="31" t="s">
        <v>2558</v>
      </c>
      <c r="W1205" s="31">
        <v>14</v>
      </c>
    </row>
    <row r="1206" spans="1:23" x14ac:dyDescent="0.25">
      <c r="A1206">
        <v>3355100</v>
      </c>
      <c r="B1206" s="32" t="s">
        <v>1879</v>
      </c>
      <c r="C1206" s="32">
        <v>40</v>
      </c>
      <c r="D1206" s="32">
        <v>51</v>
      </c>
      <c r="E1206" s="32" t="s">
        <v>22</v>
      </c>
      <c r="F1206" s="32">
        <v>1</v>
      </c>
      <c r="G1206" s="32" t="s">
        <v>21</v>
      </c>
      <c r="H1206" s="32">
        <v>473</v>
      </c>
      <c r="I1206" s="32">
        <v>557</v>
      </c>
      <c r="J1206" s="32" t="s">
        <v>22</v>
      </c>
      <c r="K1206" s="32">
        <v>0</v>
      </c>
      <c r="L1206" s="38">
        <v>118.23</v>
      </c>
      <c r="M1206" t="s">
        <v>3660</v>
      </c>
      <c r="N1206" t="s">
        <v>3661</v>
      </c>
      <c r="O1206" t="s">
        <v>3662</v>
      </c>
      <c r="P1206" s="31">
        <v>206</v>
      </c>
      <c r="Q1206" s="31">
        <v>0</v>
      </c>
      <c r="R1206" s="31">
        <v>206</v>
      </c>
      <c r="S1206" s="31">
        <v>0.90500000000000003</v>
      </c>
      <c r="T1206" s="36" t="s">
        <v>14357</v>
      </c>
      <c r="U1206" s="36" t="s">
        <v>14090</v>
      </c>
      <c r="V1206" s="31" t="s">
        <v>2647</v>
      </c>
      <c r="W1206" s="31">
        <v>7</v>
      </c>
    </row>
    <row r="1207" spans="1:23" x14ac:dyDescent="0.25">
      <c r="A1207">
        <v>3355700</v>
      </c>
      <c r="B1207" s="32" t="s">
        <v>1879</v>
      </c>
      <c r="C1207" s="32">
        <v>40</v>
      </c>
      <c r="D1207" s="32">
        <v>51</v>
      </c>
      <c r="E1207" s="32" t="s">
        <v>22</v>
      </c>
      <c r="F1207" s="32">
        <v>1</v>
      </c>
      <c r="G1207" s="32" t="s">
        <v>21</v>
      </c>
      <c r="H1207" s="32" t="s">
        <v>22</v>
      </c>
      <c r="I1207" s="32">
        <v>557</v>
      </c>
      <c r="J1207" s="32" t="s">
        <v>22</v>
      </c>
      <c r="K1207" s="32">
        <v>0</v>
      </c>
      <c r="L1207" s="38">
        <v>124.36</v>
      </c>
      <c r="M1207" t="s">
        <v>3663</v>
      </c>
      <c r="N1207" t="s">
        <v>3664</v>
      </c>
      <c r="O1207" t="s">
        <v>3665</v>
      </c>
      <c r="P1207" s="31">
        <v>316</v>
      </c>
      <c r="Q1207" s="31">
        <v>118</v>
      </c>
      <c r="R1207" s="31">
        <v>27.5</v>
      </c>
      <c r="S1207" s="31">
        <v>0.57999999999999996</v>
      </c>
      <c r="T1207" s="36" t="s">
        <v>3666</v>
      </c>
      <c r="U1207" s="36" t="s">
        <v>8458</v>
      </c>
      <c r="V1207" s="31" t="s">
        <v>3552</v>
      </c>
      <c r="W1207" s="31">
        <v>7</v>
      </c>
    </row>
    <row r="1208" spans="1:23" x14ac:dyDescent="0.25">
      <c r="A1208">
        <v>3355700</v>
      </c>
      <c r="B1208" s="32" t="s">
        <v>1879</v>
      </c>
      <c r="C1208" s="32">
        <v>40</v>
      </c>
      <c r="D1208" s="32">
        <v>51</v>
      </c>
      <c r="E1208" s="32" t="s">
        <v>22</v>
      </c>
      <c r="F1208" s="32">
        <v>1</v>
      </c>
      <c r="G1208" s="32" t="s">
        <v>21</v>
      </c>
      <c r="H1208" s="32" t="s">
        <v>22</v>
      </c>
      <c r="I1208" s="32">
        <v>557</v>
      </c>
      <c r="J1208" s="32" t="s">
        <v>22</v>
      </c>
      <c r="K1208" s="32">
        <v>0</v>
      </c>
      <c r="L1208" s="38">
        <v>124.36</v>
      </c>
      <c r="M1208" t="s">
        <v>3667</v>
      </c>
      <c r="N1208" t="s">
        <v>3667</v>
      </c>
      <c r="O1208" t="s">
        <v>3667</v>
      </c>
      <c r="P1208" s="31">
        <v>316</v>
      </c>
      <c r="Q1208" s="31">
        <v>118</v>
      </c>
      <c r="R1208" s="31">
        <v>27.5</v>
      </c>
      <c r="S1208" s="31">
        <v>0.57999999999999996</v>
      </c>
      <c r="T1208" s="36" t="s">
        <v>3666</v>
      </c>
      <c r="U1208" s="36" t="s">
        <v>8458</v>
      </c>
      <c r="V1208" s="31" t="s">
        <v>3552</v>
      </c>
      <c r="W1208" s="31">
        <v>7</v>
      </c>
    </row>
    <row r="1209" spans="1:23" x14ac:dyDescent="0.25">
      <c r="A1209">
        <v>3355720</v>
      </c>
      <c r="B1209" s="32" t="s">
        <v>1879</v>
      </c>
      <c r="C1209" s="32">
        <v>40</v>
      </c>
      <c r="D1209" s="32">
        <v>52</v>
      </c>
      <c r="E1209" s="32" t="s">
        <v>22</v>
      </c>
      <c r="F1209" s="32">
        <v>1</v>
      </c>
      <c r="G1209" s="32" t="s">
        <v>21</v>
      </c>
      <c r="H1209" s="32" t="s">
        <v>22</v>
      </c>
      <c r="I1209" s="32">
        <v>543</v>
      </c>
      <c r="J1209" s="32" t="s">
        <v>22</v>
      </c>
      <c r="K1209" s="32">
        <v>0</v>
      </c>
      <c r="L1209" s="38">
        <v>116.2</v>
      </c>
      <c r="M1209" t="s">
        <v>3668</v>
      </c>
      <c r="N1209" t="s">
        <v>3668</v>
      </c>
      <c r="O1209" t="s">
        <v>3669</v>
      </c>
      <c r="P1209" s="31">
        <v>89</v>
      </c>
      <c r="Q1209" s="31">
        <v>121</v>
      </c>
      <c r="R1209" s="31">
        <v>158</v>
      </c>
      <c r="S1209" s="31">
        <v>0</v>
      </c>
      <c r="T1209" s="36" t="s">
        <v>14358</v>
      </c>
      <c r="U1209" s="36" t="s">
        <v>14253</v>
      </c>
      <c r="V1209" s="31" t="s">
        <v>1423</v>
      </c>
      <c r="W1209" s="31">
        <v>7</v>
      </c>
    </row>
    <row r="1210" spans="1:23" x14ac:dyDescent="0.25">
      <c r="A1210">
        <v>3355720</v>
      </c>
      <c r="B1210" s="32" t="s">
        <v>1879</v>
      </c>
      <c r="C1210" s="32">
        <v>40</v>
      </c>
      <c r="D1210" s="32">
        <v>52</v>
      </c>
      <c r="E1210" s="32" t="s">
        <v>22</v>
      </c>
      <c r="F1210" s="32">
        <v>1</v>
      </c>
      <c r="G1210" s="32" t="s">
        <v>21</v>
      </c>
      <c r="H1210" s="32" t="s">
        <v>22</v>
      </c>
      <c r="I1210" s="32">
        <v>543</v>
      </c>
      <c r="J1210" s="32" t="s">
        <v>22</v>
      </c>
      <c r="K1210" s="32">
        <v>0</v>
      </c>
      <c r="L1210" s="38">
        <v>116.2</v>
      </c>
      <c r="M1210" t="s">
        <v>3670</v>
      </c>
      <c r="N1210" t="s">
        <v>3671</v>
      </c>
      <c r="O1210" t="s">
        <v>3669</v>
      </c>
      <c r="P1210" s="31">
        <v>89</v>
      </c>
      <c r="Q1210" s="31">
        <v>121</v>
      </c>
      <c r="R1210" s="31">
        <v>158</v>
      </c>
      <c r="S1210" s="31">
        <v>0</v>
      </c>
      <c r="T1210" s="36" t="s">
        <v>14358</v>
      </c>
      <c r="U1210" s="36" t="s">
        <v>14253</v>
      </c>
      <c r="V1210" s="31" t="s">
        <v>1423</v>
      </c>
      <c r="W1210" s="31">
        <v>7</v>
      </c>
    </row>
    <row r="1211" spans="1:23" x14ac:dyDescent="0.25">
      <c r="A1211">
        <v>3357100</v>
      </c>
      <c r="B1211" s="32" t="s">
        <v>1879</v>
      </c>
      <c r="C1211" s="32">
        <v>40</v>
      </c>
      <c r="D1211" s="32">
        <v>51</v>
      </c>
      <c r="E1211" s="32" t="s">
        <v>22</v>
      </c>
      <c r="F1211" s="32">
        <v>1</v>
      </c>
      <c r="G1211" s="32" t="s">
        <v>21</v>
      </c>
      <c r="H1211" s="32">
        <v>473</v>
      </c>
      <c r="I1211" s="32">
        <v>557</v>
      </c>
      <c r="J1211" s="32" t="s">
        <v>22</v>
      </c>
      <c r="K1211" s="32">
        <v>0</v>
      </c>
      <c r="L1211" s="38">
        <v>143.97999999999999</v>
      </c>
      <c r="M1211" t="s">
        <v>3672</v>
      </c>
      <c r="N1211" t="s">
        <v>3673</v>
      </c>
      <c r="O1211" t="s">
        <v>3674</v>
      </c>
      <c r="P1211" s="31">
        <v>206</v>
      </c>
      <c r="Q1211" s="31">
        <v>0</v>
      </c>
      <c r="R1211" s="31">
        <v>206</v>
      </c>
      <c r="S1211" s="31">
        <v>1.52</v>
      </c>
      <c r="T1211" s="36" t="s">
        <v>14359</v>
      </c>
      <c r="U1211" s="36" t="s">
        <v>14090</v>
      </c>
      <c r="V1211" s="31" t="s">
        <v>2647</v>
      </c>
      <c r="W1211" s="31">
        <v>7</v>
      </c>
    </row>
    <row r="1212" spans="1:23" x14ac:dyDescent="0.25">
      <c r="A1212">
        <v>3359500</v>
      </c>
      <c r="B1212" s="32" t="s">
        <v>1879</v>
      </c>
      <c r="C1212" s="32">
        <v>31</v>
      </c>
      <c r="D1212" s="32">
        <v>2</v>
      </c>
      <c r="E1212" s="32" t="s">
        <v>22</v>
      </c>
      <c r="F1212" s="32">
        <v>1</v>
      </c>
      <c r="G1212" s="32" t="s">
        <v>21</v>
      </c>
      <c r="H1212" s="32">
        <v>431</v>
      </c>
      <c r="I1212" s="32">
        <v>499</v>
      </c>
      <c r="J1212" s="32" t="s">
        <v>2685</v>
      </c>
      <c r="K1212" s="32">
        <v>0</v>
      </c>
      <c r="L1212" s="38">
        <v>1963.62</v>
      </c>
      <c r="M1212" t="s">
        <v>3675</v>
      </c>
      <c r="N1212" t="s">
        <v>3676</v>
      </c>
      <c r="O1212" t="s">
        <v>3677</v>
      </c>
      <c r="P1212" s="31">
        <v>597</v>
      </c>
      <c r="Q1212" s="31">
        <v>417</v>
      </c>
      <c r="R1212" s="31">
        <v>380</v>
      </c>
      <c r="S1212" s="31">
        <v>39</v>
      </c>
      <c r="T1212" s="36" t="s">
        <v>14360</v>
      </c>
      <c r="U1212" s="36" t="s">
        <v>14105</v>
      </c>
      <c r="V1212" s="31" t="s">
        <v>2695</v>
      </c>
      <c r="W1212" s="31">
        <v>7</v>
      </c>
    </row>
    <row r="1213" spans="1:23" x14ac:dyDescent="0.25">
      <c r="A1213">
        <v>3359510</v>
      </c>
      <c r="B1213" s="32" t="s">
        <v>1879</v>
      </c>
      <c r="C1213" s="32">
        <v>31</v>
      </c>
      <c r="D1213" s="32">
        <v>2</v>
      </c>
      <c r="E1213" s="32" t="s">
        <v>22</v>
      </c>
      <c r="F1213" s="32">
        <v>1</v>
      </c>
      <c r="G1213" s="32" t="s">
        <v>21</v>
      </c>
      <c r="H1213" s="32">
        <v>431</v>
      </c>
      <c r="I1213" s="32">
        <v>499</v>
      </c>
      <c r="J1213" s="32" t="s">
        <v>2685</v>
      </c>
      <c r="K1213" s="32">
        <v>0</v>
      </c>
      <c r="L1213" s="38">
        <v>1990.24</v>
      </c>
      <c r="M1213" t="s">
        <v>3678</v>
      </c>
      <c r="N1213" t="s">
        <v>3679</v>
      </c>
      <c r="O1213" t="s">
        <v>3680</v>
      </c>
      <c r="P1213" s="31">
        <v>597</v>
      </c>
      <c r="Q1213" s="31">
        <v>417</v>
      </c>
      <c r="R1213" s="31">
        <v>380</v>
      </c>
      <c r="S1213" s="31">
        <v>44.75</v>
      </c>
      <c r="T1213" s="36" t="s">
        <v>14361</v>
      </c>
      <c r="U1213" s="36" t="s">
        <v>14105</v>
      </c>
      <c r="V1213" s="31" t="s">
        <v>2695</v>
      </c>
      <c r="W1213" s="31">
        <v>28</v>
      </c>
    </row>
    <row r="1214" spans="1:23" x14ac:dyDescent="0.25">
      <c r="A1214">
        <v>3359540</v>
      </c>
      <c r="B1214" s="32" t="s">
        <v>1879</v>
      </c>
      <c r="C1214" s="32">
        <v>31</v>
      </c>
      <c r="D1214" s="32">
        <v>2</v>
      </c>
      <c r="E1214" s="32" t="s">
        <v>22</v>
      </c>
      <c r="F1214" s="32">
        <v>1</v>
      </c>
      <c r="G1214" s="32" t="s">
        <v>21</v>
      </c>
      <c r="H1214" s="32">
        <v>431</v>
      </c>
      <c r="I1214" s="32">
        <v>499</v>
      </c>
      <c r="J1214" s="32" t="s">
        <v>2685</v>
      </c>
      <c r="K1214" s="32">
        <v>0</v>
      </c>
      <c r="L1214" s="38">
        <v>2219</v>
      </c>
      <c r="M1214" t="s">
        <v>3681</v>
      </c>
      <c r="N1214" t="s">
        <v>3682</v>
      </c>
      <c r="O1214" t="s">
        <v>3683</v>
      </c>
      <c r="P1214" s="31">
        <v>597</v>
      </c>
      <c r="Q1214" s="31">
        <v>417</v>
      </c>
      <c r="R1214" s="31">
        <v>380</v>
      </c>
      <c r="S1214" s="31">
        <v>41</v>
      </c>
      <c r="T1214" s="36" t="s">
        <v>14362</v>
      </c>
      <c r="U1214" s="36" t="s">
        <v>14105</v>
      </c>
      <c r="V1214" s="31" t="s">
        <v>2695</v>
      </c>
      <c r="W1214" s="31">
        <v>7</v>
      </c>
    </row>
    <row r="1215" spans="1:23" x14ac:dyDescent="0.25">
      <c r="A1215">
        <v>3359600</v>
      </c>
      <c r="B1215" s="32" t="s">
        <v>1879</v>
      </c>
      <c r="C1215" s="32">
        <v>31</v>
      </c>
      <c r="D1215" s="32">
        <v>2</v>
      </c>
      <c r="E1215" s="32" t="s">
        <v>20</v>
      </c>
      <c r="F1215" s="32">
        <v>1</v>
      </c>
      <c r="G1215" s="32" t="s">
        <v>21</v>
      </c>
      <c r="H1215" s="32">
        <v>431</v>
      </c>
      <c r="I1215" s="32">
        <v>499</v>
      </c>
      <c r="J1215" s="32" t="s">
        <v>2685</v>
      </c>
      <c r="K1215" s="32">
        <v>0</v>
      </c>
      <c r="L1215" s="38">
        <v>2491.94</v>
      </c>
      <c r="M1215" t="s">
        <v>3684</v>
      </c>
      <c r="N1215" t="s">
        <v>3685</v>
      </c>
      <c r="O1215" t="s">
        <v>3686</v>
      </c>
      <c r="P1215" s="31">
        <v>597</v>
      </c>
      <c r="Q1215" s="31">
        <v>417</v>
      </c>
      <c r="R1215" s="31">
        <v>380</v>
      </c>
      <c r="S1215" s="31">
        <v>37.25</v>
      </c>
      <c r="T1215" s="36" t="s">
        <v>14363</v>
      </c>
      <c r="U1215" s="36" t="s">
        <v>14105</v>
      </c>
      <c r="V1215" s="31" t="s">
        <v>2695</v>
      </c>
      <c r="W1215" s="31">
        <v>42</v>
      </c>
    </row>
    <row r="1216" spans="1:23" x14ac:dyDescent="0.25">
      <c r="A1216">
        <v>3361500</v>
      </c>
      <c r="B1216" s="32" t="s">
        <v>1879</v>
      </c>
      <c r="C1216" s="32">
        <v>31</v>
      </c>
      <c r="D1216" s="32">
        <v>3</v>
      </c>
      <c r="E1216" s="32" t="s">
        <v>22</v>
      </c>
      <c r="F1216" s="32">
        <v>1</v>
      </c>
      <c r="G1216" s="32" t="s">
        <v>21</v>
      </c>
      <c r="H1216" s="32">
        <v>416</v>
      </c>
      <c r="I1216" s="32">
        <v>478</v>
      </c>
      <c r="J1216" s="32" t="s">
        <v>2685</v>
      </c>
      <c r="K1216" s="32">
        <v>0</v>
      </c>
      <c r="L1216" s="38">
        <v>1825.75</v>
      </c>
      <c r="M1216" t="s">
        <v>3687</v>
      </c>
      <c r="N1216" t="s">
        <v>3688</v>
      </c>
      <c r="O1216" t="s">
        <v>3689</v>
      </c>
      <c r="P1216" s="31">
        <v>280</v>
      </c>
      <c r="Q1216" s="31">
        <v>550</v>
      </c>
      <c r="R1216" s="31">
        <v>260</v>
      </c>
      <c r="S1216" s="31">
        <v>0</v>
      </c>
      <c r="T1216" s="36" t="s">
        <v>14364</v>
      </c>
      <c r="U1216" s="36" t="s">
        <v>14105</v>
      </c>
      <c r="V1216" s="31" t="s">
        <v>2695</v>
      </c>
      <c r="W1216" s="31">
        <v>7</v>
      </c>
    </row>
    <row r="1217" spans="1:23" x14ac:dyDescent="0.25">
      <c r="A1217">
        <v>3361510</v>
      </c>
      <c r="B1217" s="32" t="s">
        <v>1879</v>
      </c>
      <c r="C1217" s="32">
        <v>31</v>
      </c>
      <c r="D1217" s="32">
        <v>3</v>
      </c>
      <c r="E1217" s="32" t="s">
        <v>22</v>
      </c>
      <c r="F1217" s="32">
        <v>1</v>
      </c>
      <c r="G1217" s="32" t="s">
        <v>21</v>
      </c>
      <c r="H1217" s="32">
        <v>416</v>
      </c>
      <c r="I1217" s="32">
        <v>478</v>
      </c>
      <c r="J1217" s="32" t="s">
        <v>2685</v>
      </c>
      <c r="K1217" s="32">
        <v>0</v>
      </c>
      <c r="L1217" s="38">
        <v>1990.75</v>
      </c>
      <c r="M1217" t="s">
        <v>3690</v>
      </c>
      <c r="N1217" t="s">
        <v>3691</v>
      </c>
      <c r="O1217" t="s">
        <v>3692</v>
      </c>
      <c r="P1217" s="31">
        <v>280</v>
      </c>
      <c r="Q1217" s="31">
        <v>550</v>
      </c>
      <c r="R1217" s="31">
        <v>206</v>
      </c>
      <c r="S1217" s="31">
        <v>0</v>
      </c>
      <c r="T1217" s="36" t="s">
        <v>14365</v>
      </c>
      <c r="U1217" s="36" t="s">
        <v>14105</v>
      </c>
      <c r="V1217" s="31" t="s">
        <v>2695</v>
      </c>
      <c r="W1217" s="31">
        <v>28</v>
      </c>
    </row>
    <row r="1218" spans="1:23" x14ac:dyDescent="0.25">
      <c r="A1218">
        <v>3361540</v>
      </c>
      <c r="B1218" s="32" t="s">
        <v>1879</v>
      </c>
      <c r="C1218" s="32">
        <v>31</v>
      </c>
      <c r="D1218" s="32">
        <v>3</v>
      </c>
      <c r="E1218" s="32" t="s">
        <v>22</v>
      </c>
      <c r="F1218" s="32">
        <v>1</v>
      </c>
      <c r="G1218" s="32" t="s">
        <v>21</v>
      </c>
      <c r="H1218" s="32">
        <v>416</v>
      </c>
      <c r="I1218" s="32">
        <v>478</v>
      </c>
      <c r="J1218" s="32" t="s">
        <v>2685</v>
      </c>
      <c r="K1218" s="32">
        <v>0</v>
      </c>
      <c r="L1218" s="38">
        <v>2101.83</v>
      </c>
      <c r="M1218" t="s">
        <v>3693</v>
      </c>
      <c r="N1218" t="s">
        <v>3694</v>
      </c>
      <c r="O1218" t="s">
        <v>3695</v>
      </c>
      <c r="P1218" s="31">
        <v>280</v>
      </c>
      <c r="Q1218" s="31">
        <v>550</v>
      </c>
      <c r="R1218" s="31">
        <v>206</v>
      </c>
      <c r="S1218" s="31">
        <v>0</v>
      </c>
      <c r="T1218" s="36" t="s">
        <v>14366</v>
      </c>
      <c r="U1218" s="36" t="s">
        <v>14105</v>
      </c>
      <c r="V1218" s="31" t="s">
        <v>2695</v>
      </c>
      <c r="W1218" s="31">
        <v>7</v>
      </c>
    </row>
    <row r="1219" spans="1:23" x14ac:dyDescent="0.25">
      <c r="A1219">
        <v>3361600</v>
      </c>
      <c r="B1219" s="32" t="s">
        <v>1879</v>
      </c>
      <c r="C1219" s="32">
        <v>31</v>
      </c>
      <c r="D1219" s="32">
        <v>3</v>
      </c>
      <c r="E1219" s="32" t="s">
        <v>20</v>
      </c>
      <c r="F1219" s="32">
        <v>1</v>
      </c>
      <c r="G1219" s="32" t="s">
        <v>21</v>
      </c>
      <c r="H1219" s="32">
        <v>416</v>
      </c>
      <c r="I1219" s="32">
        <v>478</v>
      </c>
      <c r="J1219" s="32" t="s">
        <v>2685</v>
      </c>
      <c r="K1219" s="32">
        <v>0</v>
      </c>
      <c r="L1219" s="38">
        <v>3013.9</v>
      </c>
      <c r="M1219" t="s">
        <v>3696</v>
      </c>
      <c r="N1219" t="s">
        <v>3697</v>
      </c>
      <c r="O1219" t="s">
        <v>3698</v>
      </c>
      <c r="P1219" s="31">
        <v>280</v>
      </c>
      <c r="Q1219" s="31">
        <v>550</v>
      </c>
      <c r="R1219" s="31">
        <v>206</v>
      </c>
      <c r="S1219" s="31">
        <v>0</v>
      </c>
      <c r="T1219" s="36" t="s">
        <v>14367</v>
      </c>
      <c r="U1219" s="36" t="s">
        <v>14105</v>
      </c>
      <c r="V1219" s="31" t="s">
        <v>2695</v>
      </c>
      <c r="W1219" s="31">
        <v>7</v>
      </c>
    </row>
    <row r="1220" spans="1:23" x14ac:dyDescent="0.25">
      <c r="A1220">
        <v>3363100</v>
      </c>
      <c r="B1220" s="32" t="s">
        <v>1879</v>
      </c>
      <c r="C1220" s="32">
        <v>34</v>
      </c>
      <c r="D1220" s="32">
        <v>32</v>
      </c>
      <c r="E1220" s="32" t="s">
        <v>22</v>
      </c>
      <c r="F1220" s="32">
        <v>1</v>
      </c>
      <c r="G1220" s="32" t="s">
        <v>21</v>
      </c>
      <c r="H1220" s="32">
        <v>438</v>
      </c>
      <c r="I1220" s="32">
        <v>510</v>
      </c>
      <c r="J1220" s="32" t="s">
        <v>22</v>
      </c>
      <c r="K1220" s="32">
        <v>0</v>
      </c>
      <c r="L1220" s="38">
        <v>762.19</v>
      </c>
      <c r="M1220" t="s">
        <v>3699</v>
      </c>
      <c r="N1220" t="s">
        <v>3700</v>
      </c>
      <c r="O1220" t="s">
        <v>3701</v>
      </c>
      <c r="P1220" s="31">
        <v>280</v>
      </c>
      <c r="Q1220" s="31">
        <v>550</v>
      </c>
      <c r="R1220" s="31">
        <v>92</v>
      </c>
      <c r="S1220" s="31">
        <v>0</v>
      </c>
      <c r="T1220" s="36" t="s">
        <v>14368</v>
      </c>
      <c r="U1220" s="36" t="s">
        <v>14073</v>
      </c>
      <c r="V1220" s="31" t="s">
        <v>2827</v>
      </c>
      <c r="W1220" s="31">
        <v>7</v>
      </c>
    </row>
    <row r="1221" spans="1:23" x14ac:dyDescent="0.25">
      <c r="A1221">
        <v>3363500</v>
      </c>
      <c r="B1221" s="32" t="s">
        <v>1879</v>
      </c>
      <c r="C1221" s="32">
        <v>34</v>
      </c>
      <c r="D1221" s="32">
        <v>32</v>
      </c>
      <c r="E1221" s="32" t="s">
        <v>22</v>
      </c>
      <c r="F1221" s="32">
        <v>1</v>
      </c>
      <c r="G1221" s="32" t="s">
        <v>21</v>
      </c>
      <c r="H1221" s="32">
        <v>438</v>
      </c>
      <c r="I1221" s="32">
        <v>510</v>
      </c>
      <c r="J1221" s="32" t="s">
        <v>22</v>
      </c>
      <c r="K1221" s="32">
        <v>0</v>
      </c>
      <c r="L1221" s="38">
        <v>965.16</v>
      </c>
      <c r="M1221" t="s">
        <v>3702</v>
      </c>
      <c r="N1221" t="s">
        <v>3703</v>
      </c>
      <c r="O1221" t="s">
        <v>3701</v>
      </c>
      <c r="P1221" s="31">
        <v>280</v>
      </c>
      <c r="Q1221" s="31">
        <v>550</v>
      </c>
      <c r="R1221" s="31">
        <v>92</v>
      </c>
      <c r="S1221" s="31">
        <v>0</v>
      </c>
      <c r="T1221" s="36" t="s">
        <v>14369</v>
      </c>
      <c r="U1221" s="36" t="s">
        <v>14073</v>
      </c>
      <c r="V1221" s="31" t="s">
        <v>2827</v>
      </c>
      <c r="W1221" s="31">
        <v>28</v>
      </c>
    </row>
    <row r="1222" spans="1:23" x14ac:dyDescent="0.25">
      <c r="A1222">
        <v>3364100</v>
      </c>
      <c r="B1222" s="32" t="s">
        <v>1879</v>
      </c>
      <c r="C1222" s="32">
        <v>34</v>
      </c>
      <c r="D1222" s="32">
        <v>32</v>
      </c>
      <c r="E1222" s="32" t="s">
        <v>22</v>
      </c>
      <c r="F1222" s="32">
        <v>1</v>
      </c>
      <c r="G1222" s="32" t="s">
        <v>21</v>
      </c>
      <c r="H1222" s="32">
        <v>439</v>
      </c>
      <c r="I1222" s="32">
        <v>511</v>
      </c>
      <c r="J1222" s="32" t="s">
        <v>22</v>
      </c>
      <c r="K1222" s="32">
        <v>0</v>
      </c>
      <c r="L1222" s="38">
        <v>740.58</v>
      </c>
      <c r="M1222" t="s">
        <v>3704</v>
      </c>
      <c r="N1222" t="s">
        <v>3705</v>
      </c>
      <c r="O1222" t="s">
        <v>3706</v>
      </c>
      <c r="P1222" s="31">
        <v>280</v>
      </c>
      <c r="Q1222" s="31">
        <v>550</v>
      </c>
      <c r="R1222" s="31">
        <v>142</v>
      </c>
      <c r="S1222" s="31">
        <v>0</v>
      </c>
      <c r="T1222" s="36" t="s">
        <v>14370</v>
      </c>
      <c r="U1222" s="36" t="s">
        <v>14073</v>
      </c>
      <c r="V1222" s="31" t="s">
        <v>2827</v>
      </c>
      <c r="W1222" s="31">
        <v>7</v>
      </c>
    </row>
    <row r="1223" spans="1:23" x14ac:dyDescent="0.25">
      <c r="A1223">
        <v>3364500</v>
      </c>
      <c r="B1223" s="32" t="s">
        <v>1879</v>
      </c>
      <c r="C1223" s="32">
        <v>34</v>
      </c>
      <c r="D1223" s="32">
        <v>32</v>
      </c>
      <c r="E1223" s="32" t="s">
        <v>22</v>
      </c>
      <c r="F1223" s="32">
        <v>1</v>
      </c>
      <c r="G1223" s="32" t="s">
        <v>21</v>
      </c>
      <c r="H1223" s="32">
        <v>439</v>
      </c>
      <c r="I1223" s="32">
        <v>511</v>
      </c>
      <c r="J1223" s="32" t="s">
        <v>22</v>
      </c>
      <c r="K1223" s="32">
        <v>0</v>
      </c>
      <c r="L1223" s="38">
        <v>975.03</v>
      </c>
      <c r="M1223" t="s">
        <v>3707</v>
      </c>
      <c r="N1223" t="s">
        <v>3708</v>
      </c>
      <c r="O1223" t="s">
        <v>3706</v>
      </c>
      <c r="P1223" s="31">
        <v>280</v>
      </c>
      <c r="Q1223" s="31">
        <v>550</v>
      </c>
      <c r="R1223" s="31">
        <v>142</v>
      </c>
      <c r="S1223" s="31">
        <v>0</v>
      </c>
      <c r="T1223" s="36" t="s">
        <v>14371</v>
      </c>
      <c r="U1223" s="36" t="s">
        <v>14073</v>
      </c>
      <c r="V1223" s="31" t="s">
        <v>2827</v>
      </c>
      <c r="W1223" s="31">
        <v>7</v>
      </c>
    </row>
    <row r="1224" spans="1:23" x14ac:dyDescent="0.25">
      <c r="A1224">
        <v>3366505</v>
      </c>
      <c r="B1224" s="32" t="s">
        <v>1879</v>
      </c>
      <c r="C1224" s="32">
        <v>31</v>
      </c>
      <c r="D1224" s="32">
        <v>3</v>
      </c>
      <c r="E1224" s="32" t="s">
        <v>22</v>
      </c>
      <c r="F1224" s="32">
        <v>1</v>
      </c>
      <c r="G1224" s="32" t="s">
        <v>21</v>
      </c>
      <c r="H1224" s="32" t="s">
        <v>22</v>
      </c>
      <c r="I1224" s="32" t="s">
        <v>22</v>
      </c>
      <c r="J1224" s="32" t="s">
        <v>2685</v>
      </c>
      <c r="K1224" s="32">
        <v>0</v>
      </c>
      <c r="L1224" s="38">
        <v>2537.9899999999998</v>
      </c>
      <c r="M1224" t="s">
        <v>3709</v>
      </c>
      <c r="N1224" t="s">
        <v>3710</v>
      </c>
      <c r="O1224" t="s">
        <v>3711</v>
      </c>
      <c r="P1224" s="31">
        <v>450</v>
      </c>
      <c r="Q1224" s="31">
        <v>1590</v>
      </c>
      <c r="R1224" s="31">
        <v>205</v>
      </c>
      <c r="S1224" s="31">
        <v>59</v>
      </c>
      <c r="T1224" s="36" t="s">
        <v>14372</v>
      </c>
      <c r="U1224" s="36" t="s">
        <v>14105</v>
      </c>
      <c r="V1224" s="31" t="s">
        <v>2695</v>
      </c>
      <c r="W1224" s="31">
        <v>7</v>
      </c>
    </row>
    <row r="1225" spans="1:23" x14ac:dyDescent="0.25">
      <c r="A1225">
        <v>3366545</v>
      </c>
      <c r="B1225" s="32" t="s">
        <v>1879</v>
      </c>
      <c r="C1225" s="32">
        <v>31</v>
      </c>
      <c r="D1225" s="32">
        <v>3</v>
      </c>
      <c r="E1225" s="32" t="s">
        <v>22</v>
      </c>
      <c r="F1225" s="32">
        <v>1</v>
      </c>
      <c r="G1225" s="32" t="s">
        <v>21</v>
      </c>
      <c r="H1225" s="32">
        <v>421</v>
      </c>
      <c r="I1225" s="32">
        <v>483</v>
      </c>
      <c r="J1225" s="32" t="s">
        <v>2685</v>
      </c>
      <c r="K1225" s="32">
        <v>0</v>
      </c>
      <c r="L1225" s="38">
        <v>2754.22</v>
      </c>
      <c r="M1225" t="s">
        <v>3712</v>
      </c>
      <c r="N1225" t="s">
        <v>3713</v>
      </c>
      <c r="O1225" t="s">
        <v>3714</v>
      </c>
      <c r="P1225" s="31">
        <v>450</v>
      </c>
      <c r="Q1225" s="31">
        <v>1590</v>
      </c>
      <c r="R1225" s="31">
        <v>205</v>
      </c>
      <c r="S1225" s="31">
        <v>58.5</v>
      </c>
      <c r="T1225" s="36" t="s">
        <v>14373</v>
      </c>
      <c r="U1225" s="36" t="s">
        <v>14105</v>
      </c>
      <c r="V1225" s="31" t="s">
        <v>2695</v>
      </c>
      <c r="W1225" s="31">
        <v>7</v>
      </c>
    </row>
    <row r="1226" spans="1:23" x14ac:dyDescent="0.25">
      <c r="A1226">
        <v>3373100</v>
      </c>
      <c r="B1226" s="32" t="s">
        <v>1879</v>
      </c>
      <c r="C1226" s="32">
        <v>34</v>
      </c>
      <c r="D1226" s="32">
        <v>32</v>
      </c>
      <c r="E1226" s="32" t="s">
        <v>22</v>
      </c>
      <c r="F1226" s="32">
        <v>1</v>
      </c>
      <c r="G1226" s="32" t="s">
        <v>21</v>
      </c>
      <c r="H1226" s="32">
        <v>440</v>
      </c>
      <c r="I1226" s="32">
        <v>512</v>
      </c>
      <c r="J1226" s="32" t="s">
        <v>22</v>
      </c>
      <c r="K1226" s="32">
        <v>0</v>
      </c>
      <c r="L1226" s="38">
        <v>975.03</v>
      </c>
      <c r="M1226" t="s">
        <v>3715</v>
      </c>
      <c r="N1226" t="s">
        <v>3716</v>
      </c>
      <c r="O1226" t="s">
        <v>3717</v>
      </c>
      <c r="P1226" s="31">
        <v>400</v>
      </c>
      <c r="Q1226" s="31">
        <v>950</v>
      </c>
      <c r="R1226" s="31">
        <v>142</v>
      </c>
      <c r="S1226" s="31">
        <v>19.744</v>
      </c>
      <c r="T1226" s="36" t="s">
        <v>14374</v>
      </c>
      <c r="U1226" s="36" t="s">
        <v>14073</v>
      </c>
      <c r="V1226" s="31" t="s">
        <v>2827</v>
      </c>
      <c r="W1226" s="31">
        <v>7</v>
      </c>
    </row>
    <row r="1227" spans="1:23" x14ac:dyDescent="0.25">
      <c r="A1227">
        <v>3373140</v>
      </c>
      <c r="B1227" s="32" t="s">
        <v>1879</v>
      </c>
      <c r="C1227" s="32">
        <v>34</v>
      </c>
      <c r="D1227" s="32">
        <v>32</v>
      </c>
      <c r="E1227" s="32" t="s">
        <v>22</v>
      </c>
      <c r="F1227" s="32">
        <v>1</v>
      </c>
      <c r="G1227" s="32" t="s">
        <v>21</v>
      </c>
      <c r="H1227" s="32" t="s">
        <v>22</v>
      </c>
      <c r="I1227" s="32">
        <v>512</v>
      </c>
      <c r="J1227" s="32" t="s">
        <v>22</v>
      </c>
      <c r="K1227" s="32">
        <v>0</v>
      </c>
      <c r="L1227" s="38">
        <v>1158.68</v>
      </c>
      <c r="M1227" t="s">
        <v>3718</v>
      </c>
      <c r="N1227" t="s">
        <v>3719</v>
      </c>
      <c r="O1227" t="s">
        <v>3720</v>
      </c>
      <c r="P1227" s="31">
        <v>400</v>
      </c>
      <c r="Q1227" s="31">
        <v>950</v>
      </c>
      <c r="R1227" s="31">
        <v>145</v>
      </c>
      <c r="S1227" s="31">
        <v>21.469000000000001</v>
      </c>
      <c r="T1227" s="36" t="s">
        <v>17530</v>
      </c>
      <c r="U1227" s="36">
        <v>0</v>
      </c>
      <c r="V1227" s="31" t="s">
        <v>2827</v>
      </c>
      <c r="W1227" s="31">
        <v>7</v>
      </c>
    </row>
    <row r="1228" spans="1:23" x14ac:dyDescent="0.25">
      <c r="A1228">
        <v>3373500</v>
      </c>
      <c r="B1228" s="32" t="s">
        <v>1879</v>
      </c>
      <c r="C1228" s="32">
        <v>34</v>
      </c>
      <c r="D1228" s="32">
        <v>32</v>
      </c>
      <c r="E1228" s="32" t="s">
        <v>22</v>
      </c>
      <c r="F1228" s="32">
        <v>1</v>
      </c>
      <c r="G1228" s="32" t="s">
        <v>21</v>
      </c>
      <c r="H1228" s="32">
        <v>440</v>
      </c>
      <c r="I1228" s="32">
        <v>512</v>
      </c>
      <c r="J1228" s="32" t="s">
        <v>22</v>
      </c>
      <c r="K1228" s="32">
        <v>0</v>
      </c>
      <c r="L1228" s="38">
        <v>1203.29</v>
      </c>
      <c r="M1228" t="s">
        <v>3721</v>
      </c>
      <c r="N1228" t="s">
        <v>3722</v>
      </c>
      <c r="O1228" t="s">
        <v>3717</v>
      </c>
      <c r="P1228" s="31">
        <v>400</v>
      </c>
      <c r="Q1228" s="31">
        <v>950</v>
      </c>
      <c r="R1228" s="31">
        <v>142</v>
      </c>
      <c r="S1228" s="31">
        <v>19.806000000000001</v>
      </c>
      <c r="T1228" s="36" t="s">
        <v>14375</v>
      </c>
      <c r="U1228" s="36" t="s">
        <v>14376</v>
      </c>
      <c r="V1228" s="31" t="s">
        <v>2827</v>
      </c>
      <c r="W1228" s="31">
        <v>7</v>
      </c>
    </row>
    <row r="1229" spans="1:23" x14ac:dyDescent="0.25">
      <c r="A1229">
        <v>3374100</v>
      </c>
      <c r="B1229" s="32" t="s">
        <v>1879</v>
      </c>
      <c r="C1229" s="32">
        <v>34</v>
      </c>
      <c r="D1229" s="32">
        <v>32</v>
      </c>
      <c r="E1229" s="32" t="s">
        <v>22</v>
      </c>
      <c r="F1229" s="32">
        <v>1</v>
      </c>
      <c r="G1229" s="32" t="s">
        <v>21</v>
      </c>
      <c r="H1229" s="32">
        <v>440</v>
      </c>
      <c r="I1229" s="32">
        <v>512</v>
      </c>
      <c r="J1229" s="32" t="s">
        <v>22</v>
      </c>
      <c r="K1229" s="32">
        <v>0</v>
      </c>
      <c r="L1229" s="38">
        <v>1221.96</v>
      </c>
      <c r="M1229" t="s">
        <v>3723</v>
      </c>
      <c r="N1229" t="s">
        <v>3724</v>
      </c>
      <c r="O1229" t="s">
        <v>3725</v>
      </c>
      <c r="P1229" s="31">
        <v>400</v>
      </c>
      <c r="Q1229" s="31">
        <v>950</v>
      </c>
      <c r="R1229" s="31">
        <v>142</v>
      </c>
      <c r="S1229" s="31">
        <v>24.256</v>
      </c>
      <c r="T1229" s="36" t="s">
        <v>14377</v>
      </c>
      <c r="U1229" s="36" t="s">
        <v>14073</v>
      </c>
      <c r="V1229" s="31" t="s">
        <v>2827</v>
      </c>
      <c r="W1229" s="31">
        <v>7</v>
      </c>
    </row>
    <row r="1230" spans="1:23" x14ac:dyDescent="0.25">
      <c r="A1230">
        <v>3374140</v>
      </c>
      <c r="B1230" s="32" t="s">
        <v>1879</v>
      </c>
      <c r="C1230" s="32">
        <v>34</v>
      </c>
      <c r="D1230" s="32">
        <v>32</v>
      </c>
      <c r="E1230" s="32" t="s">
        <v>22</v>
      </c>
      <c r="F1230" s="32">
        <v>1</v>
      </c>
      <c r="G1230" s="32" t="s">
        <v>21</v>
      </c>
      <c r="H1230" s="32" t="s">
        <v>22</v>
      </c>
      <c r="I1230" s="32">
        <v>512</v>
      </c>
      <c r="J1230" s="32" t="s">
        <v>22</v>
      </c>
      <c r="K1230" s="32">
        <v>0</v>
      </c>
      <c r="L1230" s="38">
        <v>1364.61</v>
      </c>
      <c r="M1230" t="s">
        <v>3726</v>
      </c>
      <c r="N1230" t="s">
        <v>3727</v>
      </c>
      <c r="O1230" t="s">
        <v>3728</v>
      </c>
      <c r="P1230" s="31">
        <v>400</v>
      </c>
      <c r="Q1230" s="31">
        <v>950</v>
      </c>
      <c r="R1230" s="31">
        <v>145</v>
      </c>
      <c r="S1230" s="31">
        <v>24</v>
      </c>
      <c r="T1230" s="36" t="s">
        <v>14378</v>
      </c>
      <c r="U1230" s="36" t="s">
        <v>14073</v>
      </c>
      <c r="V1230" s="31" t="s">
        <v>2827</v>
      </c>
      <c r="W1230" s="31">
        <v>7</v>
      </c>
    </row>
    <row r="1231" spans="1:23" x14ac:dyDescent="0.25">
      <c r="A1231">
        <v>3374500</v>
      </c>
      <c r="B1231" s="32" t="s">
        <v>1879</v>
      </c>
      <c r="C1231" s="32">
        <v>34</v>
      </c>
      <c r="D1231" s="32">
        <v>32</v>
      </c>
      <c r="E1231" s="32" t="s">
        <v>22</v>
      </c>
      <c r="F1231" s="32">
        <v>1</v>
      </c>
      <c r="G1231" s="32" t="s">
        <v>21</v>
      </c>
      <c r="H1231" s="32">
        <v>441</v>
      </c>
      <c r="I1231" s="32">
        <v>512</v>
      </c>
      <c r="J1231" s="32" t="s">
        <v>22</v>
      </c>
      <c r="K1231" s="32">
        <v>0</v>
      </c>
      <c r="L1231" s="38">
        <v>1451.62</v>
      </c>
      <c r="M1231" t="s">
        <v>3729</v>
      </c>
      <c r="N1231" t="s">
        <v>3730</v>
      </c>
      <c r="O1231" t="s">
        <v>3725</v>
      </c>
      <c r="P1231" s="31">
        <v>400</v>
      </c>
      <c r="Q1231" s="31">
        <v>950</v>
      </c>
      <c r="R1231" s="31">
        <v>142</v>
      </c>
      <c r="S1231" s="31">
        <v>24.221</v>
      </c>
      <c r="T1231" s="36" t="s">
        <v>14379</v>
      </c>
      <c r="U1231" s="36" t="s">
        <v>14073</v>
      </c>
      <c r="V1231" s="31" t="s">
        <v>2827</v>
      </c>
      <c r="W1231" s="31">
        <v>7</v>
      </c>
    </row>
    <row r="1232" spans="1:23" x14ac:dyDescent="0.25">
      <c r="A1232">
        <v>3374540</v>
      </c>
      <c r="B1232" s="32" t="s">
        <v>1879</v>
      </c>
      <c r="C1232" s="32">
        <v>34</v>
      </c>
      <c r="D1232" s="32">
        <v>32</v>
      </c>
      <c r="E1232" s="32" t="s">
        <v>22</v>
      </c>
      <c r="F1232" s="32">
        <v>1</v>
      </c>
      <c r="G1232" s="32" t="s">
        <v>21</v>
      </c>
      <c r="H1232" s="32" t="s">
        <v>22</v>
      </c>
      <c r="I1232" s="32">
        <v>512</v>
      </c>
      <c r="J1232" s="32" t="s">
        <v>22</v>
      </c>
      <c r="K1232" s="32">
        <v>0</v>
      </c>
      <c r="L1232" s="38">
        <v>1627.71</v>
      </c>
      <c r="M1232" t="s">
        <v>3731</v>
      </c>
      <c r="N1232" t="s">
        <v>3732</v>
      </c>
      <c r="O1232" t="s">
        <v>3728</v>
      </c>
      <c r="P1232" s="31">
        <v>400</v>
      </c>
      <c r="Q1232" s="31">
        <v>950</v>
      </c>
      <c r="R1232" s="31">
        <v>145</v>
      </c>
      <c r="S1232" s="31">
        <v>27</v>
      </c>
      <c r="T1232" s="36" t="s">
        <v>14380</v>
      </c>
      <c r="U1232" s="36" t="s">
        <v>14073</v>
      </c>
      <c r="V1232" s="31" t="s">
        <v>2827</v>
      </c>
      <c r="W1232" s="31">
        <v>7</v>
      </c>
    </row>
    <row r="1233" spans="1:23" x14ac:dyDescent="0.25">
      <c r="A1233">
        <v>3375100</v>
      </c>
      <c r="B1233" s="32" t="s">
        <v>1879</v>
      </c>
      <c r="C1233" s="32">
        <v>34</v>
      </c>
      <c r="D1233" s="32">
        <v>32</v>
      </c>
      <c r="E1233" s="32" t="s">
        <v>22</v>
      </c>
      <c r="F1233" s="32">
        <v>1</v>
      </c>
      <c r="G1233" s="32" t="s">
        <v>21</v>
      </c>
      <c r="H1233" s="32">
        <v>441</v>
      </c>
      <c r="I1233" s="32">
        <v>513</v>
      </c>
      <c r="J1233" s="32" t="s">
        <v>22</v>
      </c>
      <c r="K1233" s="32">
        <v>0</v>
      </c>
      <c r="L1233" s="38">
        <v>1908.78</v>
      </c>
      <c r="M1233" t="s">
        <v>3733</v>
      </c>
      <c r="N1233" t="s">
        <v>3734</v>
      </c>
      <c r="O1233" t="s">
        <v>3735</v>
      </c>
      <c r="P1233" s="31">
        <v>450</v>
      </c>
      <c r="Q1233" s="31">
        <v>1400</v>
      </c>
      <c r="R1233" s="31">
        <v>250</v>
      </c>
      <c r="S1233" s="31">
        <v>45</v>
      </c>
      <c r="T1233" s="36" t="s">
        <v>14381</v>
      </c>
      <c r="U1233" s="36" t="s">
        <v>14073</v>
      </c>
      <c r="V1233" s="31" t="s">
        <v>2827</v>
      </c>
      <c r="W1233" s="31">
        <v>7</v>
      </c>
    </row>
    <row r="1234" spans="1:23" x14ac:dyDescent="0.25">
      <c r="A1234">
        <v>3375500</v>
      </c>
      <c r="B1234" s="32" t="s">
        <v>1879</v>
      </c>
      <c r="C1234" s="32">
        <v>34</v>
      </c>
      <c r="D1234" s="32">
        <v>32</v>
      </c>
      <c r="E1234" s="32" t="s">
        <v>22</v>
      </c>
      <c r="F1234" s="32">
        <v>1</v>
      </c>
      <c r="G1234" s="32" t="s">
        <v>21</v>
      </c>
      <c r="H1234" s="32">
        <v>441</v>
      </c>
      <c r="I1234" s="32">
        <v>513</v>
      </c>
      <c r="J1234" s="32" t="s">
        <v>22</v>
      </c>
      <c r="K1234" s="32">
        <v>0</v>
      </c>
      <c r="L1234" s="38">
        <v>2178.62</v>
      </c>
      <c r="M1234" t="s">
        <v>3736</v>
      </c>
      <c r="N1234" t="s">
        <v>3737</v>
      </c>
      <c r="O1234" t="s">
        <v>3735</v>
      </c>
      <c r="P1234" s="31">
        <v>450</v>
      </c>
      <c r="Q1234" s="31">
        <v>1400</v>
      </c>
      <c r="R1234" s="31">
        <v>250</v>
      </c>
      <c r="S1234" s="31">
        <v>44</v>
      </c>
      <c r="T1234" s="36" t="s">
        <v>14382</v>
      </c>
      <c r="U1234" s="36" t="s">
        <v>14073</v>
      </c>
      <c r="V1234" s="31" t="s">
        <v>2827</v>
      </c>
      <c r="W1234" s="31">
        <v>7</v>
      </c>
    </row>
    <row r="1235" spans="1:23" x14ac:dyDescent="0.25">
      <c r="A1235">
        <v>3375540</v>
      </c>
      <c r="B1235" s="32" t="s">
        <v>1879</v>
      </c>
      <c r="C1235" s="32">
        <v>34</v>
      </c>
      <c r="D1235" s="32">
        <v>32</v>
      </c>
      <c r="E1235" s="32" t="s">
        <v>22</v>
      </c>
      <c r="F1235" s="32">
        <v>1</v>
      </c>
      <c r="G1235" s="32" t="s">
        <v>21</v>
      </c>
      <c r="H1235" s="32" t="s">
        <v>22</v>
      </c>
      <c r="I1235" s="32">
        <v>513</v>
      </c>
      <c r="J1235" s="32" t="s">
        <v>22</v>
      </c>
      <c r="K1235" s="32">
        <v>0</v>
      </c>
      <c r="L1235" s="38">
        <v>2326.33</v>
      </c>
      <c r="M1235" t="s">
        <v>3738</v>
      </c>
      <c r="N1235" t="s">
        <v>3739</v>
      </c>
      <c r="O1235" t="s">
        <v>3740</v>
      </c>
      <c r="P1235" s="31">
        <v>450</v>
      </c>
      <c r="Q1235" s="31">
        <v>1400</v>
      </c>
      <c r="R1235" s="31">
        <v>220</v>
      </c>
      <c r="S1235" s="31">
        <v>47</v>
      </c>
      <c r="T1235" s="36" t="s">
        <v>14383</v>
      </c>
      <c r="U1235" s="36" t="s">
        <v>14073</v>
      </c>
      <c r="V1235" s="31" t="s">
        <v>2827</v>
      </c>
      <c r="W1235" s="31">
        <v>7</v>
      </c>
    </row>
    <row r="1236" spans="1:23" x14ac:dyDescent="0.25">
      <c r="A1236">
        <v>3377000</v>
      </c>
      <c r="B1236" s="32" t="s">
        <v>1879</v>
      </c>
      <c r="C1236" s="32">
        <v>40</v>
      </c>
      <c r="D1236" s="32">
        <v>51</v>
      </c>
      <c r="E1236" s="32" t="s">
        <v>22</v>
      </c>
      <c r="F1236" s="32">
        <v>1</v>
      </c>
      <c r="G1236" s="32" t="s">
        <v>21</v>
      </c>
      <c r="H1236" s="32">
        <v>472</v>
      </c>
      <c r="I1236" s="32">
        <v>556</v>
      </c>
      <c r="J1236" s="32" t="s">
        <v>22</v>
      </c>
      <c r="K1236" s="32">
        <v>0</v>
      </c>
      <c r="L1236" s="38">
        <v>322.76</v>
      </c>
      <c r="M1236" t="s">
        <v>3741</v>
      </c>
      <c r="N1236" t="s">
        <v>3742</v>
      </c>
      <c r="O1236" t="s">
        <v>3743</v>
      </c>
      <c r="P1236" s="31">
        <v>448</v>
      </c>
      <c r="Q1236" s="31">
        <v>1583</v>
      </c>
      <c r="R1236" s="31">
        <v>140</v>
      </c>
      <c r="S1236" s="31">
        <v>11.58</v>
      </c>
      <c r="T1236" s="36" t="s">
        <v>14384</v>
      </c>
      <c r="U1236" s="36" t="s">
        <v>8458</v>
      </c>
      <c r="V1236" s="31" t="s">
        <v>1130</v>
      </c>
      <c r="W1236" s="31">
        <v>7</v>
      </c>
    </row>
    <row r="1237" spans="1:23" x14ac:dyDescent="0.25">
      <c r="A1237">
        <v>3378300</v>
      </c>
      <c r="B1237" s="32" t="s">
        <v>1879</v>
      </c>
      <c r="C1237" s="32">
        <v>34</v>
      </c>
      <c r="D1237" s="32">
        <v>32</v>
      </c>
      <c r="E1237" s="32" t="s">
        <v>22</v>
      </c>
      <c r="F1237" s="32">
        <v>1</v>
      </c>
      <c r="G1237" s="32" t="s">
        <v>21</v>
      </c>
      <c r="H1237" s="32" t="s">
        <v>22</v>
      </c>
      <c r="I1237" s="32">
        <v>518</v>
      </c>
      <c r="J1237" s="32" t="s">
        <v>22</v>
      </c>
      <c r="K1237" s="32">
        <v>0</v>
      </c>
      <c r="L1237" s="38">
        <v>5610.79</v>
      </c>
      <c r="M1237" t="s">
        <v>3744</v>
      </c>
      <c r="N1237" t="s">
        <v>3745</v>
      </c>
      <c r="O1237" t="s">
        <v>3744</v>
      </c>
      <c r="P1237" s="31">
        <v>300</v>
      </c>
      <c r="Q1237" s="31">
        <v>2000</v>
      </c>
      <c r="R1237" s="31">
        <v>600</v>
      </c>
      <c r="S1237" s="31">
        <v>0</v>
      </c>
      <c r="T1237" s="36" t="s">
        <v>14385</v>
      </c>
      <c r="U1237" s="36" t="s">
        <v>14105</v>
      </c>
      <c r="V1237" s="31" t="s">
        <v>2827</v>
      </c>
      <c r="W1237" s="31">
        <v>7</v>
      </c>
    </row>
    <row r="1238" spans="1:23" x14ac:dyDescent="0.25">
      <c r="A1238">
        <v>3378380</v>
      </c>
      <c r="B1238" s="32" t="s">
        <v>1879</v>
      </c>
      <c r="C1238" s="32">
        <v>34</v>
      </c>
      <c r="D1238" s="32">
        <v>32</v>
      </c>
      <c r="E1238" s="32" t="s">
        <v>22</v>
      </c>
      <c r="F1238" s="32">
        <v>1</v>
      </c>
      <c r="G1238" s="32" t="s">
        <v>21</v>
      </c>
      <c r="H1238" s="32" t="s">
        <v>22</v>
      </c>
      <c r="I1238" s="32">
        <v>518</v>
      </c>
      <c r="J1238" s="32" t="s">
        <v>22</v>
      </c>
      <c r="K1238" s="32">
        <v>0</v>
      </c>
      <c r="L1238" s="38">
        <v>5824.91</v>
      </c>
      <c r="M1238" t="s">
        <v>3746</v>
      </c>
      <c r="N1238" t="s">
        <v>3747</v>
      </c>
      <c r="O1238" t="s">
        <v>3746</v>
      </c>
      <c r="P1238" s="31">
        <v>300</v>
      </c>
      <c r="Q1238" s="31">
        <v>2000</v>
      </c>
      <c r="R1238" s="31">
        <v>800</v>
      </c>
      <c r="S1238" s="31">
        <v>0</v>
      </c>
      <c r="T1238" s="36" t="s">
        <v>14386</v>
      </c>
      <c r="U1238" s="36" t="s">
        <v>14105</v>
      </c>
      <c r="V1238" s="31" t="s">
        <v>2827</v>
      </c>
      <c r="W1238" s="31">
        <v>7</v>
      </c>
    </row>
    <row r="1239" spans="1:23" x14ac:dyDescent="0.25">
      <c r="A1239">
        <v>3382500</v>
      </c>
      <c r="B1239" s="32" t="s">
        <v>1879</v>
      </c>
      <c r="C1239" s="32">
        <v>31</v>
      </c>
      <c r="D1239" s="32">
        <v>2</v>
      </c>
      <c r="E1239" s="32" t="s">
        <v>22</v>
      </c>
      <c r="F1239" s="32">
        <v>1</v>
      </c>
      <c r="G1239" s="32" t="s">
        <v>21</v>
      </c>
      <c r="H1239" s="32">
        <v>430</v>
      </c>
      <c r="I1239" s="32">
        <v>498</v>
      </c>
      <c r="J1239" s="32" t="s">
        <v>2685</v>
      </c>
      <c r="K1239" s="32">
        <v>0</v>
      </c>
      <c r="L1239" s="38">
        <v>1807.09</v>
      </c>
      <c r="M1239" t="s">
        <v>3748</v>
      </c>
      <c r="N1239" t="s">
        <v>3749</v>
      </c>
      <c r="O1239" t="s">
        <v>3750</v>
      </c>
      <c r="P1239" s="31">
        <v>597</v>
      </c>
      <c r="Q1239" s="31">
        <v>417</v>
      </c>
      <c r="R1239" s="31">
        <v>380</v>
      </c>
      <c r="S1239" s="31">
        <v>38</v>
      </c>
      <c r="T1239" s="36" t="s">
        <v>14387</v>
      </c>
      <c r="U1239" s="36" t="s">
        <v>14105</v>
      </c>
      <c r="V1239" s="31" t="s">
        <v>2695</v>
      </c>
      <c r="W1239" s="31">
        <v>7</v>
      </c>
    </row>
    <row r="1240" spans="1:23" x14ac:dyDescent="0.25">
      <c r="A1240">
        <v>3382510</v>
      </c>
      <c r="B1240" s="32" t="s">
        <v>1879</v>
      </c>
      <c r="C1240" s="32">
        <v>31</v>
      </c>
      <c r="D1240" s="32">
        <v>2</v>
      </c>
      <c r="E1240" s="32" t="s">
        <v>22</v>
      </c>
      <c r="F1240" s="32">
        <v>1</v>
      </c>
      <c r="G1240" s="32" t="s">
        <v>21</v>
      </c>
      <c r="H1240" s="32">
        <v>430</v>
      </c>
      <c r="I1240" s="32">
        <v>498</v>
      </c>
      <c r="J1240" s="32" t="s">
        <v>2685</v>
      </c>
      <c r="K1240" s="32">
        <v>0</v>
      </c>
      <c r="L1240" s="38">
        <v>2080.44</v>
      </c>
      <c r="M1240" t="s">
        <v>3751</v>
      </c>
      <c r="N1240" t="s">
        <v>3752</v>
      </c>
      <c r="O1240" t="s">
        <v>3753</v>
      </c>
      <c r="P1240" s="31">
        <v>597</v>
      </c>
      <c r="Q1240" s="31">
        <v>417</v>
      </c>
      <c r="R1240" s="31">
        <v>380</v>
      </c>
      <c r="S1240" s="31">
        <v>43</v>
      </c>
      <c r="T1240" s="36" t="s">
        <v>14388</v>
      </c>
      <c r="U1240" s="36" t="s">
        <v>14105</v>
      </c>
      <c r="V1240" s="31" t="s">
        <v>2695</v>
      </c>
      <c r="W1240" s="31">
        <v>28</v>
      </c>
    </row>
    <row r="1241" spans="1:23" x14ac:dyDescent="0.25">
      <c r="A1241">
        <v>3382600</v>
      </c>
      <c r="B1241" s="32" t="s">
        <v>1879</v>
      </c>
      <c r="C1241" s="32">
        <v>31</v>
      </c>
      <c r="D1241" s="32">
        <v>2</v>
      </c>
      <c r="E1241" s="32" t="s">
        <v>20</v>
      </c>
      <c r="F1241" s="32">
        <v>1</v>
      </c>
      <c r="G1241" s="32" t="s">
        <v>21</v>
      </c>
      <c r="H1241" s="32">
        <v>430</v>
      </c>
      <c r="I1241" s="32">
        <v>498</v>
      </c>
      <c r="J1241" s="32" t="s">
        <v>2685</v>
      </c>
      <c r="K1241" s="32">
        <v>0</v>
      </c>
      <c r="L1241" s="38">
        <v>2433.71</v>
      </c>
      <c r="M1241" t="s">
        <v>3754</v>
      </c>
      <c r="N1241" t="s">
        <v>3755</v>
      </c>
      <c r="O1241" t="s">
        <v>3400</v>
      </c>
      <c r="P1241" s="31">
        <v>595</v>
      </c>
      <c r="Q1241" s="31">
        <v>417</v>
      </c>
      <c r="R1241" s="31">
        <v>380</v>
      </c>
      <c r="S1241" s="31">
        <v>38.5</v>
      </c>
      <c r="T1241" s="36" t="s">
        <v>14389</v>
      </c>
      <c r="U1241" s="36" t="s">
        <v>14105</v>
      </c>
      <c r="V1241" s="31" t="s">
        <v>2695</v>
      </c>
      <c r="W1241" s="31">
        <v>42</v>
      </c>
    </row>
    <row r="1242" spans="1:23" x14ac:dyDescent="0.25">
      <c r="A1242">
        <v>3383500</v>
      </c>
      <c r="B1242" s="32" t="s">
        <v>1879</v>
      </c>
      <c r="C1242" s="32">
        <v>31</v>
      </c>
      <c r="D1242" s="32">
        <v>2</v>
      </c>
      <c r="E1242" s="32" t="s">
        <v>22</v>
      </c>
      <c r="F1242" s="32">
        <v>1</v>
      </c>
      <c r="G1242" s="32" t="s">
        <v>21</v>
      </c>
      <c r="H1242" s="32">
        <v>431</v>
      </c>
      <c r="I1242" s="32">
        <v>499</v>
      </c>
      <c r="J1242" s="32" t="s">
        <v>2685</v>
      </c>
      <c r="K1242" s="32">
        <v>0</v>
      </c>
      <c r="L1242" s="38">
        <v>2162.64</v>
      </c>
      <c r="M1242" t="s">
        <v>3756</v>
      </c>
      <c r="N1242" t="s">
        <v>3757</v>
      </c>
      <c r="O1242" t="s">
        <v>3758</v>
      </c>
      <c r="P1242" s="31">
        <v>597</v>
      </c>
      <c r="Q1242" s="31">
        <v>417</v>
      </c>
      <c r="R1242" s="31">
        <v>475</v>
      </c>
      <c r="S1242" s="31">
        <v>44</v>
      </c>
      <c r="T1242" s="36" t="s">
        <v>14390</v>
      </c>
      <c r="U1242" s="36" t="s">
        <v>14105</v>
      </c>
      <c r="V1242" s="31" t="s">
        <v>2695</v>
      </c>
      <c r="W1242" s="31">
        <v>7</v>
      </c>
    </row>
    <row r="1243" spans="1:23" x14ac:dyDescent="0.25">
      <c r="A1243">
        <v>3383510</v>
      </c>
      <c r="B1243" s="32" t="s">
        <v>1879</v>
      </c>
      <c r="C1243" s="32">
        <v>31</v>
      </c>
      <c r="D1243" s="32">
        <v>2</v>
      </c>
      <c r="E1243" s="32" t="s">
        <v>22</v>
      </c>
      <c r="F1243" s="32">
        <v>1</v>
      </c>
      <c r="G1243" s="32" t="s">
        <v>21</v>
      </c>
      <c r="H1243" s="32">
        <v>431</v>
      </c>
      <c r="I1243" s="32">
        <v>499</v>
      </c>
      <c r="J1243" s="32" t="s">
        <v>2685</v>
      </c>
      <c r="K1243" s="32">
        <v>0</v>
      </c>
      <c r="L1243" s="38">
        <v>2363.4699999999998</v>
      </c>
      <c r="M1243" t="s">
        <v>3759</v>
      </c>
      <c r="N1243" t="s">
        <v>3760</v>
      </c>
      <c r="O1243" t="s">
        <v>3761</v>
      </c>
      <c r="P1243" s="31">
        <v>597</v>
      </c>
      <c r="Q1243" s="31">
        <v>417</v>
      </c>
      <c r="R1243" s="31">
        <v>475</v>
      </c>
      <c r="S1243" s="31">
        <v>49</v>
      </c>
      <c r="T1243" s="36" t="s">
        <v>14391</v>
      </c>
      <c r="U1243" s="36" t="s">
        <v>14105</v>
      </c>
      <c r="V1243" s="31" t="s">
        <v>2695</v>
      </c>
      <c r="W1243" s="31">
        <v>28</v>
      </c>
    </row>
    <row r="1244" spans="1:23" x14ac:dyDescent="0.25">
      <c r="A1244">
        <v>3383540</v>
      </c>
      <c r="B1244" s="32" t="s">
        <v>1879</v>
      </c>
      <c r="C1244" s="32">
        <v>31</v>
      </c>
      <c r="D1244" s="32">
        <v>2</v>
      </c>
      <c r="E1244" s="32" t="s">
        <v>22</v>
      </c>
      <c r="F1244" s="32">
        <v>1</v>
      </c>
      <c r="G1244" s="32" t="s">
        <v>21</v>
      </c>
      <c r="H1244" s="32">
        <v>431</v>
      </c>
      <c r="I1244" s="32">
        <v>499</v>
      </c>
      <c r="J1244" s="32" t="s">
        <v>2685</v>
      </c>
      <c r="K1244" s="32">
        <v>0</v>
      </c>
      <c r="L1244" s="38">
        <v>2448.9299999999998</v>
      </c>
      <c r="M1244" t="s">
        <v>3762</v>
      </c>
      <c r="N1244" t="s">
        <v>3763</v>
      </c>
      <c r="O1244" t="s">
        <v>3764</v>
      </c>
      <c r="P1244" s="31">
        <v>597</v>
      </c>
      <c r="Q1244" s="31">
        <v>417</v>
      </c>
      <c r="R1244" s="31">
        <v>475</v>
      </c>
      <c r="S1244" s="31">
        <v>49</v>
      </c>
      <c r="T1244" s="36" t="s">
        <v>14392</v>
      </c>
      <c r="U1244" s="36" t="s">
        <v>14105</v>
      </c>
      <c r="V1244" s="31" t="s">
        <v>2695</v>
      </c>
      <c r="W1244" s="31">
        <v>7</v>
      </c>
    </row>
    <row r="1245" spans="1:23" x14ac:dyDescent="0.25">
      <c r="A1245">
        <v>3383600</v>
      </c>
      <c r="B1245" s="32" t="s">
        <v>1879</v>
      </c>
      <c r="C1245" s="32">
        <v>31</v>
      </c>
      <c r="D1245" s="32">
        <v>2</v>
      </c>
      <c r="E1245" s="32" t="s">
        <v>20</v>
      </c>
      <c r="F1245" s="32">
        <v>1</v>
      </c>
      <c r="G1245" s="32" t="s">
        <v>21</v>
      </c>
      <c r="H1245" s="32">
        <v>431</v>
      </c>
      <c r="I1245" s="32">
        <v>499</v>
      </c>
      <c r="J1245" s="32" t="s">
        <v>2685</v>
      </c>
      <c r="K1245" s="32">
        <v>0</v>
      </c>
      <c r="L1245" s="38">
        <v>2820.79</v>
      </c>
      <c r="M1245" t="s">
        <v>3765</v>
      </c>
      <c r="N1245" t="s">
        <v>3766</v>
      </c>
      <c r="O1245" t="s">
        <v>3767</v>
      </c>
      <c r="P1245" s="31">
        <v>595</v>
      </c>
      <c r="Q1245" s="31">
        <v>417</v>
      </c>
      <c r="R1245" s="31">
        <v>475</v>
      </c>
      <c r="S1245" s="31">
        <v>43</v>
      </c>
      <c r="T1245" s="36" t="s">
        <v>14393</v>
      </c>
      <c r="U1245" s="36" t="s">
        <v>14105</v>
      </c>
      <c r="V1245" s="31" t="s">
        <v>2695</v>
      </c>
      <c r="W1245" s="31">
        <v>28</v>
      </c>
    </row>
    <row r="1246" spans="1:23" x14ac:dyDescent="0.25">
      <c r="A1246">
        <v>3384500</v>
      </c>
      <c r="B1246" s="32" t="s">
        <v>1879</v>
      </c>
      <c r="C1246" s="32">
        <v>31</v>
      </c>
      <c r="D1246" s="32">
        <v>2</v>
      </c>
      <c r="E1246" s="32" t="s">
        <v>22</v>
      </c>
      <c r="F1246" s="32">
        <v>1</v>
      </c>
      <c r="G1246" s="32" t="s">
        <v>21</v>
      </c>
      <c r="H1246" s="32">
        <v>432</v>
      </c>
      <c r="I1246" s="32">
        <v>500</v>
      </c>
      <c r="J1246" s="32" t="s">
        <v>2685</v>
      </c>
      <c r="K1246" s="32">
        <v>0</v>
      </c>
      <c r="L1246" s="38">
        <v>2343.5500000000002</v>
      </c>
      <c r="M1246" t="s">
        <v>3768</v>
      </c>
      <c r="N1246" t="s">
        <v>3769</v>
      </c>
      <c r="O1246" t="s">
        <v>3770</v>
      </c>
      <c r="P1246" s="31">
        <v>597</v>
      </c>
      <c r="Q1246" s="31">
        <v>417</v>
      </c>
      <c r="R1246" s="31">
        <v>475</v>
      </c>
      <c r="S1246" s="31">
        <v>51</v>
      </c>
      <c r="T1246" s="36" t="s">
        <v>14394</v>
      </c>
      <c r="U1246" s="36" t="s">
        <v>14105</v>
      </c>
      <c r="V1246" s="31" t="s">
        <v>2695</v>
      </c>
      <c r="W1246" s="31">
        <v>7</v>
      </c>
    </row>
    <row r="1247" spans="1:23" x14ac:dyDescent="0.25">
      <c r="A1247">
        <v>3384510</v>
      </c>
      <c r="B1247" s="32" t="s">
        <v>1879</v>
      </c>
      <c r="C1247" s="32">
        <v>31</v>
      </c>
      <c r="D1247" s="32">
        <v>2</v>
      </c>
      <c r="E1247" s="32" t="s">
        <v>22</v>
      </c>
      <c r="F1247" s="32">
        <v>1</v>
      </c>
      <c r="G1247" s="32" t="s">
        <v>21</v>
      </c>
      <c r="H1247" s="32">
        <v>432</v>
      </c>
      <c r="I1247" s="32">
        <v>500</v>
      </c>
      <c r="J1247" s="32" t="s">
        <v>2685</v>
      </c>
      <c r="K1247" s="32">
        <v>0</v>
      </c>
      <c r="L1247" s="38">
        <v>2349.7399999999998</v>
      </c>
      <c r="M1247" t="s">
        <v>3771</v>
      </c>
      <c r="N1247" t="s">
        <v>3772</v>
      </c>
      <c r="O1247" t="s">
        <v>3773</v>
      </c>
      <c r="P1247" s="31">
        <v>597</v>
      </c>
      <c r="Q1247" s="31">
        <v>417</v>
      </c>
      <c r="R1247" s="31">
        <v>475</v>
      </c>
      <c r="S1247" s="31">
        <v>54</v>
      </c>
      <c r="T1247" s="36" t="s">
        <v>14395</v>
      </c>
      <c r="U1247" s="36" t="s">
        <v>14105</v>
      </c>
      <c r="V1247" s="31" t="s">
        <v>2695</v>
      </c>
      <c r="W1247" s="31">
        <v>21</v>
      </c>
    </row>
    <row r="1248" spans="1:23" x14ac:dyDescent="0.25">
      <c r="A1248">
        <v>3384540</v>
      </c>
      <c r="B1248" s="32" t="s">
        <v>1879</v>
      </c>
      <c r="C1248" s="32">
        <v>31</v>
      </c>
      <c r="D1248" s="32">
        <v>2</v>
      </c>
      <c r="E1248" s="32" t="s">
        <v>22</v>
      </c>
      <c r="F1248" s="32">
        <v>1</v>
      </c>
      <c r="G1248" s="32" t="s">
        <v>21</v>
      </c>
      <c r="H1248" s="32">
        <v>432</v>
      </c>
      <c r="I1248" s="32">
        <v>500</v>
      </c>
      <c r="J1248" s="32" t="s">
        <v>2685</v>
      </c>
      <c r="K1248" s="32">
        <v>0</v>
      </c>
      <c r="L1248" s="38">
        <v>2759.97</v>
      </c>
      <c r="M1248" t="s">
        <v>3774</v>
      </c>
      <c r="N1248" t="s">
        <v>3775</v>
      </c>
      <c r="O1248" t="s">
        <v>3776</v>
      </c>
      <c r="P1248" s="31">
        <v>597</v>
      </c>
      <c r="Q1248" s="31">
        <v>417</v>
      </c>
      <c r="R1248" s="31">
        <v>475</v>
      </c>
      <c r="S1248" s="31">
        <v>57</v>
      </c>
      <c r="T1248" s="36" t="s">
        <v>14396</v>
      </c>
      <c r="U1248" s="36" t="s">
        <v>14105</v>
      </c>
      <c r="V1248" s="31" t="s">
        <v>2695</v>
      </c>
      <c r="W1248" s="31">
        <v>7</v>
      </c>
    </row>
    <row r="1249" spans="1:23" x14ac:dyDescent="0.25">
      <c r="A1249">
        <v>3384600</v>
      </c>
      <c r="B1249" s="32" t="s">
        <v>1879</v>
      </c>
      <c r="C1249" s="32">
        <v>31</v>
      </c>
      <c r="D1249" s="32">
        <v>2</v>
      </c>
      <c r="E1249" s="32" t="s">
        <v>20</v>
      </c>
      <c r="F1249" s="32">
        <v>1</v>
      </c>
      <c r="G1249" s="32" t="s">
        <v>21</v>
      </c>
      <c r="H1249" s="32">
        <v>432</v>
      </c>
      <c r="I1249" s="32">
        <v>500</v>
      </c>
      <c r="J1249" s="32" t="s">
        <v>2685</v>
      </c>
      <c r="K1249" s="32">
        <v>0</v>
      </c>
      <c r="L1249" s="38">
        <v>2811.61</v>
      </c>
      <c r="M1249" t="s">
        <v>3777</v>
      </c>
      <c r="N1249" t="s">
        <v>3778</v>
      </c>
      <c r="O1249" t="s">
        <v>3779</v>
      </c>
      <c r="P1249" s="31">
        <v>595</v>
      </c>
      <c r="Q1249" s="31">
        <v>417</v>
      </c>
      <c r="R1249" s="31">
        <v>475</v>
      </c>
      <c r="S1249" s="31">
        <v>47</v>
      </c>
      <c r="T1249" s="36" t="s">
        <v>14397</v>
      </c>
      <c r="U1249" s="36" t="s">
        <v>14105</v>
      </c>
      <c r="V1249" s="31" t="s">
        <v>2695</v>
      </c>
      <c r="W1249" s="31">
        <v>42</v>
      </c>
    </row>
    <row r="1250" spans="1:23" x14ac:dyDescent="0.25">
      <c r="A1250">
        <v>3385500</v>
      </c>
      <c r="B1250" s="32" t="s">
        <v>1879</v>
      </c>
      <c r="C1250" s="32">
        <v>31</v>
      </c>
      <c r="D1250" s="32">
        <v>2</v>
      </c>
      <c r="E1250" s="32" t="s">
        <v>22</v>
      </c>
      <c r="F1250" s="32">
        <v>1</v>
      </c>
      <c r="G1250" s="32" t="s">
        <v>21</v>
      </c>
      <c r="H1250" s="32">
        <v>432</v>
      </c>
      <c r="I1250" s="32">
        <v>500</v>
      </c>
      <c r="J1250" s="32" t="s">
        <v>2685</v>
      </c>
      <c r="K1250" s="32">
        <v>0</v>
      </c>
      <c r="L1250" s="38">
        <v>3102.62</v>
      </c>
      <c r="M1250" t="s">
        <v>3780</v>
      </c>
      <c r="N1250" t="s">
        <v>3781</v>
      </c>
      <c r="O1250" t="s">
        <v>3782</v>
      </c>
      <c r="P1250" s="31">
        <v>597</v>
      </c>
      <c r="Q1250" s="31">
        <v>417</v>
      </c>
      <c r="R1250" s="31">
        <v>475</v>
      </c>
      <c r="S1250" s="31">
        <v>51.7</v>
      </c>
      <c r="T1250" s="36" t="s">
        <v>14398</v>
      </c>
      <c r="U1250" s="36" t="s">
        <v>14105</v>
      </c>
      <c r="V1250" s="31" t="s">
        <v>2695</v>
      </c>
      <c r="W1250" s="31">
        <v>7</v>
      </c>
    </row>
    <row r="1251" spans="1:23" x14ac:dyDescent="0.25">
      <c r="A1251">
        <v>3385510</v>
      </c>
      <c r="B1251" s="32" t="s">
        <v>1879</v>
      </c>
      <c r="C1251" s="32">
        <v>31</v>
      </c>
      <c r="D1251" s="32">
        <v>2</v>
      </c>
      <c r="E1251" s="32" t="s">
        <v>22</v>
      </c>
      <c r="F1251" s="32">
        <v>1</v>
      </c>
      <c r="G1251" s="32" t="s">
        <v>21</v>
      </c>
      <c r="H1251" s="32">
        <v>432</v>
      </c>
      <c r="I1251" s="32">
        <v>500</v>
      </c>
      <c r="J1251" s="32" t="s">
        <v>2685</v>
      </c>
      <c r="K1251" s="32">
        <v>0</v>
      </c>
      <c r="L1251" s="38">
        <v>3144.31</v>
      </c>
      <c r="M1251" t="s">
        <v>3783</v>
      </c>
      <c r="N1251" t="s">
        <v>3784</v>
      </c>
      <c r="O1251" t="s">
        <v>3785</v>
      </c>
      <c r="P1251" s="31">
        <v>597</v>
      </c>
      <c r="Q1251" s="31">
        <v>417</v>
      </c>
      <c r="R1251" s="31">
        <v>475</v>
      </c>
      <c r="S1251" s="31">
        <v>52</v>
      </c>
      <c r="T1251" s="36" t="s">
        <v>14399</v>
      </c>
      <c r="U1251" s="36" t="s">
        <v>14105</v>
      </c>
      <c r="V1251" s="31" t="s">
        <v>2695</v>
      </c>
      <c r="W1251" s="31">
        <v>28</v>
      </c>
    </row>
    <row r="1252" spans="1:23" x14ac:dyDescent="0.25">
      <c r="A1252">
        <v>3385540</v>
      </c>
      <c r="B1252" s="32" t="s">
        <v>1879</v>
      </c>
      <c r="C1252" s="32">
        <v>31</v>
      </c>
      <c r="D1252" s="32">
        <v>2</v>
      </c>
      <c r="E1252" s="32" t="s">
        <v>22</v>
      </c>
      <c r="F1252" s="32">
        <v>1</v>
      </c>
      <c r="G1252" s="32" t="s">
        <v>21</v>
      </c>
      <c r="H1252" s="32">
        <v>432</v>
      </c>
      <c r="I1252" s="32">
        <v>500</v>
      </c>
      <c r="J1252" s="32" t="s">
        <v>2685</v>
      </c>
      <c r="K1252" s="32">
        <v>0</v>
      </c>
      <c r="L1252" s="38">
        <v>3360.6</v>
      </c>
      <c r="M1252" t="s">
        <v>3786</v>
      </c>
      <c r="N1252" t="s">
        <v>3787</v>
      </c>
      <c r="O1252" t="s">
        <v>3788</v>
      </c>
      <c r="P1252" s="31">
        <v>597</v>
      </c>
      <c r="Q1252" s="31">
        <v>417</v>
      </c>
      <c r="R1252" s="31">
        <v>475</v>
      </c>
      <c r="S1252" s="31">
        <v>62</v>
      </c>
      <c r="T1252" s="36" t="s">
        <v>14400</v>
      </c>
      <c r="U1252" s="36" t="s">
        <v>14105</v>
      </c>
      <c r="V1252" s="31" t="s">
        <v>2695</v>
      </c>
      <c r="W1252" s="31">
        <v>7</v>
      </c>
    </row>
    <row r="1253" spans="1:23" x14ac:dyDescent="0.25">
      <c r="A1253">
        <v>3385600</v>
      </c>
      <c r="B1253" s="32" t="s">
        <v>1879</v>
      </c>
      <c r="C1253" s="32">
        <v>31</v>
      </c>
      <c r="D1253" s="32">
        <v>2</v>
      </c>
      <c r="E1253" s="32" t="s">
        <v>20</v>
      </c>
      <c r="F1253" s="32">
        <v>1</v>
      </c>
      <c r="G1253" s="32" t="s">
        <v>21</v>
      </c>
      <c r="H1253" s="32">
        <v>432</v>
      </c>
      <c r="I1253" s="32">
        <v>500</v>
      </c>
      <c r="J1253" s="32" t="s">
        <v>2685</v>
      </c>
      <c r="K1253" s="32">
        <v>0</v>
      </c>
      <c r="L1253" s="38">
        <v>3506.08</v>
      </c>
      <c r="M1253" t="s">
        <v>3789</v>
      </c>
      <c r="N1253" t="s">
        <v>3790</v>
      </c>
      <c r="O1253" t="s">
        <v>3791</v>
      </c>
      <c r="P1253" s="31">
        <v>595</v>
      </c>
      <c r="Q1253" s="31">
        <v>417</v>
      </c>
      <c r="R1253" s="31">
        <v>475</v>
      </c>
      <c r="S1253" s="31">
        <v>51</v>
      </c>
      <c r="T1253" s="36" t="s">
        <v>14401</v>
      </c>
      <c r="U1253" s="36" t="s">
        <v>14105</v>
      </c>
      <c r="V1253" s="31" t="s">
        <v>2695</v>
      </c>
      <c r="W1253" s="31">
        <v>42</v>
      </c>
    </row>
    <row r="1254" spans="1:23" x14ac:dyDescent="0.25">
      <c r="A1254">
        <v>3385640</v>
      </c>
      <c r="B1254" s="32" t="s">
        <v>1879</v>
      </c>
      <c r="C1254" s="32">
        <v>31</v>
      </c>
      <c r="D1254" s="32">
        <v>2</v>
      </c>
      <c r="E1254" s="32" t="s">
        <v>20</v>
      </c>
      <c r="F1254" s="32">
        <v>1</v>
      </c>
      <c r="G1254" s="32" t="s">
        <v>21</v>
      </c>
      <c r="H1254" s="32">
        <v>432</v>
      </c>
      <c r="I1254" s="32">
        <v>500</v>
      </c>
      <c r="J1254" s="32" t="s">
        <v>2685</v>
      </c>
      <c r="K1254" s="32">
        <v>0</v>
      </c>
      <c r="L1254" s="38">
        <v>3894.34</v>
      </c>
      <c r="M1254" t="s">
        <v>3792</v>
      </c>
      <c r="N1254" t="s">
        <v>3793</v>
      </c>
      <c r="O1254" t="s">
        <v>3794</v>
      </c>
      <c r="P1254" s="31">
        <v>595</v>
      </c>
      <c r="Q1254" s="31">
        <v>417</v>
      </c>
      <c r="R1254" s="31">
        <v>475</v>
      </c>
      <c r="S1254" s="31">
        <v>56</v>
      </c>
      <c r="T1254" s="36" t="s">
        <v>14402</v>
      </c>
      <c r="U1254" s="36" t="s">
        <v>14105</v>
      </c>
      <c r="V1254" s="31" t="s">
        <v>2695</v>
      </c>
      <c r="W1254" s="31">
        <v>28</v>
      </c>
    </row>
    <row r="1255" spans="1:23" x14ac:dyDescent="0.25">
      <c r="A1255">
        <v>3386540</v>
      </c>
      <c r="B1255" s="32" t="s">
        <v>1879</v>
      </c>
      <c r="C1255" s="32">
        <v>31</v>
      </c>
      <c r="D1255" s="32">
        <v>2</v>
      </c>
      <c r="E1255" s="32" t="s">
        <v>22</v>
      </c>
      <c r="F1255" s="32">
        <v>1</v>
      </c>
      <c r="G1255" s="32" t="s">
        <v>21</v>
      </c>
      <c r="H1255" s="32">
        <v>433</v>
      </c>
      <c r="I1255" s="32">
        <v>501</v>
      </c>
      <c r="J1255" s="32" t="s">
        <v>2685</v>
      </c>
      <c r="K1255" s="32">
        <v>0</v>
      </c>
      <c r="L1255" s="38">
        <v>3676.43</v>
      </c>
      <c r="M1255" t="s">
        <v>3795</v>
      </c>
      <c r="N1255" t="s">
        <v>3796</v>
      </c>
      <c r="O1255" t="s">
        <v>3797</v>
      </c>
      <c r="P1255" s="31">
        <v>796</v>
      </c>
      <c r="Q1255" s="31">
        <v>470</v>
      </c>
      <c r="R1255" s="31">
        <v>580</v>
      </c>
      <c r="S1255" s="31">
        <v>84</v>
      </c>
      <c r="T1255" s="36" t="s">
        <v>14403</v>
      </c>
      <c r="U1255" s="36" t="s">
        <v>14105</v>
      </c>
      <c r="V1255" s="31" t="s">
        <v>2695</v>
      </c>
      <c r="W1255" s="31">
        <v>7</v>
      </c>
    </row>
    <row r="1256" spans="1:23" x14ac:dyDescent="0.25">
      <c r="A1256">
        <v>3386640</v>
      </c>
      <c r="B1256" s="32" t="s">
        <v>1879</v>
      </c>
      <c r="C1256" s="32">
        <v>31</v>
      </c>
      <c r="D1256" s="32">
        <v>2</v>
      </c>
      <c r="E1256" s="32" t="s">
        <v>20</v>
      </c>
      <c r="F1256" s="32">
        <v>1</v>
      </c>
      <c r="G1256" s="32" t="s">
        <v>21</v>
      </c>
      <c r="H1256" s="32">
        <v>433</v>
      </c>
      <c r="I1256" s="32">
        <v>501</v>
      </c>
      <c r="J1256" s="32" t="s">
        <v>2685</v>
      </c>
      <c r="K1256" s="32">
        <v>0</v>
      </c>
      <c r="L1256" s="38">
        <v>4253.95</v>
      </c>
      <c r="M1256" t="s">
        <v>3798</v>
      </c>
      <c r="N1256" t="s">
        <v>3799</v>
      </c>
      <c r="O1256" t="s">
        <v>3800</v>
      </c>
      <c r="P1256" s="31">
        <v>795</v>
      </c>
      <c r="Q1256" s="31">
        <v>470</v>
      </c>
      <c r="R1256" s="31">
        <v>580</v>
      </c>
      <c r="S1256" s="31">
        <v>88</v>
      </c>
      <c r="T1256" s="36" t="s">
        <v>14404</v>
      </c>
      <c r="U1256" s="36" t="s">
        <v>14105</v>
      </c>
      <c r="V1256" s="31" t="s">
        <v>2695</v>
      </c>
      <c r="W1256" s="31">
        <v>28</v>
      </c>
    </row>
    <row r="1257" spans="1:23" x14ac:dyDescent="0.25">
      <c r="A1257">
        <v>3387540</v>
      </c>
      <c r="B1257" s="32" t="s">
        <v>1879</v>
      </c>
      <c r="C1257" s="32">
        <v>31</v>
      </c>
      <c r="D1257" s="32">
        <v>2</v>
      </c>
      <c r="E1257" s="32" t="s">
        <v>22</v>
      </c>
      <c r="F1257" s="32">
        <v>1</v>
      </c>
      <c r="G1257" s="32" t="s">
        <v>21</v>
      </c>
      <c r="H1257" s="32">
        <v>433</v>
      </c>
      <c r="I1257" s="32">
        <v>501</v>
      </c>
      <c r="J1257" s="32" t="s">
        <v>2685</v>
      </c>
      <c r="K1257" s="32">
        <v>0</v>
      </c>
      <c r="L1257" s="38">
        <v>4025.58</v>
      </c>
      <c r="M1257" t="s">
        <v>3801</v>
      </c>
      <c r="N1257" t="s">
        <v>3802</v>
      </c>
      <c r="O1257" t="s">
        <v>3803</v>
      </c>
      <c r="P1257" s="31">
        <v>796</v>
      </c>
      <c r="Q1257" s="31">
        <v>470</v>
      </c>
      <c r="R1257" s="31">
        <v>580</v>
      </c>
      <c r="S1257" s="31">
        <v>92</v>
      </c>
      <c r="T1257" s="36" t="s">
        <v>14405</v>
      </c>
      <c r="U1257" s="36" t="s">
        <v>14105</v>
      </c>
      <c r="V1257" s="31" t="s">
        <v>2695</v>
      </c>
      <c r="W1257" s="31">
        <v>7</v>
      </c>
    </row>
    <row r="1258" spans="1:23" x14ac:dyDescent="0.25">
      <c r="A1258">
        <v>3387640</v>
      </c>
      <c r="B1258" s="32" t="s">
        <v>1879</v>
      </c>
      <c r="C1258" s="32">
        <v>31</v>
      </c>
      <c r="D1258" s="32">
        <v>2</v>
      </c>
      <c r="E1258" s="32" t="s">
        <v>20</v>
      </c>
      <c r="F1258" s="32">
        <v>1</v>
      </c>
      <c r="G1258" s="32" t="s">
        <v>21</v>
      </c>
      <c r="H1258" s="32">
        <v>433</v>
      </c>
      <c r="I1258" s="32">
        <v>501</v>
      </c>
      <c r="J1258" s="32" t="s">
        <v>2685</v>
      </c>
      <c r="K1258" s="32">
        <v>0</v>
      </c>
      <c r="L1258" s="38">
        <v>4755.24</v>
      </c>
      <c r="M1258" t="s">
        <v>3804</v>
      </c>
      <c r="N1258" t="s">
        <v>3805</v>
      </c>
      <c r="O1258" t="s">
        <v>3806</v>
      </c>
      <c r="P1258" s="31">
        <v>795</v>
      </c>
      <c r="Q1258" s="31">
        <v>470</v>
      </c>
      <c r="R1258" s="31">
        <v>580</v>
      </c>
      <c r="S1258" s="31">
        <v>92</v>
      </c>
      <c r="T1258" s="36" t="s">
        <v>14406</v>
      </c>
      <c r="U1258" s="36" t="s">
        <v>14105</v>
      </c>
      <c r="V1258" s="31" t="s">
        <v>2695</v>
      </c>
      <c r="W1258" s="31">
        <v>42</v>
      </c>
    </row>
    <row r="1259" spans="1:23" x14ac:dyDescent="0.25">
      <c r="A1259">
        <v>3396010</v>
      </c>
      <c r="B1259" s="32" t="s">
        <v>4165</v>
      </c>
      <c r="C1259" s="32">
        <v>52</v>
      </c>
      <c r="D1259" s="32">
        <v>13</v>
      </c>
      <c r="E1259" s="32" t="s">
        <v>22</v>
      </c>
      <c r="F1259" s="31">
        <v>1</v>
      </c>
      <c r="G1259" s="31" t="s">
        <v>21</v>
      </c>
      <c r="H1259" s="32" t="s">
        <v>22</v>
      </c>
      <c r="I1259" s="32" t="s">
        <v>22</v>
      </c>
      <c r="J1259" s="32" t="s">
        <v>22</v>
      </c>
      <c r="K1259" s="32">
        <v>0</v>
      </c>
      <c r="L1259" s="38">
        <v>251.24</v>
      </c>
      <c r="M1259" t="s">
        <v>16898</v>
      </c>
      <c r="N1259" t="s">
        <v>16899</v>
      </c>
      <c r="O1259" t="s">
        <v>18119</v>
      </c>
      <c r="P1259" s="31">
        <v>0</v>
      </c>
      <c r="Q1259" s="31">
        <v>0</v>
      </c>
      <c r="R1259" s="31">
        <v>0</v>
      </c>
      <c r="S1259" s="31">
        <v>3.2010000000000001</v>
      </c>
      <c r="T1259" s="36" t="s">
        <v>17531</v>
      </c>
      <c r="U1259" s="36">
        <v>0</v>
      </c>
      <c r="V1259" s="31">
        <v>0</v>
      </c>
      <c r="W1259" s="31">
        <v>14</v>
      </c>
    </row>
    <row r="1260" spans="1:23" x14ac:dyDescent="0.25">
      <c r="A1260">
        <v>3396023</v>
      </c>
      <c r="B1260" s="32" t="s">
        <v>4165</v>
      </c>
      <c r="C1260" s="32">
        <v>52</v>
      </c>
      <c r="D1260" s="32">
        <v>13</v>
      </c>
      <c r="E1260" s="32" t="s">
        <v>22</v>
      </c>
      <c r="F1260" s="31">
        <v>1</v>
      </c>
      <c r="G1260" s="31" t="s">
        <v>21</v>
      </c>
      <c r="H1260" s="32" t="s">
        <v>22</v>
      </c>
      <c r="I1260" s="32" t="s">
        <v>22</v>
      </c>
      <c r="J1260" s="32" t="s">
        <v>22</v>
      </c>
      <c r="K1260" s="32">
        <v>0</v>
      </c>
      <c r="L1260" s="38">
        <v>449.65</v>
      </c>
      <c r="M1260" t="s">
        <v>16900</v>
      </c>
      <c r="N1260" t="s">
        <v>16901</v>
      </c>
      <c r="O1260" t="s">
        <v>18121</v>
      </c>
      <c r="P1260" s="31">
        <v>0</v>
      </c>
      <c r="Q1260" s="31">
        <v>0</v>
      </c>
      <c r="R1260" s="31">
        <v>0</v>
      </c>
      <c r="S1260" s="31">
        <v>4.88</v>
      </c>
      <c r="T1260" s="36" t="s">
        <v>17532</v>
      </c>
      <c r="U1260" s="36">
        <v>0</v>
      </c>
      <c r="V1260" s="31">
        <v>0</v>
      </c>
      <c r="W1260" s="31">
        <v>14</v>
      </c>
    </row>
    <row r="1261" spans="1:23" x14ac:dyDescent="0.25">
      <c r="A1261">
        <v>3396075</v>
      </c>
      <c r="B1261" s="32" t="s">
        <v>4165</v>
      </c>
      <c r="C1261" s="32">
        <v>52</v>
      </c>
      <c r="D1261" s="32">
        <v>13</v>
      </c>
      <c r="E1261" s="32" t="s">
        <v>22</v>
      </c>
      <c r="F1261" s="31">
        <v>1</v>
      </c>
      <c r="G1261" s="31" t="s">
        <v>21</v>
      </c>
      <c r="H1261" s="32" t="s">
        <v>22</v>
      </c>
      <c r="I1261" s="32" t="s">
        <v>22</v>
      </c>
      <c r="J1261" s="32" t="s">
        <v>22</v>
      </c>
      <c r="K1261" s="32">
        <v>0</v>
      </c>
      <c r="L1261" s="38">
        <v>132.77000000000001</v>
      </c>
      <c r="M1261" t="s">
        <v>16902</v>
      </c>
      <c r="N1261" t="s">
        <v>16903</v>
      </c>
      <c r="O1261" t="s">
        <v>16903</v>
      </c>
      <c r="P1261" s="31">
        <v>0</v>
      </c>
      <c r="Q1261" s="31">
        <v>0</v>
      </c>
      <c r="R1261" s="31">
        <v>0</v>
      </c>
      <c r="S1261" s="31">
        <v>1.38</v>
      </c>
      <c r="T1261" s="36" t="s">
        <v>17533</v>
      </c>
      <c r="U1261" s="36">
        <v>0</v>
      </c>
      <c r="V1261" s="31">
        <v>0</v>
      </c>
      <c r="W1261" s="31">
        <v>14</v>
      </c>
    </row>
    <row r="1262" spans="1:23" x14ac:dyDescent="0.25">
      <c r="A1262">
        <v>3396076</v>
      </c>
      <c r="B1262" s="32" t="s">
        <v>4165</v>
      </c>
      <c r="C1262" s="32">
        <v>52</v>
      </c>
      <c r="D1262" s="32">
        <v>13</v>
      </c>
      <c r="E1262" s="32" t="s">
        <v>22</v>
      </c>
      <c r="F1262" s="31">
        <v>1</v>
      </c>
      <c r="G1262" s="31" t="s">
        <v>21</v>
      </c>
      <c r="H1262" s="32" t="s">
        <v>22</v>
      </c>
      <c r="I1262" s="32" t="s">
        <v>22</v>
      </c>
      <c r="J1262" s="32" t="s">
        <v>22</v>
      </c>
      <c r="K1262" s="32">
        <v>0</v>
      </c>
      <c r="L1262" s="38">
        <v>264.47000000000003</v>
      </c>
      <c r="M1262" t="s">
        <v>16898</v>
      </c>
      <c r="N1262" t="s">
        <v>16899</v>
      </c>
      <c r="O1262" t="s">
        <v>18119</v>
      </c>
      <c r="P1262" s="31">
        <v>0</v>
      </c>
      <c r="Q1262" s="31">
        <v>0</v>
      </c>
      <c r="R1262" s="31">
        <v>0</v>
      </c>
      <c r="S1262" s="31">
        <v>2.06</v>
      </c>
      <c r="T1262" s="36" t="s">
        <v>17534</v>
      </c>
      <c r="U1262" s="36">
        <v>0</v>
      </c>
      <c r="V1262" s="31">
        <v>0</v>
      </c>
      <c r="W1262" s="31">
        <v>14</v>
      </c>
    </row>
    <row r="1263" spans="1:23" x14ac:dyDescent="0.25">
      <c r="A1263">
        <v>3396093</v>
      </c>
      <c r="B1263" s="32" t="s">
        <v>4165</v>
      </c>
      <c r="C1263" s="32">
        <v>52</v>
      </c>
      <c r="D1263" s="32">
        <v>13</v>
      </c>
      <c r="E1263" s="32" t="s">
        <v>22</v>
      </c>
      <c r="F1263" s="31">
        <v>1</v>
      </c>
      <c r="G1263" s="31" t="s">
        <v>21</v>
      </c>
      <c r="H1263" s="32" t="s">
        <v>22</v>
      </c>
      <c r="I1263" s="32" t="s">
        <v>22</v>
      </c>
      <c r="J1263" s="32" t="s">
        <v>22</v>
      </c>
      <c r="K1263" s="32">
        <v>0</v>
      </c>
      <c r="L1263" s="38">
        <v>577.83000000000004</v>
      </c>
      <c r="M1263" t="s">
        <v>16904</v>
      </c>
      <c r="N1263" t="s">
        <v>16905</v>
      </c>
      <c r="O1263" t="s">
        <v>18122</v>
      </c>
      <c r="P1263" s="31">
        <v>0</v>
      </c>
      <c r="Q1263" s="31">
        <v>0</v>
      </c>
      <c r="R1263" s="31">
        <v>0</v>
      </c>
      <c r="S1263" s="31">
        <v>4.2469999999999999</v>
      </c>
      <c r="T1263" s="36" t="s">
        <v>17535</v>
      </c>
      <c r="U1263" s="36">
        <v>0</v>
      </c>
      <c r="V1263" s="31">
        <v>0</v>
      </c>
      <c r="W1263" s="31">
        <v>14</v>
      </c>
    </row>
    <row r="1264" spans="1:23" x14ac:dyDescent="0.25">
      <c r="A1264">
        <v>3396120</v>
      </c>
      <c r="B1264" s="32" t="s">
        <v>4165</v>
      </c>
      <c r="C1264" s="32">
        <v>52</v>
      </c>
      <c r="D1264" s="32">
        <v>13</v>
      </c>
      <c r="E1264" s="32" t="s">
        <v>22</v>
      </c>
      <c r="F1264" s="31">
        <v>1</v>
      </c>
      <c r="G1264" s="31" t="s">
        <v>21</v>
      </c>
      <c r="H1264" s="32" t="s">
        <v>22</v>
      </c>
      <c r="I1264" s="32" t="s">
        <v>22</v>
      </c>
      <c r="J1264" s="32" t="s">
        <v>22</v>
      </c>
      <c r="K1264" s="32">
        <v>0</v>
      </c>
      <c r="L1264" s="38">
        <v>276.3</v>
      </c>
      <c r="M1264" t="s">
        <v>16898</v>
      </c>
      <c r="N1264" t="s">
        <v>16899</v>
      </c>
      <c r="O1264" t="s">
        <v>18119</v>
      </c>
      <c r="P1264" s="31">
        <v>0</v>
      </c>
      <c r="Q1264" s="31">
        <v>0</v>
      </c>
      <c r="R1264" s="31">
        <v>0</v>
      </c>
      <c r="S1264" s="31">
        <v>2.36</v>
      </c>
      <c r="T1264" s="36" t="s">
        <v>17536</v>
      </c>
      <c r="U1264" s="36">
        <v>0</v>
      </c>
      <c r="V1264" s="31">
        <v>0</v>
      </c>
      <c r="W1264" s="31">
        <v>14</v>
      </c>
    </row>
    <row r="1265" spans="1:23" x14ac:dyDescent="0.25">
      <c r="A1265">
        <v>3396143</v>
      </c>
      <c r="B1265" s="32" t="s">
        <v>4165</v>
      </c>
      <c r="C1265" s="32">
        <v>52</v>
      </c>
      <c r="D1265" s="32">
        <v>13</v>
      </c>
      <c r="E1265" s="32" t="s">
        <v>22</v>
      </c>
      <c r="F1265" s="31">
        <v>1</v>
      </c>
      <c r="G1265" s="31" t="s">
        <v>21</v>
      </c>
      <c r="H1265" s="32" t="s">
        <v>22</v>
      </c>
      <c r="I1265" s="32" t="s">
        <v>22</v>
      </c>
      <c r="J1265" s="32" t="s">
        <v>22</v>
      </c>
      <c r="K1265" s="32">
        <v>0</v>
      </c>
      <c r="L1265" s="38">
        <v>1540.41</v>
      </c>
      <c r="M1265" t="s">
        <v>16906</v>
      </c>
      <c r="N1265" t="s">
        <v>16907</v>
      </c>
      <c r="O1265" t="s">
        <v>16906</v>
      </c>
      <c r="P1265" s="31">
        <v>0</v>
      </c>
      <c r="Q1265" s="31">
        <v>0</v>
      </c>
      <c r="R1265" s="31">
        <v>0</v>
      </c>
      <c r="S1265" s="31">
        <v>31.3</v>
      </c>
      <c r="T1265" s="36" t="s">
        <v>17537</v>
      </c>
      <c r="U1265" s="36">
        <v>0</v>
      </c>
      <c r="V1265" s="31">
        <v>0</v>
      </c>
      <c r="W1265" s="31">
        <v>14</v>
      </c>
    </row>
    <row r="1266" spans="1:23" x14ac:dyDescent="0.25">
      <c r="A1266">
        <v>3396209</v>
      </c>
      <c r="B1266" s="32" t="s">
        <v>4165</v>
      </c>
      <c r="C1266" s="32">
        <v>52</v>
      </c>
      <c r="D1266" s="32">
        <v>13</v>
      </c>
      <c r="E1266" s="32" t="s">
        <v>22</v>
      </c>
      <c r="F1266" s="31">
        <v>1</v>
      </c>
      <c r="G1266" s="31" t="s">
        <v>21</v>
      </c>
      <c r="H1266" s="32" t="s">
        <v>22</v>
      </c>
      <c r="I1266" s="32" t="s">
        <v>22</v>
      </c>
      <c r="J1266" s="32" t="s">
        <v>22</v>
      </c>
      <c r="K1266" s="32">
        <v>0</v>
      </c>
      <c r="L1266" s="38">
        <v>80.27</v>
      </c>
      <c r="M1266" t="s">
        <v>16908</v>
      </c>
      <c r="N1266" t="s">
        <v>16909</v>
      </c>
      <c r="O1266" t="s">
        <v>18123</v>
      </c>
      <c r="P1266" s="31">
        <v>0</v>
      </c>
      <c r="Q1266" s="31">
        <v>0</v>
      </c>
      <c r="R1266" s="31">
        <v>0</v>
      </c>
      <c r="S1266" s="31">
        <v>4.4999999999999998E-2</v>
      </c>
      <c r="T1266" s="36" t="s">
        <v>17538</v>
      </c>
      <c r="U1266" s="36">
        <v>0</v>
      </c>
      <c r="V1266" s="31">
        <v>0</v>
      </c>
      <c r="W1266" s="31">
        <v>14</v>
      </c>
    </row>
    <row r="1267" spans="1:23" x14ac:dyDescent="0.25">
      <c r="A1267">
        <v>3396245</v>
      </c>
      <c r="B1267" s="32" t="s">
        <v>4165</v>
      </c>
      <c r="C1267" s="32">
        <v>52</v>
      </c>
      <c r="D1267" s="32">
        <v>13</v>
      </c>
      <c r="E1267" s="32" t="s">
        <v>22</v>
      </c>
      <c r="F1267" s="31">
        <v>1</v>
      </c>
      <c r="G1267" s="31" t="s">
        <v>21</v>
      </c>
      <c r="H1267" s="32" t="s">
        <v>22</v>
      </c>
      <c r="I1267" s="32" t="s">
        <v>22</v>
      </c>
      <c r="J1267" s="32" t="s">
        <v>22</v>
      </c>
      <c r="K1267" s="32">
        <v>0</v>
      </c>
      <c r="L1267" s="38">
        <v>324.97000000000003</v>
      </c>
      <c r="M1267" t="s">
        <v>16910</v>
      </c>
      <c r="N1267" t="s">
        <v>16911</v>
      </c>
      <c r="O1267" t="s">
        <v>18120</v>
      </c>
      <c r="P1267" s="31">
        <v>0</v>
      </c>
      <c r="Q1267" s="31">
        <v>0</v>
      </c>
      <c r="R1267" s="31">
        <v>0</v>
      </c>
      <c r="S1267" s="31">
        <v>2.09</v>
      </c>
      <c r="T1267" s="36" t="s">
        <v>17539</v>
      </c>
      <c r="U1267" s="36">
        <v>0</v>
      </c>
      <c r="V1267" s="31">
        <v>0</v>
      </c>
      <c r="W1267" s="31">
        <v>14</v>
      </c>
    </row>
    <row r="1268" spans="1:23" x14ac:dyDescent="0.25">
      <c r="A1268">
        <v>3396246</v>
      </c>
      <c r="B1268" s="32" t="s">
        <v>4165</v>
      </c>
      <c r="C1268" s="32">
        <v>52</v>
      </c>
      <c r="D1268" s="32">
        <v>13</v>
      </c>
      <c r="E1268" s="32" t="s">
        <v>22</v>
      </c>
      <c r="F1268" s="31">
        <v>1</v>
      </c>
      <c r="G1268" s="31" t="s">
        <v>21</v>
      </c>
      <c r="H1268" s="32" t="s">
        <v>22</v>
      </c>
      <c r="I1268" s="32" t="s">
        <v>22</v>
      </c>
      <c r="J1268" s="32" t="s">
        <v>22</v>
      </c>
      <c r="K1268" s="32">
        <v>0</v>
      </c>
      <c r="L1268" s="38">
        <v>276.3</v>
      </c>
      <c r="M1268" t="s">
        <v>16910</v>
      </c>
      <c r="N1268" t="s">
        <v>16911</v>
      </c>
      <c r="O1268" t="s">
        <v>18120</v>
      </c>
      <c r="P1268" s="31">
        <v>0</v>
      </c>
      <c r="Q1268" s="31">
        <v>0</v>
      </c>
      <c r="R1268" s="31">
        <v>0</v>
      </c>
      <c r="S1268" s="31">
        <v>2.6</v>
      </c>
      <c r="T1268" s="36" t="s">
        <v>17540</v>
      </c>
      <c r="U1268" s="36">
        <v>0</v>
      </c>
      <c r="V1268" s="31">
        <v>0</v>
      </c>
      <c r="W1268" s="31">
        <v>14</v>
      </c>
    </row>
    <row r="1269" spans="1:23" x14ac:dyDescent="0.25">
      <c r="A1269">
        <v>3396247</v>
      </c>
      <c r="B1269" s="32" t="s">
        <v>4165</v>
      </c>
      <c r="C1269" s="32">
        <v>52</v>
      </c>
      <c r="D1269" s="32">
        <v>13</v>
      </c>
      <c r="E1269" s="32" t="s">
        <v>22</v>
      </c>
      <c r="F1269" s="31">
        <v>1</v>
      </c>
      <c r="G1269" s="31" t="s">
        <v>21</v>
      </c>
      <c r="H1269" s="32" t="s">
        <v>22</v>
      </c>
      <c r="I1269" s="32" t="s">
        <v>22</v>
      </c>
      <c r="J1269" s="32" t="s">
        <v>22</v>
      </c>
      <c r="K1269" s="32">
        <v>0</v>
      </c>
      <c r="L1269" s="38">
        <v>293.01</v>
      </c>
      <c r="M1269" t="s">
        <v>16910</v>
      </c>
      <c r="N1269" t="s">
        <v>16911</v>
      </c>
      <c r="O1269" t="s">
        <v>18120</v>
      </c>
      <c r="P1269" s="31">
        <v>0</v>
      </c>
      <c r="Q1269" s="31">
        <v>0</v>
      </c>
      <c r="R1269" s="31">
        <v>0</v>
      </c>
      <c r="S1269" s="31">
        <v>3.28</v>
      </c>
      <c r="T1269" s="36" t="s">
        <v>17541</v>
      </c>
      <c r="U1269" s="36">
        <v>0</v>
      </c>
      <c r="V1269" s="31">
        <v>0</v>
      </c>
      <c r="W1269" s="31">
        <v>14</v>
      </c>
    </row>
    <row r="1270" spans="1:23" x14ac:dyDescent="0.25">
      <c r="A1270">
        <v>3396248</v>
      </c>
      <c r="B1270" s="32" t="s">
        <v>4165</v>
      </c>
      <c r="C1270" s="32">
        <v>52</v>
      </c>
      <c r="D1270" s="32">
        <v>13</v>
      </c>
      <c r="E1270" s="32" t="s">
        <v>22</v>
      </c>
      <c r="F1270" s="31">
        <v>1</v>
      </c>
      <c r="G1270" s="31" t="s">
        <v>21</v>
      </c>
      <c r="H1270" s="32" t="s">
        <v>22</v>
      </c>
      <c r="I1270" s="32" t="s">
        <v>22</v>
      </c>
      <c r="J1270" s="32" t="s">
        <v>22</v>
      </c>
      <c r="K1270" s="32">
        <v>0</v>
      </c>
      <c r="L1270" s="38">
        <v>204.23</v>
      </c>
      <c r="M1270" t="s">
        <v>16898</v>
      </c>
      <c r="N1270" t="s">
        <v>16899</v>
      </c>
      <c r="O1270" t="s">
        <v>18119</v>
      </c>
      <c r="P1270" s="31">
        <v>0</v>
      </c>
      <c r="Q1270" s="31">
        <v>0</v>
      </c>
      <c r="R1270" s="31">
        <v>0</v>
      </c>
      <c r="S1270" s="31">
        <v>0.99199999999999999</v>
      </c>
      <c r="T1270" s="36" t="s">
        <v>17542</v>
      </c>
      <c r="U1270" s="36">
        <v>0</v>
      </c>
      <c r="V1270" s="31">
        <v>0</v>
      </c>
      <c r="W1270" s="31">
        <v>14</v>
      </c>
    </row>
    <row r="1271" spans="1:23" x14ac:dyDescent="0.25">
      <c r="A1271">
        <v>3396250</v>
      </c>
      <c r="B1271" s="32" t="s">
        <v>4165</v>
      </c>
      <c r="C1271" s="32">
        <v>52</v>
      </c>
      <c r="D1271" s="32">
        <v>13</v>
      </c>
      <c r="E1271" s="32" t="s">
        <v>22</v>
      </c>
      <c r="F1271" s="31">
        <v>1</v>
      </c>
      <c r="G1271" s="31" t="s">
        <v>21</v>
      </c>
      <c r="H1271" s="32" t="s">
        <v>22</v>
      </c>
      <c r="I1271" s="32" t="s">
        <v>22</v>
      </c>
      <c r="J1271" s="32" t="s">
        <v>22</v>
      </c>
      <c r="K1271" s="32">
        <v>0</v>
      </c>
      <c r="L1271" s="38">
        <v>295.31</v>
      </c>
      <c r="M1271" t="s">
        <v>16898</v>
      </c>
      <c r="N1271" t="s">
        <v>16899</v>
      </c>
      <c r="O1271" t="s">
        <v>18119</v>
      </c>
      <c r="P1271" s="31">
        <v>0</v>
      </c>
      <c r="Q1271" s="31">
        <v>0</v>
      </c>
      <c r="R1271" s="31">
        <v>0</v>
      </c>
      <c r="S1271" s="31">
        <v>3.177</v>
      </c>
      <c r="T1271" s="36" t="s">
        <v>17543</v>
      </c>
      <c r="U1271" s="36">
        <v>0</v>
      </c>
      <c r="V1271" s="31">
        <v>0</v>
      </c>
      <c r="W1271" s="31">
        <v>14</v>
      </c>
    </row>
    <row r="1272" spans="1:23" x14ac:dyDescent="0.25">
      <c r="A1272">
        <v>3396251</v>
      </c>
      <c r="B1272" s="32" t="s">
        <v>4165</v>
      </c>
      <c r="C1272" s="32">
        <v>52</v>
      </c>
      <c r="D1272" s="32">
        <v>13</v>
      </c>
      <c r="E1272" s="32" t="s">
        <v>22</v>
      </c>
      <c r="F1272" s="31">
        <v>1</v>
      </c>
      <c r="G1272" s="31" t="s">
        <v>21</v>
      </c>
      <c r="H1272" s="32" t="s">
        <v>22</v>
      </c>
      <c r="I1272" s="32" t="s">
        <v>22</v>
      </c>
      <c r="J1272" s="32" t="s">
        <v>22</v>
      </c>
      <c r="K1272" s="32">
        <v>0</v>
      </c>
      <c r="L1272" s="38">
        <v>204.23</v>
      </c>
      <c r="M1272" t="s">
        <v>16898</v>
      </c>
      <c r="N1272" t="s">
        <v>16899</v>
      </c>
      <c r="O1272" t="s">
        <v>18119</v>
      </c>
      <c r="P1272" s="31">
        <v>0</v>
      </c>
      <c r="Q1272" s="31">
        <v>0</v>
      </c>
      <c r="R1272" s="31">
        <v>0</v>
      </c>
      <c r="S1272" s="31">
        <v>1.038</v>
      </c>
      <c r="T1272" s="36" t="s">
        <v>17544</v>
      </c>
      <c r="U1272" s="36">
        <v>0</v>
      </c>
      <c r="V1272" s="31">
        <v>0</v>
      </c>
      <c r="W1272" s="31">
        <v>14</v>
      </c>
    </row>
    <row r="1273" spans="1:23" x14ac:dyDescent="0.25">
      <c r="A1273">
        <v>3396252</v>
      </c>
      <c r="B1273" s="32" t="s">
        <v>4165</v>
      </c>
      <c r="C1273" s="32">
        <v>52</v>
      </c>
      <c r="D1273" s="32">
        <v>13</v>
      </c>
      <c r="E1273" s="32" t="s">
        <v>22</v>
      </c>
      <c r="F1273" s="31">
        <v>1</v>
      </c>
      <c r="G1273" s="31" t="s">
        <v>21</v>
      </c>
      <c r="H1273" s="32" t="s">
        <v>22</v>
      </c>
      <c r="I1273" s="32" t="s">
        <v>22</v>
      </c>
      <c r="J1273" s="32" t="s">
        <v>22</v>
      </c>
      <c r="K1273" s="32">
        <v>0</v>
      </c>
      <c r="L1273" s="38">
        <v>178.71</v>
      </c>
      <c r="M1273" t="s">
        <v>16898</v>
      </c>
      <c r="N1273" t="s">
        <v>16899</v>
      </c>
      <c r="O1273" t="s">
        <v>18119</v>
      </c>
      <c r="P1273" s="31">
        <v>0</v>
      </c>
      <c r="Q1273" s="31">
        <v>0</v>
      </c>
      <c r="R1273" s="31">
        <v>0</v>
      </c>
      <c r="S1273" s="31">
        <v>1.28</v>
      </c>
      <c r="T1273" s="36" t="s">
        <v>17545</v>
      </c>
      <c r="U1273" s="36">
        <v>0</v>
      </c>
      <c r="V1273" s="31">
        <v>0</v>
      </c>
      <c r="W1273" s="31">
        <v>14</v>
      </c>
    </row>
    <row r="1274" spans="1:23" x14ac:dyDescent="0.25">
      <c r="A1274">
        <v>3396253</v>
      </c>
      <c r="B1274" s="32" t="s">
        <v>4165</v>
      </c>
      <c r="C1274" s="32">
        <v>52</v>
      </c>
      <c r="D1274" s="32">
        <v>13</v>
      </c>
      <c r="E1274" s="32" t="s">
        <v>22</v>
      </c>
      <c r="F1274" s="31">
        <v>1</v>
      </c>
      <c r="G1274" s="31" t="s">
        <v>21</v>
      </c>
      <c r="H1274" s="32" t="s">
        <v>22</v>
      </c>
      <c r="I1274" s="32" t="s">
        <v>22</v>
      </c>
      <c r="J1274" s="32" t="s">
        <v>22</v>
      </c>
      <c r="K1274" s="32">
        <v>0</v>
      </c>
      <c r="L1274" s="38">
        <v>178.71</v>
      </c>
      <c r="M1274" t="s">
        <v>16898</v>
      </c>
      <c r="N1274" t="s">
        <v>16899</v>
      </c>
      <c r="O1274" t="s">
        <v>18119</v>
      </c>
      <c r="P1274" s="31">
        <v>0</v>
      </c>
      <c r="Q1274" s="31">
        <v>0</v>
      </c>
      <c r="R1274" s="31">
        <v>0</v>
      </c>
      <c r="S1274" s="31">
        <v>1.28</v>
      </c>
      <c r="T1274" s="36" t="s">
        <v>17546</v>
      </c>
      <c r="U1274" s="36">
        <v>0</v>
      </c>
      <c r="V1274" s="31">
        <v>0</v>
      </c>
      <c r="W1274" s="31">
        <v>14</v>
      </c>
    </row>
    <row r="1275" spans="1:23" x14ac:dyDescent="0.25">
      <c r="A1275">
        <v>3396254</v>
      </c>
      <c r="B1275" s="32" t="s">
        <v>4165</v>
      </c>
      <c r="C1275" s="32">
        <v>52</v>
      </c>
      <c r="D1275" s="32">
        <v>13</v>
      </c>
      <c r="E1275" s="32" t="s">
        <v>22</v>
      </c>
      <c r="F1275" s="31">
        <v>1</v>
      </c>
      <c r="G1275" s="31" t="s">
        <v>21</v>
      </c>
      <c r="H1275" s="32" t="s">
        <v>22</v>
      </c>
      <c r="I1275" s="32" t="s">
        <v>22</v>
      </c>
      <c r="J1275" s="32" t="s">
        <v>22</v>
      </c>
      <c r="K1275" s="32">
        <v>0</v>
      </c>
      <c r="L1275" s="38">
        <v>332.11</v>
      </c>
      <c r="M1275" t="s">
        <v>16898</v>
      </c>
      <c r="N1275" t="s">
        <v>16899</v>
      </c>
      <c r="O1275" t="s">
        <v>18119</v>
      </c>
      <c r="P1275" s="31">
        <v>0</v>
      </c>
      <c r="Q1275" s="31">
        <v>0</v>
      </c>
      <c r="R1275" s="31">
        <v>0</v>
      </c>
      <c r="S1275" s="31">
        <v>3.153</v>
      </c>
      <c r="T1275" s="36" t="s">
        <v>17547</v>
      </c>
      <c r="U1275" s="36">
        <v>0</v>
      </c>
      <c r="V1275" s="31">
        <v>0</v>
      </c>
      <c r="W1275" s="31">
        <v>14</v>
      </c>
    </row>
    <row r="1276" spans="1:23" x14ac:dyDescent="0.25">
      <c r="A1276">
        <v>3396256</v>
      </c>
      <c r="B1276" s="32" t="s">
        <v>4165</v>
      </c>
      <c r="C1276" s="32">
        <v>52</v>
      </c>
      <c r="D1276" s="32">
        <v>13</v>
      </c>
      <c r="E1276" s="32" t="s">
        <v>22</v>
      </c>
      <c r="F1276" s="31">
        <v>1</v>
      </c>
      <c r="G1276" s="31" t="s">
        <v>21</v>
      </c>
      <c r="H1276" s="32" t="s">
        <v>22</v>
      </c>
      <c r="I1276" s="32" t="s">
        <v>22</v>
      </c>
      <c r="J1276" s="32" t="s">
        <v>22</v>
      </c>
      <c r="K1276" s="32">
        <v>0</v>
      </c>
      <c r="L1276" s="38">
        <v>251.24</v>
      </c>
      <c r="M1276" t="s">
        <v>16898</v>
      </c>
      <c r="N1276" t="s">
        <v>16899</v>
      </c>
      <c r="O1276" t="s">
        <v>18119</v>
      </c>
      <c r="P1276" s="31">
        <v>0</v>
      </c>
      <c r="Q1276" s="31">
        <v>0</v>
      </c>
      <c r="R1276" s="31">
        <v>0</v>
      </c>
      <c r="S1276" s="31">
        <v>2.6629999999999998</v>
      </c>
      <c r="T1276" s="36" t="s">
        <v>17548</v>
      </c>
      <c r="U1276" s="36">
        <v>0</v>
      </c>
      <c r="V1276" s="31">
        <v>0</v>
      </c>
      <c r="W1276" s="31">
        <v>14</v>
      </c>
    </row>
    <row r="1277" spans="1:23" x14ac:dyDescent="0.25">
      <c r="A1277">
        <v>3396257</v>
      </c>
      <c r="B1277" s="32" t="s">
        <v>4165</v>
      </c>
      <c r="C1277" s="32">
        <v>52</v>
      </c>
      <c r="D1277" s="32">
        <v>13</v>
      </c>
      <c r="E1277" s="32" t="s">
        <v>22</v>
      </c>
      <c r="F1277" s="31">
        <v>1</v>
      </c>
      <c r="G1277" s="31" t="s">
        <v>21</v>
      </c>
      <c r="H1277" s="32" t="s">
        <v>22</v>
      </c>
      <c r="I1277" s="32" t="s">
        <v>22</v>
      </c>
      <c r="J1277" s="32" t="s">
        <v>22</v>
      </c>
      <c r="K1277" s="32">
        <v>0</v>
      </c>
      <c r="L1277" s="38">
        <v>253.23</v>
      </c>
      <c r="M1277" t="s">
        <v>16898</v>
      </c>
      <c r="N1277" t="s">
        <v>16899</v>
      </c>
      <c r="O1277" t="s">
        <v>18119</v>
      </c>
      <c r="P1277" s="31">
        <v>0</v>
      </c>
      <c r="Q1277" s="31">
        <v>0</v>
      </c>
      <c r="R1277" s="31">
        <v>0</v>
      </c>
      <c r="S1277" s="31">
        <v>3.19</v>
      </c>
      <c r="T1277" s="36" t="s">
        <v>17549</v>
      </c>
      <c r="U1277" s="36">
        <v>0</v>
      </c>
      <c r="V1277" s="31">
        <v>0</v>
      </c>
      <c r="W1277" s="31">
        <v>14</v>
      </c>
    </row>
    <row r="1278" spans="1:23" x14ac:dyDescent="0.25">
      <c r="A1278">
        <v>3396258</v>
      </c>
      <c r="B1278" s="32" t="s">
        <v>4165</v>
      </c>
      <c r="C1278" s="32">
        <v>52</v>
      </c>
      <c r="D1278" s="32">
        <v>13</v>
      </c>
      <c r="E1278" s="32" t="s">
        <v>22</v>
      </c>
      <c r="F1278" s="31">
        <v>1</v>
      </c>
      <c r="G1278" s="31" t="s">
        <v>21</v>
      </c>
      <c r="H1278" s="32" t="s">
        <v>22</v>
      </c>
      <c r="I1278" s="32" t="s">
        <v>22</v>
      </c>
      <c r="J1278" s="32" t="s">
        <v>22</v>
      </c>
      <c r="K1278" s="32">
        <v>0</v>
      </c>
      <c r="L1278" s="38">
        <v>192.41</v>
      </c>
      <c r="M1278" t="s">
        <v>16898</v>
      </c>
      <c r="N1278" t="s">
        <v>16899</v>
      </c>
      <c r="O1278" t="s">
        <v>18119</v>
      </c>
      <c r="P1278" s="31">
        <v>0</v>
      </c>
      <c r="Q1278" s="31">
        <v>0</v>
      </c>
      <c r="R1278" s="31">
        <v>0</v>
      </c>
      <c r="S1278" s="31">
        <v>1.6850000000000001</v>
      </c>
      <c r="T1278" s="36" t="s">
        <v>17550</v>
      </c>
      <c r="U1278" s="36">
        <v>0</v>
      </c>
      <c r="V1278" s="31">
        <v>0</v>
      </c>
      <c r="W1278" s="31">
        <v>14</v>
      </c>
    </row>
    <row r="1279" spans="1:23" x14ac:dyDescent="0.25">
      <c r="A1279">
        <v>3396259</v>
      </c>
      <c r="B1279" s="32" t="s">
        <v>4165</v>
      </c>
      <c r="C1279" s="32">
        <v>52</v>
      </c>
      <c r="D1279" s="32">
        <v>13</v>
      </c>
      <c r="E1279" s="32" t="s">
        <v>22</v>
      </c>
      <c r="F1279" s="31">
        <v>1</v>
      </c>
      <c r="G1279" s="31" t="s">
        <v>21</v>
      </c>
      <c r="H1279" s="32" t="s">
        <v>22</v>
      </c>
      <c r="I1279" s="32" t="s">
        <v>22</v>
      </c>
      <c r="J1279" s="32" t="s">
        <v>22</v>
      </c>
      <c r="K1279" s="32">
        <v>0</v>
      </c>
      <c r="L1279" s="38">
        <v>203.98</v>
      </c>
      <c r="M1279" t="s">
        <v>16898</v>
      </c>
      <c r="N1279" t="s">
        <v>16899</v>
      </c>
      <c r="O1279" t="s">
        <v>18119</v>
      </c>
      <c r="P1279" s="31">
        <v>0</v>
      </c>
      <c r="Q1279" s="31">
        <v>0</v>
      </c>
      <c r="R1279" s="31">
        <v>0</v>
      </c>
      <c r="S1279" s="31">
        <v>1.6439999999999999</v>
      </c>
      <c r="T1279" s="36" t="s">
        <v>17551</v>
      </c>
      <c r="U1279" s="36">
        <v>0</v>
      </c>
      <c r="V1279" s="31">
        <v>0</v>
      </c>
      <c r="W1279" s="31">
        <v>14</v>
      </c>
    </row>
    <row r="1280" spans="1:23" x14ac:dyDescent="0.25">
      <c r="A1280">
        <v>3396265</v>
      </c>
      <c r="B1280" s="32" t="s">
        <v>4165</v>
      </c>
      <c r="C1280" s="32">
        <v>52</v>
      </c>
      <c r="D1280" s="32">
        <v>13</v>
      </c>
      <c r="E1280" s="32" t="s">
        <v>22</v>
      </c>
      <c r="F1280" s="31">
        <v>1</v>
      </c>
      <c r="G1280" s="31" t="s">
        <v>21</v>
      </c>
      <c r="H1280" s="32" t="s">
        <v>22</v>
      </c>
      <c r="I1280" s="32" t="s">
        <v>22</v>
      </c>
      <c r="J1280" s="32" t="s">
        <v>22</v>
      </c>
      <c r="K1280" s="32">
        <v>0</v>
      </c>
      <c r="L1280" s="38">
        <v>204.23</v>
      </c>
      <c r="M1280" t="s">
        <v>16898</v>
      </c>
      <c r="N1280" t="s">
        <v>16899</v>
      </c>
      <c r="O1280" t="s">
        <v>18119</v>
      </c>
      <c r="P1280" s="31">
        <v>0</v>
      </c>
      <c r="Q1280" s="31">
        <v>0</v>
      </c>
      <c r="R1280" s="31">
        <v>0</v>
      </c>
      <c r="S1280" s="31">
        <v>0.996</v>
      </c>
      <c r="T1280" s="36" t="s">
        <v>17552</v>
      </c>
      <c r="U1280" s="36">
        <v>0</v>
      </c>
      <c r="V1280" s="31">
        <v>0</v>
      </c>
      <c r="W1280" s="31">
        <v>14</v>
      </c>
    </row>
    <row r="1281" spans="1:23" x14ac:dyDescent="0.25">
      <c r="A1281">
        <v>3396266</v>
      </c>
      <c r="B1281" s="32" t="s">
        <v>4165</v>
      </c>
      <c r="C1281" s="32">
        <v>52</v>
      </c>
      <c r="D1281" s="32">
        <v>13</v>
      </c>
      <c r="E1281" s="32" t="s">
        <v>22</v>
      </c>
      <c r="F1281" s="31">
        <v>1</v>
      </c>
      <c r="G1281" s="31" t="s">
        <v>21</v>
      </c>
      <c r="H1281" s="32" t="s">
        <v>22</v>
      </c>
      <c r="I1281" s="32" t="s">
        <v>22</v>
      </c>
      <c r="J1281" s="32" t="s">
        <v>22</v>
      </c>
      <c r="K1281" s="32">
        <v>0</v>
      </c>
      <c r="L1281" s="38">
        <v>204.23</v>
      </c>
      <c r="M1281" t="s">
        <v>16898</v>
      </c>
      <c r="N1281" t="s">
        <v>16899</v>
      </c>
      <c r="O1281" t="s">
        <v>18119</v>
      </c>
      <c r="P1281" s="31">
        <v>0</v>
      </c>
      <c r="Q1281" s="31">
        <v>0</v>
      </c>
      <c r="R1281" s="31">
        <v>0</v>
      </c>
      <c r="S1281" s="31">
        <v>0.98399999999999999</v>
      </c>
      <c r="T1281" s="36" t="s">
        <v>17553</v>
      </c>
      <c r="U1281" s="36">
        <v>0</v>
      </c>
      <c r="V1281" s="31">
        <v>0</v>
      </c>
      <c r="W1281" s="31">
        <v>14</v>
      </c>
    </row>
    <row r="1282" spans="1:23" x14ac:dyDescent="0.25">
      <c r="A1282">
        <v>3396267</v>
      </c>
      <c r="B1282" s="32" t="s">
        <v>4165</v>
      </c>
      <c r="C1282" s="32">
        <v>52</v>
      </c>
      <c r="D1282" s="32">
        <v>13</v>
      </c>
      <c r="E1282" s="32" t="s">
        <v>22</v>
      </c>
      <c r="F1282" s="31">
        <v>1</v>
      </c>
      <c r="G1282" s="31" t="s">
        <v>21</v>
      </c>
      <c r="H1282" s="32" t="s">
        <v>22</v>
      </c>
      <c r="I1282" s="32" t="s">
        <v>22</v>
      </c>
      <c r="J1282" s="32" t="s">
        <v>22</v>
      </c>
      <c r="K1282" s="32">
        <v>0</v>
      </c>
      <c r="L1282" s="38">
        <v>204.23</v>
      </c>
      <c r="M1282" t="s">
        <v>16898</v>
      </c>
      <c r="N1282" t="s">
        <v>16899</v>
      </c>
      <c r="O1282" t="s">
        <v>18119</v>
      </c>
      <c r="P1282" s="31">
        <v>0</v>
      </c>
      <c r="Q1282" s="31">
        <v>0</v>
      </c>
      <c r="R1282" s="31">
        <v>0</v>
      </c>
      <c r="S1282" s="31">
        <v>1.026</v>
      </c>
      <c r="T1282" s="36" t="s">
        <v>17554</v>
      </c>
      <c r="U1282" s="36">
        <v>0</v>
      </c>
      <c r="V1282" s="31">
        <v>0</v>
      </c>
      <c r="W1282" s="31">
        <v>14</v>
      </c>
    </row>
    <row r="1283" spans="1:23" x14ac:dyDescent="0.25">
      <c r="A1283">
        <v>3396268</v>
      </c>
      <c r="B1283" s="32" t="s">
        <v>4165</v>
      </c>
      <c r="C1283" s="32">
        <v>52</v>
      </c>
      <c r="D1283" s="32">
        <v>13</v>
      </c>
      <c r="E1283" s="32" t="s">
        <v>22</v>
      </c>
      <c r="F1283" s="31">
        <v>1</v>
      </c>
      <c r="G1283" s="31" t="s">
        <v>21</v>
      </c>
      <c r="H1283" s="32" t="s">
        <v>22</v>
      </c>
      <c r="I1283" s="32" t="s">
        <v>22</v>
      </c>
      <c r="J1283" s="32" t="s">
        <v>22</v>
      </c>
      <c r="K1283" s="32">
        <v>0</v>
      </c>
      <c r="L1283" s="38">
        <v>178.71</v>
      </c>
      <c r="M1283" t="s">
        <v>16898</v>
      </c>
      <c r="N1283" t="s">
        <v>16899</v>
      </c>
      <c r="O1283" t="s">
        <v>18119</v>
      </c>
      <c r="P1283" s="31">
        <v>0</v>
      </c>
      <c r="Q1283" s="31">
        <v>0</v>
      </c>
      <c r="R1283" s="31">
        <v>0</v>
      </c>
      <c r="S1283" s="31">
        <v>1.3</v>
      </c>
      <c r="T1283" s="36" t="s">
        <v>17555</v>
      </c>
      <c r="U1283" s="36">
        <v>0</v>
      </c>
      <c r="V1283" s="31">
        <v>0</v>
      </c>
      <c r="W1283" s="31">
        <v>14</v>
      </c>
    </row>
    <row r="1284" spans="1:23" x14ac:dyDescent="0.25">
      <c r="A1284">
        <v>3396270</v>
      </c>
      <c r="B1284" s="32" t="s">
        <v>4165</v>
      </c>
      <c r="C1284" s="32">
        <v>52</v>
      </c>
      <c r="D1284" s="32">
        <v>13</v>
      </c>
      <c r="E1284" s="32" t="s">
        <v>22</v>
      </c>
      <c r="F1284" s="31">
        <v>1</v>
      </c>
      <c r="G1284" s="31" t="s">
        <v>21</v>
      </c>
      <c r="H1284" s="32" t="s">
        <v>22</v>
      </c>
      <c r="I1284" s="32" t="s">
        <v>22</v>
      </c>
      <c r="J1284" s="32" t="s">
        <v>22</v>
      </c>
      <c r="K1284" s="32">
        <v>0</v>
      </c>
      <c r="L1284" s="38">
        <v>394.92</v>
      </c>
      <c r="M1284" t="s">
        <v>16898</v>
      </c>
      <c r="N1284" t="s">
        <v>16899</v>
      </c>
      <c r="O1284" t="s">
        <v>18119</v>
      </c>
      <c r="P1284" s="31">
        <v>0</v>
      </c>
      <c r="Q1284" s="31">
        <v>0</v>
      </c>
      <c r="R1284" s="31">
        <v>0</v>
      </c>
      <c r="S1284" s="31">
        <v>3.7080000000000002</v>
      </c>
      <c r="T1284" s="36" t="s">
        <v>17556</v>
      </c>
      <c r="U1284" s="36">
        <v>0</v>
      </c>
      <c r="V1284" s="31">
        <v>0</v>
      </c>
      <c r="W1284" s="31">
        <v>14</v>
      </c>
    </row>
    <row r="1285" spans="1:23" x14ac:dyDescent="0.25">
      <c r="A1285">
        <v>3396271</v>
      </c>
      <c r="B1285" s="32" t="s">
        <v>4165</v>
      </c>
      <c r="C1285" s="32">
        <v>52</v>
      </c>
      <c r="D1285" s="32">
        <v>13</v>
      </c>
      <c r="E1285" s="32" t="s">
        <v>22</v>
      </c>
      <c r="F1285" s="31">
        <v>1</v>
      </c>
      <c r="G1285" s="31" t="s">
        <v>21</v>
      </c>
      <c r="H1285" s="32" t="s">
        <v>22</v>
      </c>
      <c r="I1285" s="32" t="s">
        <v>22</v>
      </c>
      <c r="J1285" s="32" t="s">
        <v>22</v>
      </c>
      <c r="K1285" s="32">
        <v>0</v>
      </c>
      <c r="L1285" s="38">
        <v>251.24</v>
      </c>
      <c r="M1285" t="s">
        <v>16898</v>
      </c>
      <c r="N1285" t="s">
        <v>16899</v>
      </c>
      <c r="O1285" t="s">
        <v>18119</v>
      </c>
      <c r="P1285" s="31">
        <v>0</v>
      </c>
      <c r="Q1285" s="31">
        <v>0</v>
      </c>
      <c r="R1285" s="31">
        <v>0</v>
      </c>
      <c r="S1285" s="31">
        <v>2.5910000000000002</v>
      </c>
      <c r="T1285" s="36" t="s">
        <v>17557</v>
      </c>
      <c r="U1285" s="36">
        <v>0</v>
      </c>
      <c r="V1285" s="31">
        <v>0</v>
      </c>
      <c r="W1285" s="31">
        <v>14</v>
      </c>
    </row>
    <row r="1286" spans="1:23" x14ac:dyDescent="0.25">
      <c r="A1286">
        <v>3396272</v>
      </c>
      <c r="B1286" s="32" t="s">
        <v>4165</v>
      </c>
      <c r="C1286" s="32">
        <v>52</v>
      </c>
      <c r="D1286" s="32">
        <v>13</v>
      </c>
      <c r="E1286" s="32" t="s">
        <v>22</v>
      </c>
      <c r="F1286" s="31">
        <v>1</v>
      </c>
      <c r="G1286" s="31" t="s">
        <v>21</v>
      </c>
      <c r="H1286" s="32" t="s">
        <v>22</v>
      </c>
      <c r="I1286" s="32" t="s">
        <v>22</v>
      </c>
      <c r="J1286" s="32" t="s">
        <v>22</v>
      </c>
      <c r="K1286" s="32">
        <v>0</v>
      </c>
      <c r="L1286" s="38">
        <v>251.24</v>
      </c>
      <c r="M1286" t="s">
        <v>16898</v>
      </c>
      <c r="N1286" t="s">
        <v>16899</v>
      </c>
      <c r="O1286" t="s">
        <v>18119</v>
      </c>
      <c r="P1286" s="31">
        <v>0</v>
      </c>
      <c r="Q1286" s="31">
        <v>0</v>
      </c>
      <c r="R1286" s="31">
        <v>0</v>
      </c>
      <c r="S1286" s="31">
        <v>2.6160000000000001</v>
      </c>
      <c r="T1286" s="36" t="s">
        <v>17558</v>
      </c>
      <c r="U1286" s="36">
        <v>0</v>
      </c>
      <c r="V1286" s="31">
        <v>0</v>
      </c>
      <c r="W1286" s="31">
        <v>14</v>
      </c>
    </row>
    <row r="1287" spans="1:23" x14ac:dyDescent="0.25">
      <c r="A1287">
        <v>3396273</v>
      </c>
      <c r="B1287" s="32" t="s">
        <v>4165</v>
      </c>
      <c r="C1287" s="32">
        <v>52</v>
      </c>
      <c r="D1287" s="32">
        <v>13</v>
      </c>
      <c r="E1287" s="32" t="s">
        <v>22</v>
      </c>
      <c r="F1287" s="31">
        <v>1</v>
      </c>
      <c r="G1287" s="31" t="s">
        <v>21</v>
      </c>
      <c r="H1287" s="32" t="s">
        <v>22</v>
      </c>
      <c r="I1287" s="32" t="s">
        <v>22</v>
      </c>
      <c r="J1287" s="32" t="s">
        <v>22</v>
      </c>
      <c r="K1287" s="32">
        <v>0</v>
      </c>
      <c r="L1287" s="38">
        <v>276.3</v>
      </c>
      <c r="M1287" t="s">
        <v>16898</v>
      </c>
      <c r="N1287" t="s">
        <v>16899</v>
      </c>
      <c r="O1287" t="s">
        <v>18119</v>
      </c>
      <c r="P1287" s="31">
        <v>0</v>
      </c>
      <c r="Q1287" s="31">
        <v>0</v>
      </c>
      <c r="R1287" s="31">
        <v>0</v>
      </c>
      <c r="S1287" s="31">
        <v>3.1920000000000002</v>
      </c>
      <c r="T1287" s="36" t="s">
        <v>17559</v>
      </c>
      <c r="U1287" s="36">
        <v>0</v>
      </c>
      <c r="V1287" s="31">
        <v>0</v>
      </c>
      <c r="W1287" s="31">
        <v>14</v>
      </c>
    </row>
    <row r="1288" spans="1:23" x14ac:dyDescent="0.25">
      <c r="A1288">
        <v>3396274</v>
      </c>
      <c r="B1288" s="32" t="s">
        <v>4165</v>
      </c>
      <c r="C1288" s="32">
        <v>52</v>
      </c>
      <c r="D1288" s="32">
        <v>13</v>
      </c>
      <c r="E1288" s="32" t="s">
        <v>22</v>
      </c>
      <c r="F1288" s="31">
        <v>1</v>
      </c>
      <c r="G1288" s="31" t="s">
        <v>21</v>
      </c>
      <c r="H1288" s="32" t="s">
        <v>22</v>
      </c>
      <c r="I1288" s="32" t="s">
        <v>22</v>
      </c>
      <c r="J1288" s="32" t="s">
        <v>22</v>
      </c>
      <c r="K1288" s="32">
        <v>0</v>
      </c>
      <c r="L1288" s="38">
        <v>196.9</v>
      </c>
      <c r="M1288" t="s">
        <v>16912</v>
      </c>
      <c r="N1288" t="s">
        <v>16913</v>
      </c>
      <c r="O1288" t="s">
        <v>18124</v>
      </c>
      <c r="P1288" s="31">
        <v>0</v>
      </c>
      <c r="Q1288" s="31">
        <v>0</v>
      </c>
      <c r="R1288" s="31">
        <v>0</v>
      </c>
      <c r="S1288" s="31">
        <v>0.36</v>
      </c>
      <c r="T1288" s="36" t="s">
        <v>17560</v>
      </c>
      <c r="U1288" s="36">
        <v>0</v>
      </c>
      <c r="V1288" s="31">
        <v>0</v>
      </c>
      <c r="W1288" s="31">
        <v>14</v>
      </c>
    </row>
    <row r="1289" spans="1:23" x14ac:dyDescent="0.25">
      <c r="A1289">
        <v>3396275</v>
      </c>
      <c r="B1289" s="32" t="s">
        <v>4165</v>
      </c>
      <c r="C1289" s="32">
        <v>52</v>
      </c>
      <c r="D1289" s="32">
        <v>13</v>
      </c>
      <c r="E1289" s="32" t="s">
        <v>22</v>
      </c>
      <c r="F1289" s="31">
        <v>1</v>
      </c>
      <c r="G1289" s="31" t="s">
        <v>21</v>
      </c>
      <c r="H1289" s="32" t="s">
        <v>22</v>
      </c>
      <c r="I1289" s="32" t="s">
        <v>22</v>
      </c>
      <c r="J1289" s="32" t="s">
        <v>22</v>
      </c>
      <c r="K1289" s="32">
        <v>0</v>
      </c>
      <c r="L1289" s="38">
        <v>215.23</v>
      </c>
      <c r="M1289" t="s">
        <v>16912</v>
      </c>
      <c r="N1289" t="s">
        <v>16913</v>
      </c>
      <c r="O1289" t="s">
        <v>18124</v>
      </c>
      <c r="P1289" s="31">
        <v>0</v>
      </c>
      <c r="Q1289" s="31">
        <v>0</v>
      </c>
      <c r="R1289" s="31">
        <v>0</v>
      </c>
      <c r="S1289" s="31">
        <v>0.26100000000000001</v>
      </c>
      <c r="T1289" s="36" t="s">
        <v>17561</v>
      </c>
      <c r="U1289" s="36">
        <v>0</v>
      </c>
      <c r="V1289" s="31">
        <v>0</v>
      </c>
      <c r="W1289" s="31">
        <v>14</v>
      </c>
    </row>
    <row r="1290" spans="1:23" x14ac:dyDescent="0.25">
      <c r="A1290">
        <v>3396277</v>
      </c>
      <c r="B1290" s="32" t="s">
        <v>4165</v>
      </c>
      <c r="C1290" s="32">
        <v>52</v>
      </c>
      <c r="D1290" s="32">
        <v>13</v>
      </c>
      <c r="E1290" s="32" t="s">
        <v>22</v>
      </c>
      <c r="F1290" s="31">
        <v>1</v>
      </c>
      <c r="G1290" s="31" t="s">
        <v>21</v>
      </c>
      <c r="H1290" s="32" t="s">
        <v>22</v>
      </c>
      <c r="I1290" s="32" t="s">
        <v>22</v>
      </c>
      <c r="J1290" s="32" t="s">
        <v>22</v>
      </c>
      <c r="K1290" s="32">
        <v>0</v>
      </c>
      <c r="L1290" s="38">
        <v>334.54</v>
      </c>
      <c r="M1290" t="s">
        <v>16912</v>
      </c>
      <c r="N1290" t="s">
        <v>16913</v>
      </c>
      <c r="O1290" t="s">
        <v>18124</v>
      </c>
      <c r="P1290" s="31">
        <v>0</v>
      </c>
      <c r="Q1290" s="31">
        <v>0</v>
      </c>
      <c r="R1290" s="31">
        <v>0</v>
      </c>
      <c r="S1290" s="31">
        <v>0.505</v>
      </c>
      <c r="T1290" s="36" t="s">
        <v>17562</v>
      </c>
      <c r="U1290" s="36">
        <v>0</v>
      </c>
      <c r="V1290" s="31">
        <v>0</v>
      </c>
      <c r="W1290" s="31">
        <v>14</v>
      </c>
    </row>
    <row r="1291" spans="1:23" x14ac:dyDescent="0.25">
      <c r="A1291">
        <v>3396278</v>
      </c>
      <c r="B1291" s="32" t="s">
        <v>4165</v>
      </c>
      <c r="C1291" s="32">
        <v>52</v>
      </c>
      <c r="D1291" s="32">
        <v>13</v>
      </c>
      <c r="E1291" s="32" t="s">
        <v>22</v>
      </c>
      <c r="F1291" s="31">
        <v>1</v>
      </c>
      <c r="G1291" s="31" t="s">
        <v>21</v>
      </c>
      <c r="H1291" s="32" t="s">
        <v>22</v>
      </c>
      <c r="I1291" s="32" t="s">
        <v>22</v>
      </c>
      <c r="J1291" s="32" t="s">
        <v>22</v>
      </c>
      <c r="K1291" s="32">
        <v>0</v>
      </c>
      <c r="L1291" s="38">
        <v>463.3</v>
      </c>
      <c r="M1291" t="s">
        <v>16912</v>
      </c>
      <c r="N1291" t="s">
        <v>16913</v>
      </c>
      <c r="O1291" t="s">
        <v>18124</v>
      </c>
      <c r="P1291" s="31">
        <v>0</v>
      </c>
      <c r="Q1291" s="31">
        <v>0</v>
      </c>
      <c r="R1291" s="31">
        <v>0</v>
      </c>
      <c r="S1291" s="31">
        <v>1.343</v>
      </c>
      <c r="T1291" s="36" t="s">
        <v>17563</v>
      </c>
      <c r="U1291" s="36">
        <v>0</v>
      </c>
      <c r="V1291" s="31">
        <v>0</v>
      </c>
      <c r="W1291" s="31">
        <v>14</v>
      </c>
    </row>
    <row r="1292" spans="1:23" x14ac:dyDescent="0.25">
      <c r="A1292">
        <v>3396279</v>
      </c>
      <c r="B1292" s="32" t="s">
        <v>4165</v>
      </c>
      <c r="C1292" s="32">
        <v>52</v>
      </c>
      <c r="D1292" s="32">
        <v>13</v>
      </c>
      <c r="E1292" s="32" t="s">
        <v>22</v>
      </c>
      <c r="F1292" s="31">
        <v>1</v>
      </c>
      <c r="G1292" s="31" t="s">
        <v>21</v>
      </c>
      <c r="H1292" s="32" t="s">
        <v>22</v>
      </c>
      <c r="I1292" s="32" t="s">
        <v>22</v>
      </c>
      <c r="J1292" s="32" t="s">
        <v>22</v>
      </c>
      <c r="K1292" s="32">
        <v>0</v>
      </c>
      <c r="L1292" s="38">
        <v>222.74</v>
      </c>
      <c r="M1292" t="s">
        <v>16912</v>
      </c>
      <c r="N1292" t="s">
        <v>16913</v>
      </c>
      <c r="O1292" t="s">
        <v>18124</v>
      </c>
      <c r="P1292" s="31">
        <v>0</v>
      </c>
      <c r="Q1292" s="31">
        <v>0</v>
      </c>
      <c r="R1292" s="31">
        <v>0</v>
      </c>
      <c r="S1292" s="31">
        <v>0.26</v>
      </c>
      <c r="T1292" s="36" t="s">
        <v>17564</v>
      </c>
      <c r="U1292" s="36">
        <v>0</v>
      </c>
      <c r="V1292" s="31">
        <v>0</v>
      </c>
      <c r="W1292" s="31">
        <v>14</v>
      </c>
    </row>
    <row r="1293" spans="1:23" x14ac:dyDescent="0.25">
      <c r="A1293">
        <v>3396281</v>
      </c>
      <c r="B1293" s="32" t="s">
        <v>4165</v>
      </c>
      <c r="C1293" s="32">
        <v>52</v>
      </c>
      <c r="D1293" s="32">
        <v>13</v>
      </c>
      <c r="E1293" s="32" t="s">
        <v>22</v>
      </c>
      <c r="F1293" s="31">
        <v>1</v>
      </c>
      <c r="G1293" s="31" t="s">
        <v>21</v>
      </c>
      <c r="H1293" s="32" t="s">
        <v>22</v>
      </c>
      <c r="I1293" s="32" t="s">
        <v>22</v>
      </c>
      <c r="J1293" s="32" t="s">
        <v>22</v>
      </c>
      <c r="K1293" s="32">
        <v>0</v>
      </c>
      <c r="L1293" s="38">
        <v>144.54</v>
      </c>
      <c r="M1293" t="s">
        <v>16914</v>
      </c>
      <c r="N1293" t="s">
        <v>16915</v>
      </c>
      <c r="O1293" t="s">
        <v>16914</v>
      </c>
      <c r="P1293" s="31">
        <v>0</v>
      </c>
      <c r="Q1293" s="31">
        <v>0</v>
      </c>
      <c r="R1293" s="31">
        <v>0</v>
      </c>
      <c r="S1293" s="31">
        <v>8.5999999999999993E-2</v>
      </c>
      <c r="T1293" s="36" t="s">
        <v>17565</v>
      </c>
      <c r="U1293" s="36">
        <v>0</v>
      </c>
      <c r="V1293" s="31">
        <v>0</v>
      </c>
      <c r="W1293" s="31">
        <v>14</v>
      </c>
    </row>
    <row r="1294" spans="1:23" x14ac:dyDescent="0.25">
      <c r="A1294">
        <v>3396282</v>
      </c>
      <c r="B1294" s="32" t="s">
        <v>4165</v>
      </c>
      <c r="C1294" s="32">
        <v>52</v>
      </c>
      <c r="D1294" s="32">
        <v>13</v>
      </c>
      <c r="E1294" s="32" t="s">
        <v>22</v>
      </c>
      <c r="F1294" s="31">
        <v>1</v>
      </c>
      <c r="G1294" s="31" t="s">
        <v>21</v>
      </c>
      <c r="H1294" s="32" t="s">
        <v>22</v>
      </c>
      <c r="I1294" s="32" t="s">
        <v>22</v>
      </c>
      <c r="J1294" s="32" t="s">
        <v>22</v>
      </c>
      <c r="K1294" s="32">
        <v>0</v>
      </c>
      <c r="L1294" s="38">
        <v>79.25</v>
      </c>
      <c r="M1294" t="s">
        <v>16914</v>
      </c>
      <c r="N1294" t="s">
        <v>16915</v>
      </c>
      <c r="O1294" t="s">
        <v>16914</v>
      </c>
      <c r="P1294" s="31">
        <v>0</v>
      </c>
      <c r="Q1294" s="31">
        <v>0</v>
      </c>
      <c r="R1294" s="31">
        <v>0</v>
      </c>
      <c r="S1294" s="31">
        <v>7.5999999999999998E-2</v>
      </c>
      <c r="T1294" s="36" t="s">
        <v>17566</v>
      </c>
      <c r="U1294" s="36">
        <v>0</v>
      </c>
      <c r="V1294" s="31">
        <v>0</v>
      </c>
      <c r="W1294" s="31">
        <v>14</v>
      </c>
    </row>
    <row r="1295" spans="1:23" x14ac:dyDescent="0.25">
      <c r="A1295">
        <v>3396283</v>
      </c>
      <c r="B1295" s="32" t="s">
        <v>4165</v>
      </c>
      <c r="C1295" s="32">
        <v>52</v>
      </c>
      <c r="D1295" s="32">
        <v>13</v>
      </c>
      <c r="E1295" s="32" t="s">
        <v>22</v>
      </c>
      <c r="F1295" s="31">
        <v>1</v>
      </c>
      <c r="G1295" s="31" t="s">
        <v>21</v>
      </c>
      <c r="H1295" s="32" t="s">
        <v>22</v>
      </c>
      <c r="I1295" s="32" t="s">
        <v>22</v>
      </c>
      <c r="J1295" s="32" t="s">
        <v>22</v>
      </c>
      <c r="K1295" s="32">
        <v>0</v>
      </c>
      <c r="L1295" s="38">
        <v>203.98</v>
      </c>
      <c r="M1295" t="s">
        <v>16898</v>
      </c>
      <c r="N1295" t="s">
        <v>16899</v>
      </c>
      <c r="O1295" t="s">
        <v>18119</v>
      </c>
      <c r="P1295" s="31">
        <v>0</v>
      </c>
      <c r="Q1295" s="31">
        <v>0</v>
      </c>
      <c r="R1295" s="31">
        <v>0</v>
      </c>
      <c r="S1295" s="31">
        <v>1.18</v>
      </c>
      <c r="T1295" s="36" t="s">
        <v>17567</v>
      </c>
      <c r="U1295" s="36">
        <v>0</v>
      </c>
      <c r="V1295" s="31">
        <v>0</v>
      </c>
      <c r="W1295" s="31">
        <v>14</v>
      </c>
    </row>
    <row r="1296" spans="1:23" x14ac:dyDescent="0.25">
      <c r="A1296">
        <v>3396284</v>
      </c>
      <c r="B1296" s="32" t="s">
        <v>4165</v>
      </c>
      <c r="C1296" s="32">
        <v>52</v>
      </c>
      <c r="D1296" s="32">
        <v>13</v>
      </c>
      <c r="E1296" s="32" t="s">
        <v>22</v>
      </c>
      <c r="F1296" s="31">
        <v>1</v>
      </c>
      <c r="G1296" s="31" t="s">
        <v>21</v>
      </c>
      <c r="H1296" s="32" t="s">
        <v>22</v>
      </c>
      <c r="I1296" s="32" t="s">
        <v>22</v>
      </c>
      <c r="J1296" s="32" t="s">
        <v>22</v>
      </c>
      <c r="K1296" s="32">
        <v>0</v>
      </c>
      <c r="L1296" s="38">
        <v>180.72</v>
      </c>
      <c r="M1296" t="s">
        <v>16898</v>
      </c>
      <c r="N1296" t="s">
        <v>16899</v>
      </c>
      <c r="O1296" t="s">
        <v>18119</v>
      </c>
      <c r="P1296" s="31">
        <v>0</v>
      </c>
      <c r="Q1296" s="31">
        <v>0</v>
      </c>
      <c r="R1296" s="31">
        <v>0</v>
      </c>
      <c r="S1296" s="31">
        <v>1.85</v>
      </c>
      <c r="T1296" s="36" t="s">
        <v>17568</v>
      </c>
      <c r="U1296" s="36">
        <v>0</v>
      </c>
      <c r="V1296" s="31">
        <v>0</v>
      </c>
      <c r="W1296" s="31">
        <v>14</v>
      </c>
    </row>
    <row r="1297" spans="1:23" x14ac:dyDescent="0.25">
      <c r="A1297">
        <v>3396285</v>
      </c>
      <c r="B1297" s="32" t="s">
        <v>4165</v>
      </c>
      <c r="C1297" s="32">
        <v>52</v>
      </c>
      <c r="D1297" s="32">
        <v>13</v>
      </c>
      <c r="E1297" s="32" t="s">
        <v>22</v>
      </c>
      <c r="F1297" s="31">
        <v>1</v>
      </c>
      <c r="G1297" s="31" t="s">
        <v>21</v>
      </c>
      <c r="H1297" s="32" t="s">
        <v>22</v>
      </c>
      <c r="I1297" s="32" t="s">
        <v>22</v>
      </c>
      <c r="J1297" s="32" t="s">
        <v>22</v>
      </c>
      <c r="K1297" s="32">
        <v>0</v>
      </c>
      <c r="L1297" s="38">
        <v>322.26</v>
      </c>
      <c r="M1297" t="s">
        <v>16898</v>
      </c>
      <c r="N1297" t="s">
        <v>16899</v>
      </c>
      <c r="O1297" t="s">
        <v>18119</v>
      </c>
      <c r="P1297" s="31">
        <v>0</v>
      </c>
      <c r="Q1297" s="31">
        <v>0</v>
      </c>
      <c r="R1297" s="31">
        <v>0</v>
      </c>
      <c r="S1297" s="31">
        <v>3.72</v>
      </c>
      <c r="T1297" s="36" t="s">
        <v>17569</v>
      </c>
      <c r="U1297" s="36">
        <v>0</v>
      </c>
      <c r="V1297" s="31">
        <v>0</v>
      </c>
      <c r="W1297" s="31">
        <v>14</v>
      </c>
    </row>
    <row r="1298" spans="1:23" x14ac:dyDescent="0.25">
      <c r="A1298">
        <v>3396286</v>
      </c>
      <c r="B1298" s="32" t="s">
        <v>4165</v>
      </c>
      <c r="C1298" s="32">
        <v>52</v>
      </c>
      <c r="D1298" s="32">
        <v>13</v>
      </c>
      <c r="E1298" s="32" t="s">
        <v>22</v>
      </c>
      <c r="F1298" s="31">
        <v>1</v>
      </c>
      <c r="G1298" s="31" t="s">
        <v>21</v>
      </c>
      <c r="H1298" s="32" t="s">
        <v>22</v>
      </c>
      <c r="I1298" s="32" t="s">
        <v>22</v>
      </c>
      <c r="J1298" s="32" t="s">
        <v>22</v>
      </c>
      <c r="K1298" s="32">
        <v>0</v>
      </c>
      <c r="L1298" s="38">
        <v>474.53</v>
      </c>
      <c r="M1298" t="s">
        <v>16898</v>
      </c>
      <c r="N1298" t="s">
        <v>16899</v>
      </c>
      <c r="O1298" t="s">
        <v>18119</v>
      </c>
      <c r="P1298" s="31">
        <v>0</v>
      </c>
      <c r="Q1298" s="31">
        <v>0</v>
      </c>
      <c r="R1298" s="31">
        <v>0</v>
      </c>
      <c r="S1298" s="31">
        <v>4.4000000000000004</v>
      </c>
      <c r="T1298" s="36" t="s">
        <v>17570</v>
      </c>
      <c r="U1298" s="36">
        <v>0</v>
      </c>
      <c r="V1298" s="31">
        <v>0</v>
      </c>
      <c r="W1298" s="31">
        <v>14</v>
      </c>
    </row>
    <row r="1299" spans="1:23" x14ac:dyDescent="0.25">
      <c r="A1299">
        <v>3396290</v>
      </c>
      <c r="B1299" s="32" t="s">
        <v>4165</v>
      </c>
      <c r="C1299" s="32">
        <v>52</v>
      </c>
      <c r="D1299" s="32">
        <v>13</v>
      </c>
      <c r="E1299" s="32" t="s">
        <v>22</v>
      </c>
      <c r="F1299" s="31">
        <v>1</v>
      </c>
      <c r="G1299" s="31" t="s">
        <v>21</v>
      </c>
      <c r="H1299" s="32" t="s">
        <v>22</v>
      </c>
      <c r="I1299" s="32" t="s">
        <v>22</v>
      </c>
      <c r="J1299" s="32" t="s">
        <v>22</v>
      </c>
      <c r="K1299" s="32">
        <v>0</v>
      </c>
      <c r="L1299" s="38">
        <v>178.71</v>
      </c>
      <c r="M1299" t="s">
        <v>16898</v>
      </c>
      <c r="N1299" t="s">
        <v>16899</v>
      </c>
      <c r="O1299" t="s">
        <v>18119</v>
      </c>
      <c r="P1299" s="31">
        <v>0</v>
      </c>
      <c r="Q1299" s="31">
        <v>0</v>
      </c>
      <c r="R1299" s="31">
        <v>0</v>
      </c>
      <c r="S1299" s="31">
        <v>0.94</v>
      </c>
      <c r="T1299" s="36" t="s">
        <v>17571</v>
      </c>
      <c r="U1299" s="36">
        <v>0</v>
      </c>
      <c r="V1299" s="31">
        <v>0</v>
      </c>
      <c r="W1299" s="31">
        <v>14</v>
      </c>
    </row>
    <row r="1300" spans="1:23" x14ac:dyDescent="0.25">
      <c r="A1300">
        <v>3396291</v>
      </c>
      <c r="B1300" s="32" t="s">
        <v>4165</v>
      </c>
      <c r="C1300" s="32">
        <v>52</v>
      </c>
      <c r="D1300" s="32">
        <v>13</v>
      </c>
      <c r="E1300" s="32" t="s">
        <v>22</v>
      </c>
      <c r="F1300" s="31">
        <v>1</v>
      </c>
      <c r="G1300" s="31" t="s">
        <v>21</v>
      </c>
      <c r="H1300" s="32" t="s">
        <v>22</v>
      </c>
      <c r="I1300" s="32" t="s">
        <v>22</v>
      </c>
      <c r="J1300" s="32" t="s">
        <v>22</v>
      </c>
      <c r="K1300" s="32">
        <v>0</v>
      </c>
      <c r="L1300" s="38">
        <v>178.71</v>
      </c>
      <c r="M1300" t="s">
        <v>16898</v>
      </c>
      <c r="N1300" t="s">
        <v>16899</v>
      </c>
      <c r="O1300" t="s">
        <v>18119</v>
      </c>
      <c r="P1300" s="31">
        <v>0</v>
      </c>
      <c r="Q1300" s="31">
        <v>0</v>
      </c>
      <c r="R1300" s="31">
        <v>0</v>
      </c>
      <c r="S1300" s="31">
        <v>0.54</v>
      </c>
      <c r="T1300" s="36" t="s">
        <v>17572</v>
      </c>
      <c r="U1300" s="36">
        <v>0</v>
      </c>
      <c r="V1300" s="31">
        <v>0</v>
      </c>
      <c r="W1300" s="31">
        <v>14</v>
      </c>
    </row>
    <row r="1301" spans="1:23" x14ac:dyDescent="0.25">
      <c r="A1301">
        <v>3396296</v>
      </c>
      <c r="B1301" s="32" t="s">
        <v>4165</v>
      </c>
      <c r="C1301" s="32">
        <v>52</v>
      </c>
      <c r="D1301" s="32">
        <v>13</v>
      </c>
      <c r="E1301" s="32" t="s">
        <v>22</v>
      </c>
      <c r="F1301" s="31">
        <v>1</v>
      </c>
      <c r="G1301" s="31" t="s">
        <v>21</v>
      </c>
      <c r="H1301" s="32" t="s">
        <v>22</v>
      </c>
      <c r="I1301" s="32" t="s">
        <v>22</v>
      </c>
      <c r="J1301" s="32" t="s">
        <v>22</v>
      </c>
      <c r="K1301" s="32">
        <v>0</v>
      </c>
      <c r="L1301" s="38">
        <v>1128.92</v>
      </c>
      <c r="M1301" t="s">
        <v>16904</v>
      </c>
      <c r="N1301" t="s">
        <v>16905</v>
      </c>
      <c r="O1301" t="s">
        <v>18122</v>
      </c>
      <c r="P1301" s="31">
        <v>0</v>
      </c>
      <c r="Q1301" s="31">
        <v>0</v>
      </c>
      <c r="R1301" s="31">
        <v>0</v>
      </c>
      <c r="S1301" s="31">
        <v>10</v>
      </c>
      <c r="T1301" s="36" t="s">
        <v>17573</v>
      </c>
      <c r="U1301" s="36">
        <v>0</v>
      </c>
      <c r="V1301" s="31">
        <v>0</v>
      </c>
      <c r="W1301" s="31">
        <v>14</v>
      </c>
    </row>
    <row r="1302" spans="1:23" x14ac:dyDescent="0.25">
      <c r="A1302">
        <v>3396298</v>
      </c>
      <c r="B1302" s="32" t="s">
        <v>4165</v>
      </c>
      <c r="C1302" s="32">
        <v>52</v>
      </c>
      <c r="D1302" s="32">
        <v>13</v>
      </c>
      <c r="E1302" s="32" t="s">
        <v>22</v>
      </c>
      <c r="F1302" s="31">
        <v>1</v>
      </c>
      <c r="G1302" s="31" t="s">
        <v>21</v>
      </c>
      <c r="H1302" s="32" t="s">
        <v>22</v>
      </c>
      <c r="I1302" s="32" t="s">
        <v>22</v>
      </c>
      <c r="J1302" s="32" t="s">
        <v>22</v>
      </c>
      <c r="K1302" s="32">
        <v>0</v>
      </c>
      <c r="L1302" s="38">
        <v>145.88</v>
      </c>
      <c r="M1302" t="s">
        <v>16916</v>
      </c>
      <c r="N1302" t="s">
        <v>16917</v>
      </c>
      <c r="O1302" t="s">
        <v>18126</v>
      </c>
      <c r="P1302" s="31">
        <v>0</v>
      </c>
      <c r="Q1302" s="31">
        <v>0</v>
      </c>
      <c r="R1302" s="31">
        <v>0</v>
      </c>
      <c r="S1302" s="31">
        <v>0.05</v>
      </c>
      <c r="T1302" s="36" t="s">
        <v>17574</v>
      </c>
      <c r="U1302" s="36">
        <v>0</v>
      </c>
      <c r="V1302" s="31">
        <v>0</v>
      </c>
      <c r="W1302" s="31">
        <v>14</v>
      </c>
    </row>
    <row r="1303" spans="1:23" x14ac:dyDescent="0.25">
      <c r="A1303">
        <v>3396299</v>
      </c>
      <c r="B1303" s="32" t="s">
        <v>4165</v>
      </c>
      <c r="C1303" s="32">
        <v>52</v>
      </c>
      <c r="D1303" s="32">
        <v>13</v>
      </c>
      <c r="E1303" s="32" t="s">
        <v>22</v>
      </c>
      <c r="F1303" s="31">
        <v>1</v>
      </c>
      <c r="G1303" s="31" t="s">
        <v>21</v>
      </c>
      <c r="H1303" s="32" t="s">
        <v>22</v>
      </c>
      <c r="I1303" s="32" t="s">
        <v>22</v>
      </c>
      <c r="J1303" s="32" t="s">
        <v>22</v>
      </c>
      <c r="K1303" s="32">
        <v>0</v>
      </c>
      <c r="L1303" s="38">
        <v>296.89</v>
      </c>
      <c r="M1303" t="s">
        <v>13289</v>
      </c>
      <c r="N1303" t="s">
        <v>16918</v>
      </c>
      <c r="O1303" t="s">
        <v>18125</v>
      </c>
      <c r="P1303" s="31">
        <v>0</v>
      </c>
      <c r="Q1303" s="31">
        <v>0</v>
      </c>
      <c r="R1303" s="31">
        <v>0</v>
      </c>
      <c r="S1303" s="31">
        <v>0.25</v>
      </c>
      <c r="T1303" s="36" t="s">
        <v>17575</v>
      </c>
      <c r="U1303" s="36">
        <v>0</v>
      </c>
      <c r="V1303" s="31">
        <v>0</v>
      </c>
      <c r="W1303" s="31">
        <v>14</v>
      </c>
    </row>
    <row r="1304" spans="1:23" x14ac:dyDescent="0.25">
      <c r="A1304">
        <v>3396304</v>
      </c>
      <c r="B1304" s="32" t="s">
        <v>4165</v>
      </c>
      <c r="C1304" s="32">
        <v>52</v>
      </c>
      <c r="D1304" s="32">
        <v>13</v>
      </c>
      <c r="E1304" s="32" t="s">
        <v>22</v>
      </c>
      <c r="F1304" s="31">
        <v>1</v>
      </c>
      <c r="G1304" s="31" t="s">
        <v>21</v>
      </c>
      <c r="H1304" s="32" t="s">
        <v>22</v>
      </c>
      <c r="I1304" s="32" t="s">
        <v>22</v>
      </c>
      <c r="J1304" s="32" t="s">
        <v>22</v>
      </c>
      <c r="K1304" s="32">
        <v>0</v>
      </c>
      <c r="L1304" s="38">
        <v>196.47</v>
      </c>
      <c r="M1304" t="s">
        <v>16898</v>
      </c>
      <c r="N1304" t="s">
        <v>16899</v>
      </c>
      <c r="O1304" t="s">
        <v>18119</v>
      </c>
      <c r="P1304" s="31">
        <v>0</v>
      </c>
      <c r="Q1304" s="31">
        <v>0</v>
      </c>
      <c r="R1304" s="31">
        <v>0</v>
      </c>
      <c r="S1304" s="31">
        <v>1.76</v>
      </c>
      <c r="T1304" s="36" t="s">
        <v>17576</v>
      </c>
      <c r="U1304" s="36">
        <v>0</v>
      </c>
      <c r="V1304" s="31">
        <v>0</v>
      </c>
      <c r="W1304" s="31">
        <v>14</v>
      </c>
    </row>
    <row r="1305" spans="1:23" x14ac:dyDescent="0.25">
      <c r="A1305">
        <v>3396305</v>
      </c>
      <c r="B1305" s="32" t="s">
        <v>4165</v>
      </c>
      <c r="C1305" s="32">
        <v>52</v>
      </c>
      <c r="D1305" s="32">
        <v>13</v>
      </c>
      <c r="E1305" s="32" t="s">
        <v>22</v>
      </c>
      <c r="F1305" s="31">
        <v>1</v>
      </c>
      <c r="G1305" s="31" t="s">
        <v>21</v>
      </c>
      <c r="H1305" s="32" t="s">
        <v>22</v>
      </c>
      <c r="I1305" s="32" t="s">
        <v>22</v>
      </c>
      <c r="J1305" s="32" t="s">
        <v>22</v>
      </c>
      <c r="K1305" s="32">
        <v>0</v>
      </c>
      <c r="L1305" s="38">
        <v>186.38</v>
      </c>
      <c r="M1305" t="s">
        <v>16898</v>
      </c>
      <c r="N1305" t="s">
        <v>16899</v>
      </c>
      <c r="O1305" t="s">
        <v>18119</v>
      </c>
      <c r="P1305" s="31">
        <v>0</v>
      </c>
      <c r="Q1305" s="31">
        <v>0</v>
      </c>
      <c r="R1305" s="31">
        <v>0</v>
      </c>
      <c r="S1305" s="31">
        <v>1.71</v>
      </c>
      <c r="T1305" s="36" t="s">
        <v>17577</v>
      </c>
      <c r="U1305" s="36">
        <v>0</v>
      </c>
      <c r="V1305" s="31">
        <v>0</v>
      </c>
      <c r="W1305" s="31">
        <v>14</v>
      </c>
    </row>
    <row r="1306" spans="1:23" x14ac:dyDescent="0.25">
      <c r="A1306">
        <v>3396314</v>
      </c>
      <c r="B1306" s="32" t="s">
        <v>4165</v>
      </c>
      <c r="C1306" s="32">
        <v>52</v>
      </c>
      <c r="D1306" s="32">
        <v>13</v>
      </c>
      <c r="E1306" s="32" t="s">
        <v>22</v>
      </c>
      <c r="F1306" s="31">
        <v>1</v>
      </c>
      <c r="G1306" s="31" t="s">
        <v>21</v>
      </c>
      <c r="H1306" s="32" t="s">
        <v>22</v>
      </c>
      <c r="I1306" s="32" t="s">
        <v>22</v>
      </c>
      <c r="J1306" s="32" t="s">
        <v>22</v>
      </c>
      <c r="K1306" s="32">
        <v>0</v>
      </c>
      <c r="L1306" s="38">
        <v>276.3</v>
      </c>
      <c r="M1306" t="s">
        <v>16898</v>
      </c>
      <c r="N1306" t="s">
        <v>16899</v>
      </c>
      <c r="O1306" t="s">
        <v>18119</v>
      </c>
      <c r="P1306" s="31">
        <v>0</v>
      </c>
      <c r="Q1306" s="31">
        <v>0</v>
      </c>
      <c r="R1306" s="31">
        <v>0</v>
      </c>
      <c r="S1306" s="31">
        <v>3.06</v>
      </c>
      <c r="T1306" s="36" t="s">
        <v>17578</v>
      </c>
      <c r="U1306" s="36">
        <v>0</v>
      </c>
      <c r="V1306" s="31">
        <v>0</v>
      </c>
      <c r="W1306" s="31">
        <v>14</v>
      </c>
    </row>
    <row r="1307" spans="1:23" x14ac:dyDescent="0.25">
      <c r="A1307">
        <v>3396316</v>
      </c>
      <c r="B1307" s="32" t="s">
        <v>4165</v>
      </c>
      <c r="C1307" s="32">
        <v>52</v>
      </c>
      <c r="D1307" s="32">
        <v>13</v>
      </c>
      <c r="E1307" s="32" t="s">
        <v>22</v>
      </c>
      <c r="F1307" s="31">
        <v>1</v>
      </c>
      <c r="G1307" s="31" t="s">
        <v>21</v>
      </c>
      <c r="H1307" s="32" t="s">
        <v>22</v>
      </c>
      <c r="I1307" s="32" t="s">
        <v>22</v>
      </c>
      <c r="J1307" s="32" t="s">
        <v>22</v>
      </c>
      <c r="K1307" s="32">
        <v>0</v>
      </c>
      <c r="L1307" s="38">
        <v>251.24</v>
      </c>
      <c r="M1307" t="s">
        <v>16898</v>
      </c>
      <c r="N1307" t="s">
        <v>16899</v>
      </c>
      <c r="O1307" t="s">
        <v>18119</v>
      </c>
      <c r="P1307" s="31">
        <v>0</v>
      </c>
      <c r="Q1307" s="31">
        <v>0</v>
      </c>
      <c r="R1307" s="31">
        <v>0</v>
      </c>
      <c r="S1307" s="31">
        <v>2.6419999999999999</v>
      </c>
      <c r="T1307" s="36" t="s">
        <v>17579</v>
      </c>
      <c r="U1307" s="36">
        <v>0</v>
      </c>
      <c r="V1307" s="31">
        <v>0</v>
      </c>
      <c r="W1307" s="31">
        <v>14</v>
      </c>
    </row>
    <row r="1308" spans="1:23" x14ac:dyDescent="0.25">
      <c r="A1308">
        <v>3396317</v>
      </c>
      <c r="B1308" s="32" t="s">
        <v>4165</v>
      </c>
      <c r="C1308" s="32">
        <v>52</v>
      </c>
      <c r="D1308" s="32">
        <v>13</v>
      </c>
      <c r="E1308" s="32" t="s">
        <v>22</v>
      </c>
      <c r="F1308" s="31">
        <v>1</v>
      </c>
      <c r="G1308" s="31" t="s">
        <v>21</v>
      </c>
      <c r="H1308" s="32" t="s">
        <v>22</v>
      </c>
      <c r="I1308" s="32" t="s">
        <v>22</v>
      </c>
      <c r="J1308" s="32" t="s">
        <v>22</v>
      </c>
      <c r="K1308" s="32">
        <v>0</v>
      </c>
      <c r="L1308" s="38">
        <v>490.29</v>
      </c>
      <c r="M1308" t="s">
        <v>16898</v>
      </c>
      <c r="N1308" t="s">
        <v>16899</v>
      </c>
      <c r="O1308" t="s">
        <v>18119</v>
      </c>
      <c r="P1308" s="31">
        <v>0</v>
      </c>
      <c r="Q1308" s="31">
        <v>0</v>
      </c>
      <c r="R1308" s="31">
        <v>0</v>
      </c>
      <c r="S1308" s="31">
        <v>5.1040000000000001</v>
      </c>
      <c r="T1308" s="36" t="s">
        <v>17580</v>
      </c>
      <c r="U1308" s="36">
        <v>0</v>
      </c>
      <c r="V1308" s="31">
        <v>0</v>
      </c>
      <c r="W1308" s="31">
        <v>14</v>
      </c>
    </row>
    <row r="1309" spans="1:23" x14ac:dyDescent="0.25">
      <c r="A1309">
        <v>3396336</v>
      </c>
      <c r="B1309" s="32" t="s">
        <v>4165</v>
      </c>
      <c r="C1309" s="32">
        <v>52</v>
      </c>
      <c r="D1309" s="32">
        <v>13</v>
      </c>
      <c r="E1309" s="32" t="s">
        <v>22</v>
      </c>
      <c r="F1309" s="31">
        <v>1</v>
      </c>
      <c r="G1309" s="31" t="s">
        <v>21</v>
      </c>
      <c r="H1309" s="32" t="s">
        <v>22</v>
      </c>
      <c r="I1309" s="32" t="s">
        <v>22</v>
      </c>
      <c r="J1309" s="32" t="s">
        <v>22</v>
      </c>
      <c r="K1309" s="32">
        <v>0</v>
      </c>
      <c r="L1309" s="38">
        <v>80.27</v>
      </c>
      <c r="M1309" t="s">
        <v>16916</v>
      </c>
      <c r="N1309" t="s">
        <v>16917</v>
      </c>
      <c r="O1309" t="s">
        <v>18126</v>
      </c>
      <c r="P1309" s="31">
        <v>0</v>
      </c>
      <c r="Q1309" s="31">
        <v>0</v>
      </c>
      <c r="R1309" s="31">
        <v>0</v>
      </c>
      <c r="S1309" s="31">
        <v>5.5E-2</v>
      </c>
      <c r="T1309" s="36" t="s">
        <v>17581</v>
      </c>
      <c r="U1309" s="36">
        <v>0</v>
      </c>
      <c r="V1309" s="31">
        <v>0</v>
      </c>
      <c r="W1309" s="31">
        <v>14</v>
      </c>
    </row>
    <row r="1310" spans="1:23" x14ac:dyDescent="0.25">
      <c r="A1310">
        <v>3396337</v>
      </c>
      <c r="B1310" s="32" t="s">
        <v>4165</v>
      </c>
      <c r="C1310" s="32">
        <v>52</v>
      </c>
      <c r="D1310" s="32">
        <v>13</v>
      </c>
      <c r="E1310" s="32" t="s">
        <v>22</v>
      </c>
      <c r="F1310" s="31">
        <v>1</v>
      </c>
      <c r="G1310" s="31" t="s">
        <v>21</v>
      </c>
      <c r="H1310" s="32" t="s">
        <v>22</v>
      </c>
      <c r="I1310" s="32" t="s">
        <v>22</v>
      </c>
      <c r="J1310" s="32" t="s">
        <v>22</v>
      </c>
      <c r="K1310" s="32">
        <v>0</v>
      </c>
      <c r="L1310" s="38">
        <v>80.27</v>
      </c>
      <c r="M1310" t="s">
        <v>16916</v>
      </c>
      <c r="N1310" t="s">
        <v>16917</v>
      </c>
      <c r="O1310" t="s">
        <v>18126</v>
      </c>
      <c r="P1310" s="31">
        <v>0</v>
      </c>
      <c r="Q1310" s="31">
        <v>0</v>
      </c>
      <c r="R1310" s="31">
        <v>0</v>
      </c>
      <c r="S1310" s="31">
        <v>0.04</v>
      </c>
      <c r="T1310" s="36" t="s">
        <v>17582</v>
      </c>
      <c r="U1310" s="36">
        <v>0</v>
      </c>
      <c r="V1310" s="31">
        <v>0</v>
      </c>
      <c r="W1310" s="31">
        <v>14</v>
      </c>
    </row>
    <row r="1311" spans="1:23" x14ac:dyDescent="0.25">
      <c r="A1311">
        <v>3396394</v>
      </c>
      <c r="B1311" s="32" t="s">
        <v>4165</v>
      </c>
      <c r="C1311" s="32">
        <v>52</v>
      </c>
      <c r="D1311" s="32">
        <v>13</v>
      </c>
      <c r="E1311" s="32" t="s">
        <v>22</v>
      </c>
      <c r="F1311" s="31">
        <v>1</v>
      </c>
      <c r="G1311" s="31" t="s">
        <v>21</v>
      </c>
      <c r="H1311" s="32" t="s">
        <v>22</v>
      </c>
      <c r="I1311" s="32" t="s">
        <v>22</v>
      </c>
      <c r="J1311" s="32" t="s">
        <v>22</v>
      </c>
      <c r="K1311" s="32">
        <v>0</v>
      </c>
      <c r="L1311" s="38">
        <v>315.39</v>
      </c>
      <c r="M1311" t="s">
        <v>16910</v>
      </c>
      <c r="N1311" t="s">
        <v>16911</v>
      </c>
      <c r="O1311" t="s">
        <v>18127</v>
      </c>
      <c r="P1311" s="31">
        <v>0</v>
      </c>
      <c r="Q1311" s="31">
        <v>0</v>
      </c>
      <c r="R1311" s="31">
        <v>0</v>
      </c>
      <c r="S1311" s="31">
        <v>3.512</v>
      </c>
      <c r="T1311" s="36" t="s">
        <v>17583</v>
      </c>
      <c r="U1311" s="36">
        <v>0</v>
      </c>
      <c r="V1311" s="31">
        <v>0</v>
      </c>
      <c r="W1311" s="31">
        <v>14</v>
      </c>
    </row>
    <row r="1312" spans="1:23" x14ac:dyDescent="0.25">
      <c r="A1312">
        <v>3396436</v>
      </c>
      <c r="B1312" s="32" t="s">
        <v>4165</v>
      </c>
      <c r="C1312" s="32">
        <v>52</v>
      </c>
      <c r="D1312" s="32">
        <v>13</v>
      </c>
      <c r="E1312" s="32" t="s">
        <v>22</v>
      </c>
      <c r="F1312" s="31">
        <v>1</v>
      </c>
      <c r="G1312" s="31" t="s">
        <v>21</v>
      </c>
      <c r="H1312" s="32" t="s">
        <v>22</v>
      </c>
      <c r="I1312" s="32" t="s">
        <v>22</v>
      </c>
      <c r="J1312" s="32" t="s">
        <v>22</v>
      </c>
      <c r="K1312" s="32">
        <v>0</v>
      </c>
      <c r="L1312" s="38">
        <v>1734.64</v>
      </c>
      <c r="M1312" t="s">
        <v>16906</v>
      </c>
      <c r="N1312" t="s">
        <v>16907</v>
      </c>
      <c r="O1312" t="s">
        <v>16906</v>
      </c>
      <c r="P1312" s="31">
        <v>0</v>
      </c>
      <c r="Q1312" s="31">
        <v>0</v>
      </c>
      <c r="R1312" s="31">
        <v>0</v>
      </c>
      <c r="S1312" s="31">
        <v>26</v>
      </c>
      <c r="T1312" s="36" t="s">
        <v>17584</v>
      </c>
      <c r="U1312" s="36">
        <v>0</v>
      </c>
      <c r="V1312" s="31">
        <v>0</v>
      </c>
      <c r="W1312" s="31">
        <v>14</v>
      </c>
    </row>
    <row r="1313" spans="1:23" x14ac:dyDescent="0.25">
      <c r="A1313">
        <v>3396445</v>
      </c>
      <c r="B1313" s="32" t="s">
        <v>4165</v>
      </c>
      <c r="C1313" s="32">
        <v>52</v>
      </c>
      <c r="D1313" s="32">
        <v>13</v>
      </c>
      <c r="E1313" s="32" t="s">
        <v>22</v>
      </c>
      <c r="F1313" s="31">
        <v>1</v>
      </c>
      <c r="G1313" s="31" t="s">
        <v>21</v>
      </c>
      <c r="H1313" s="32" t="s">
        <v>22</v>
      </c>
      <c r="I1313" s="32" t="s">
        <v>22</v>
      </c>
      <c r="J1313" s="32" t="s">
        <v>22</v>
      </c>
      <c r="K1313" s="32">
        <v>0</v>
      </c>
      <c r="L1313" s="38">
        <v>901.86</v>
      </c>
      <c r="M1313" t="s">
        <v>16906</v>
      </c>
      <c r="N1313" t="s">
        <v>16907</v>
      </c>
      <c r="O1313" t="s">
        <v>18128</v>
      </c>
      <c r="P1313" s="31">
        <v>0</v>
      </c>
      <c r="Q1313" s="31">
        <v>0</v>
      </c>
      <c r="R1313" s="31">
        <v>0</v>
      </c>
      <c r="S1313" s="31">
        <v>20.8</v>
      </c>
      <c r="T1313" s="36" t="s">
        <v>17585</v>
      </c>
      <c r="U1313" s="36">
        <v>0</v>
      </c>
      <c r="V1313" s="31">
        <v>0</v>
      </c>
      <c r="W1313" s="31">
        <v>14</v>
      </c>
    </row>
    <row r="1314" spans="1:23" x14ac:dyDescent="0.25">
      <c r="A1314">
        <v>3396463</v>
      </c>
      <c r="B1314" s="32" t="s">
        <v>4165</v>
      </c>
      <c r="C1314" s="32">
        <v>52</v>
      </c>
      <c r="D1314" s="32">
        <v>13</v>
      </c>
      <c r="E1314" s="32" t="s">
        <v>22</v>
      </c>
      <c r="F1314" s="31">
        <v>1</v>
      </c>
      <c r="G1314" s="31" t="s">
        <v>21</v>
      </c>
      <c r="H1314" s="32" t="s">
        <v>22</v>
      </c>
      <c r="I1314" s="32" t="s">
        <v>22</v>
      </c>
      <c r="J1314" s="32" t="s">
        <v>22</v>
      </c>
      <c r="K1314" s="32">
        <v>0</v>
      </c>
      <c r="L1314" s="38">
        <v>419.18</v>
      </c>
      <c r="M1314" t="s">
        <v>16919</v>
      </c>
      <c r="N1314" t="s">
        <v>16918</v>
      </c>
      <c r="O1314" t="s">
        <v>18125</v>
      </c>
      <c r="P1314" s="31">
        <v>0</v>
      </c>
      <c r="Q1314" s="31">
        <v>0</v>
      </c>
      <c r="R1314" s="31">
        <v>0</v>
      </c>
      <c r="S1314" s="31">
        <v>0.68</v>
      </c>
      <c r="T1314" s="36" t="s">
        <v>17586</v>
      </c>
      <c r="U1314" s="36">
        <v>0</v>
      </c>
      <c r="V1314" s="31">
        <v>0</v>
      </c>
      <c r="W1314" s="31">
        <v>14</v>
      </c>
    </row>
    <row r="1315" spans="1:23" x14ac:dyDescent="0.25">
      <c r="A1315">
        <v>3396497</v>
      </c>
      <c r="B1315" s="32" t="s">
        <v>4165</v>
      </c>
      <c r="C1315" s="32">
        <v>52</v>
      </c>
      <c r="D1315" s="32">
        <v>13</v>
      </c>
      <c r="E1315" s="32" t="s">
        <v>22</v>
      </c>
      <c r="F1315" s="31">
        <v>1</v>
      </c>
      <c r="G1315" s="31" t="s">
        <v>21</v>
      </c>
      <c r="H1315" s="32" t="s">
        <v>22</v>
      </c>
      <c r="I1315" s="32" t="s">
        <v>22</v>
      </c>
      <c r="J1315" s="32" t="s">
        <v>22</v>
      </c>
      <c r="K1315" s="32">
        <v>0</v>
      </c>
      <c r="L1315" s="38">
        <v>161.72999999999999</v>
      </c>
      <c r="M1315" t="s">
        <v>16920</v>
      </c>
      <c r="N1315" t="s">
        <v>16921</v>
      </c>
      <c r="O1315" t="s">
        <v>16921</v>
      </c>
      <c r="P1315" s="31">
        <v>0</v>
      </c>
      <c r="Q1315" s="31">
        <v>0</v>
      </c>
      <c r="R1315" s="31">
        <v>0</v>
      </c>
      <c r="S1315" s="31">
        <v>0.19</v>
      </c>
      <c r="T1315" s="36" t="s">
        <v>17587</v>
      </c>
      <c r="U1315" s="36">
        <v>0</v>
      </c>
      <c r="V1315" s="31">
        <v>0</v>
      </c>
      <c r="W1315" s="31">
        <v>14</v>
      </c>
    </row>
    <row r="1316" spans="1:23" x14ac:dyDescent="0.25">
      <c r="A1316">
        <v>3396498</v>
      </c>
      <c r="B1316" s="32" t="s">
        <v>4165</v>
      </c>
      <c r="C1316" s="32">
        <v>52</v>
      </c>
      <c r="D1316" s="32">
        <v>13</v>
      </c>
      <c r="E1316" s="32" t="s">
        <v>22</v>
      </c>
      <c r="F1316" s="31">
        <v>1</v>
      </c>
      <c r="G1316" s="31" t="s">
        <v>21</v>
      </c>
      <c r="H1316" s="32" t="s">
        <v>22</v>
      </c>
      <c r="I1316" s="32" t="s">
        <v>22</v>
      </c>
      <c r="J1316" s="32" t="s">
        <v>22</v>
      </c>
      <c r="K1316" s="32">
        <v>0</v>
      </c>
      <c r="L1316" s="38">
        <v>183.32</v>
      </c>
      <c r="M1316" t="s">
        <v>16920</v>
      </c>
      <c r="N1316" t="s">
        <v>16921</v>
      </c>
      <c r="O1316" t="s">
        <v>16921</v>
      </c>
      <c r="P1316" s="31">
        <v>0</v>
      </c>
      <c r="Q1316" s="31">
        <v>0</v>
      </c>
      <c r="R1316" s="31">
        <v>0</v>
      </c>
      <c r="S1316" s="31">
        <v>4.4999999999999998E-2</v>
      </c>
      <c r="T1316" s="36" t="s">
        <v>17588</v>
      </c>
      <c r="U1316" s="36">
        <v>0</v>
      </c>
      <c r="V1316" s="31">
        <v>0</v>
      </c>
      <c r="W1316" s="31">
        <v>14</v>
      </c>
    </row>
    <row r="1317" spans="1:23" x14ac:dyDescent="0.25">
      <c r="A1317">
        <v>3396510</v>
      </c>
      <c r="B1317" s="32" t="s">
        <v>4165</v>
      </c>
      <c r="C1317" s="32">
        <v>52</v>
      </c>
      <c r="D1317" s="32">
        <v>13</v>
      </c>
      <c r="E1317" s="32" t="s">
        <v>22</v>
      </c>
      <c r="F1317" s="31">
        <v>1</v>
      </c>
      <c r="G1317" s="31" t="s">
        <v>21</v>
      </c>
      <c r="H1317" s="32" t="s">
        <v>22</v>
      </c>
      <c r="I1317" s="32" t="s">
        <v>22</v>
      </c>
      <c r="J1317" s="32" t="s">
        <v>22</v>
      </c>
      <c r="K1317" s="32">
        <v>0</v>
      </c>
      <c r="L1317" s="38">
        <v>132.77000000000001</v>
      </c>
      <c r="M1317" t="s">
        <v>16902</v>
      </c>
      <c r="N1317" t="s">
        <v>16903</v>
      </c>
      <c r="O1317" t="s">
        <v>16903</v>
      </c>
      <c r="P1317" s="31">
        <v>0</v>
      </c>
      <c r="Q1317" s="31">
        <v>0</v>
      </c>
      <c r="R1317" s="31">
        <v>0</v>
      </c>
      <c r="S1317" s="31">
        <v>1.68</v>
      </c>
      <c r="T1317" s="36" t="s">
        <v>17589</v>
      </c>
      <c r="U1317" s="36">
        <v>0</v>
      </c>
      <c r="V1317" s="31">
        <v>0</v>
      </c>
      <c r="W1317" s="31">
        <v>14</v>
      </c>
    </row>
    <row r="1318" spans="1:23" x14ac:dyDescent="0.25">
      <c r="A1318">
        <v>3396514</v>
      </c>
      <c r="B1318" s="32" t="s">
        <v>4165</v>
      </c>
      <c r="C1318" s="32">
        <v>52</v>
      </c>
      <c r="D1318" s="32">
        <v>13</v>
      </c>
      <c r="E1318" s="32" t="s">
        <v>22</v>
      </c>
      <c r="F1318" s="31">
        <v>1</v>
      </c>
      <c r="G1318" s="31" t="s">
        <v>21</v>
      </c>
      <c r="H1318" s="32" t="s">
        <v>22</v>
      </c>
      <c r="I1318" s="32" t="s">
        <v>22</v>
      </c>
      <c r="J1318" s="32" t="s">
        <v>22</v>
      </c>
      <c r="K1318" s="32">
        <v>0</v>
      </c>
      <c r="L1318" s="38">
        <v>259.02999999999997</v>
      </c>
      <c r="M1318" t="s">
        <v>16898</v>
      </c>
      <c r="N1318" t="s">
        <v>16899</v>
      </c>
      <c r="O1318" t="s">
        <v>18129</v>
      </c>
      <c r="P1318" s="31">
        <v>0</v>
      </c>
      <c r="Q1318" s="31">
        <v>0</v>
      </c>
      <c r="R1318" s="31">
        <v>0</v>
      </c>
      <c r="S1318" s="31">
        <v>0.82</v>
      </c>
      <c r="T1318" s="36" t="s">
        <v>17590</v>
      </c>
      <c r="U1318" s="36">
        <v>0</v>
      </c>
      <c r="V1318" s="31">
        <v>0</v>
      </c>
      <c r="W1318" s="31">
        <v>14</v>
      </c>
    </row>
    <row r="1319" spans="1:23" x14ac:dyDescent="0.25">
      <c r="A1319">
        <v>3396548</v>
      </c>
      <c r="B1319" s="32" t="s">
        <v>4165</v>
      </c>
      <c r="C1319" s="32">
        <v>52</v>
      </c>
      <c r="D1319" s="32">
        <v>13</v>
      </c>
      <c r="E1319" s="32" t="s">
        <v>22</v>
      </c>
      <c r="F1319" s="31">
        <v>1</v>
      </c>
      <c r="G1319" s="31" t="s">
        <v>21</v>
      </c>
      <c r="H1319" s="32" t="s">
        <v>22</v>
      </c>
      <c r="I1319" s="32" t="s">
        <v>22</v>
      </c>
      <c r="J1319" s="32" t="s">
        <v>22</v>
      </c>
      <c r="K1319" s="32">
        <v>0</v>
      </c>
      <c r="L1319" s="38">
        <v>90.45</v>
      </c>
      <c r="M1319" t="s">
        <v>16914</v>
      </c>
      <c r="N1319" t="s">
        <v>16915</v>
      </c>
      <c r="O1319" t="s">
        <v>16914</v>
      </c>
      <c r="P1319" s="31">
        <v>0</v>
      </c>
      <c r="Q1319" s="31">
        <v>0</v>
      </c>
      <c r="R1319" s="31">
        <v>0</v>
      </c>
      <c r="S1319" s="31">
        <v>8.2000000000000003E-2</v>
      </c>
      <c r="T1319" s="36" t="s">
        <v>17591</v>
      </c>
      <c r="U1319" s="36">
        <v>0</v>
      </c>
      <c r="V1319" s="31">
        <v>0</v>
      </c>
      <c r="W1319" s="31">
        <v>14</v>
      </c>
    </row>
    <row r="1320" spans="1:23" x14ac:dyDescent="0.25">
      <c r="A1320">
        <v>3396554</v>
      </c>
      <c r="B1320" s="32" t="s">
        <v>4165</v>
      </c>
      <c r="C1320" s="32">
        <v>52</v>
      </c>
      <c r="D1320" s="32">
        <v>13</v>
      </c>
      <c r="E1320" s="32" t="s">
        <v>22</v>
      </c>
      <c r="F1320" s="31">
        <v>1</v>
      </c>
      <c r="G1320" s="31" t="s">
        <v>21</v>
      </c>
      <c r="H1320" s="32" t="s">
        <v>22</v>
      </c>
      <c r="I1320" s="32" t="s">
        <v>22</v>
      </c>
      <c r="J1320" s="32" t="s">
        <v>22</v>
      </c>
      <c r="K1320" s="32">
        <v>0</v>
      </c>
      <c r="L1320" s="38">
        <v>251.24</v>
      </c>
      <c r="M1320" t="s">
        <v>16910</v>
      </c>
      <c r="N1320" t="s">
        <v>16911</v>
      </c>
      <c r="O1320" t="s">
        <v>18127</v>
      </c>
      <c r="P1320" s="31">
        <v>0</v>
      </c>
      <c r="Q1320" s="31">
        <v>0</v>
      </c>
      <c r="R1320" s="31">
        <v>0</v>
      </c>
      <c r="S1320" s="31">
        <v>3.02</v>
      </c>
      <c r="T1320" s="36" t="s">
        <v>17592</v>
      </c>
      <c r="U1320" s="36">
        <v>0</v>
      </c>
      <c r="V1320" s="31">
        <v>0</v>
      </c>
      <c r="W1320" s="31">
        <v>14</v>
      </c>
    </row>
    <row r="1321" spans="1:23" x14ac:dyDescent="0.25">
      <c r="A1321">
        <v>3396555</v>
      </c>
      <c r="B1321" s="32" t="s">
        <v>4165</v>
      </c>
      <c r="C1321" s="32">
        <v>52</v>
      </c>
      <c r="D1321" s="32">
        <v>13</v>
      </c>
      <c r="E1321" s="32" t="s">
        <v>22</v>
      </c>
      <c r="F1321" s="31">
        <v>1</v>
      </c>
      <c r="G1321" s="31" t="s">
        <v>21</v>
      </c>
      <c r="H1321" s="32" t="s">
        <v>22</v>
      </c>
      <c r="I1321" s="32" t="s">
        <v>22</v>
      </c>
      <c r="J1321" s="32" t="s">
        <v>22</v>
      </c>
      <c r="K1321" s="32">
        <v>0</v>
      </c>
      <c r="L1321" s="38">
        <v>151.44999999999999</v>
      </c>
      <c r="M1321" t="s">
        <v>16922</v>
      </c>
      <c r="N1321" t="s">
        <v>16923</v>
      </c>
      <c r="O1321" t="s">
        <v>18130</v>
      </c>
      <c r="P1321" s="31">
        <v>0</v>
      </c>
      <c r="Q1321" s="31">
        <v>0</v>
      </c>
      <c r="R1321" s="31">
        <v>0</v>
      </c>
      <c r="S1321" s="31">
        <v>0.32100000000000001</v>
      </c>
      <c r="T1321" s="36" t="s">
        <v>17593</v>
      </c>
      <c r="U1321" s="36">
        <v>0</v>
      </c>
      <c r="V1321" s="31">
        <v>0</v>
      </c>
      <c r="W1321" s="31">
        <v>14</v>
      </c>
    </row>
    <row r="1322" spans="1:23" x14ac:dyDescent="0.25">
      <c r="A1322">
        <v>3396557</v>
      </c>
      <c r="B1322" s="32" t="s">
        <v>4165</v>
      </c>
      <c r="C1322" s="32">
        <v>52</v>
      </c>
      <c r="D1322" s="32">
        <v>13</v>
      </c>
      <c r="E1322" s="32" t="s">
        <v>22</v>
      </c>
      <c r="F1322" s="31">
        <v>1</v>
      </c>
      <c r="G1322" s="31" t="s">
        <v>21</v>
      </c>
      <c r="H1322" s="32" t="s">
        <v>22</v>
      </c>
      <c r="I1322" s="32" t="s">
        <v>22</v>
      </c>
      <c r="J1322" s="32" t="s">
        <v>22</v>
      </c>
      <c r="K1322" s="32">
        <v>0</v>
      </c>
      <c r="L1322" s="38">
        <v>335.91</v>
      </c>
      <c r="M1322" t="s">
        <v>16912</v>
      </c>
      <c r="N1322" t="s">
        <v>16913</v>
      </c>
      <c r="O1322" t="s">
        <v>18124</v>
      </c>
      <c r="P1322" s="31">
        <v>0</v>
      </c>
      <c r="Q1322" s="31">
        <v>0</v>
      </c>
      <c r="R1322" s="31">
        <v>0</v>
      </c>
      <c r="S1322" s="31">
        <v>0.79600000000000004</v>
      </c>
      <c r="T1322" s="36" t="s">
        <v>17594</v>
      </c>
      <c r="U1322" s="36">
        <v>0</v>
      </c>
      <c r="V1322" s="31">
        <v>0</v>
      </c>
      <c r="W1322" s="31">
        <v>14</v>
      </c>
    </row>
    <row r="1323" spans="1:23" x14ac:dyDescent="0.25">
      <c r="A1323">
        <v>3396558</v>
      </c>
      <c r="B1323" s="32" t="s">
        <v>4165</v>
      </c>
      <c r="C1323" s="32">
        <v>52</v>
      </c>
      <c r="D1323" s="32">
        <v>13</v>
      </c>
      <c r="E1323" s="32" t="s">
        <v>22</v>
      </c>
      <c r="F1323" s="31">
        <v>1</v>
      </c>
      <c r="G1323" s="31" t="s">
        <v>21</v>
      </c>
      <c r="H1323" s="32" t="s">
        <v>22</v>
      </c>
      <c r="I1323" s="32" t="s">
        <v>22</v>
      </c>
      <c r="J1323" s="32" t="s">
        <v>22</v>
      </c>
      <c r="K1323" s="32">
        <v>0</v>
      </c>
      <c r="L1323" s="38">
        <v>171.47</v>
      </c>
      <c r="M1323" t="s">
        <v>16924</v>
      </c>
      <c r="N1323" t="s">
        <v>16925</v>
      </c>
      <c r="O1323" t="s">
        <v>18131</v>
      </c>
      <c r="P1323" s="31">
        <v>0</v>
      </c>
      <c r="Q1323" s="31">
        <v>0</v>
      </c>
      <c r="R1323" s="31">
        <v>0</v>
      </c>
      <c r="S1323" s="31">
        <v>0.8</v>
      </c>
      <c r="T1323" s="36" t="s">
        <v>17595</v>
      </c>
      <c r="U1323" s="36">
        <v>0</v>
      </c>
      <c r="V1323" s="31">
        <v>0</v>
      </c>
      <c r="W1323" s="31">
        <v>14</v>
      </c>
    </row>
    <row r="1324" spans="1:23" x14ac:dyDescent="0.25">
      <c r="A1324">
        <v>3396559</v>
      </c>
      <c r="B1324" s="32" t="s">
        <v>4165</v>
      </c>
      <c r="C1324" s="32">
        <v>52</v>
      </c>
      <c r="D1324" s="32">
        <v>13</v>
      </c>
      <c r="E1324" s="32" t="s">
        <v>22</v>
      </c>
      <c r="F1324" s="31">
        <v>1</v>
      </c>
      <c r="G1324" s="31" t="s">
        <v>21</v>
      </c>
      <c r="H1324" s="32" t="s">
        <v>22</v>
      </c>
      <c r="I1324" s="32" t="s">
        <v>22</v>
      </c>
      <c r="J1324" s="32" t="s">
        <v>22</v>
      </c>
      <c r="K1324" s="32">
        <v>0</v>
      </c>
      <c r="L1324" s="38">
        <v>179.2</v>
      </c>
      <c r="M1324" t="s">
        <v>16924</v>
      </c>
      <c r="N1324" t="s">
        <v>16925</v>
      </c>
      <c r="O1324" t="s">
        <v>18131</v>
      </c>
      <c r="P1324" s="31">
        <v>0</v>
      </c>
      <c r="Q1324" s="31">
        <v>0</v>
      </c>
      <c r="R1324" s="31">
        <v>0</v>
      </c>
      <c r="S1324" s="31">
        <v>0.255</v>
      </c>
      <c r="T1324" s="36" t="s">
        <v>17596</v>
      </c>
      <c r="U1324" s="36">
        <v>0</v>
      </c>
      <c r="V1324" s="31">
        <v>0</v>
      </c>
      <c r="W1324" s="31">
        <v>14</v>
      </c>
    </row>
    <row r="1325" spans="1:23" x14ac:dyDescent="0.25">
      <c r="A1325">
        <v>3396560</v>
      </c>
      <c r="B1325" s="32" t="s">
        <v>4165</v>
      </c>
      <c r="C1325" s="32">
        <v>52</v>
      </c>
      <c r="D1325" s="32">
        <v>13</v>
      </c>
      <c r="E1325" s="32" t="s">
        <v>22</v>
      </c>
      <c r="F1325" s="31">
        <v>1</v>
      </c>
      <c r="G1325" s="31" t="s">
        <v>21</v>
      </c>
      <c r="H1325" s="32" t="s">
        <v>22</v>
      </c>
      <c r="I1325" s="32" t="s">
        <v>22</v>
      </c>
      <c r="J1325" s="32" t="s">
        <v>22</v>
      </c>
      <c r="K1325" s="32">
        <v>0</v>
      </c>
      <c r="L1325" s="38">
        <v>365.07</v>
      </c>
      <c r="M1325" t="s">
        <v>16926</v>
      </c>
      <c r="N1325" t="s">
        <v>16927</v>
      </c>
      <c r="O1325" t="s">
        <v>18132</v>
      </c>
      <c r="P1325" s="31">
        <v>0</v>
      </c>
      <c r="Q1325" s="31">
        <v>0</v>
      </c>
      <c r="R1325" s="31">
        <v>0</v>
      </c>
      <c r="S1325" s="31">
        <v>3.4689999999999999</v>
      </c>
      <c r="T1325" s="36" t="s">
        <v>17597</v>
      </c>
      <c r="U1325" s="36">
        <v>0</v>
      </c>
      <c r="V1325" s="31">
        <v>0</v>
      </c>
      <c r="W1325" s="31">
        <v>14</v>
      </c>
    </row>
    <row r="1326" spans="1:23" x14ac:dyDescent="0.25">
      <c r="A1326">
        <v>3396561</v>
      </c>
      <c r="B1326" s="32" t="s">
        <v>4165</v>
      </c>
      <c r="C1326" s="32">
        <v>52</v>
      </c>
      <c r="D1326" s="32">
        <v>13</v>
      </c>
      <c r="E1326" s="32" t="s">
        <v>22</v>
      </c>
      <c r="F1326" s="31">
        <v>1</v>
      </c>
      <c r="G1326" s="31" t="s">
        <v>21</v>
      </c>
      <c r="H1326" s="32" t="s">
        <v>22</v>
      </c>
      <c r="I1326" s="32" t="s">
        <v>22</v>
      </c>
      <c r="J1326" s="32" t="s">
        <v>22</v>
      </c>
      <c r="K1326" s="32">
        <v>0</v>
      </c>
      <c r="L1326" s="38">
        <v>286.77999999999997</v>
      </c>
      <c r="M1326" t="s">
        <v>16898</v>
      </c>
      <c r="N1326" t="s">
        <v>16899</v>
      </c>
      <c r="O1326" t="s">
        <v>18129</v>
      </c>
      <c r="P1326" s="31">
        <v>0</v>
      </c>
      <c r="Q1326" s="31">
        <v>0</v>
      </c>
      <c r="R1326" s="31">
        <v>0</v>
      </c>
      <c r="S1326" s="31">
        <v>2.25</v>
      </c>
      <c r="T1326" s="36" t="s">
        <v>17598</v>
      </c>
      <c r="U1326" s="36">
        <v>0</v>
      </c>
      <c r="V1326" s="31">
        <v>0</v>
      </c>
      <c r="W1326" s="31">
        <v>14</v>
      </c>
    </row>
    <row r="1327" spans="1:23" x14ac:dyDescent="0.25">
      <c r="A1327">
        <v>3396562</v>
      </c>
      <c r="B1327" s="32" t="s">
        <v>4165</v>
      </c>
      <c r="C1327" s="32">
        <v>52</v>
      </c>
      <c r="D1327" s="32">
        <v>13</v>
      </c>
      <c r="E1327" s="32" t="s">
        <v>22</v>
      </c>
      <c r="F1327" s="31">
        <v>1</v>
      </c>
      <c r="G1327" s="31" t="s">
        <v>21</v>
      </c>
      <c r="H1327" s="32" t="s">
        <v>22</v>
      </c>
      <c r="I1327" s="32" t="s">
        <v>22</v>
      </c>
      <c r="J1327" s="32" t="s">
        <v>22</v>
      </c>
      <c r="K1327" s="32">
        <v>0</v>
      </c>
      <c r="L1327" s="38">
        <v>286.77999999999997</v>
      </c>
      <c r="M1327" t="s">
        <v>16898</v>
      </c>
      <c r="N1327" t="s">
        <v>16899</v>
      </c>
      <c r="O1327" t="s">
        <v>18129</v>
      </c>
      <c r="P1327" s="31">
        <v>0</v>
      </c>
      <c r="Q1327" s="31">
        <v>0</v>
      </c>
      <c r="R1327" s="31">
        <v>0</v>
      </c>
      <c r="S1327" s="31">
        <v>2.1840000000000002</v>
      </c>
      <c r="T1327" s="36" t="s">
        <v>17599</v>
      </c>
      <c r="U1327" s="36">
        <v>0</v>
      </c>
      <c r="V1327" s="31">
        <v>0</v>
      </c>
      <c r="W1327" s="31">
        <v>14</v>
      </c>
    </row>
    <row r="1328" spans="1:23" x14ac:dyDescent="0.25">
      <c r="A1328">
        <v>3396563</v>
      </c>
      <c r="B1328" s="32" t="s">
        <v>4165</v>
      </c>
      <c r="C1328" s="32">
        <v>52</v>
      </c>
      <c r="D1328" s="32">
        <v>13</v>
      </c>
      <c r="E1328" s="32" t="s">
        <v>22</v>
      </c>
      <c r="F1328" s="31">
        <v>1</v>
      </c>
      <c r="G1328" s="31" t="s">
        <v>21</v>
      </c>
      <c r="H1328" s="32" t="s">
        <v>22</v>
      </c>
      <c r="I1328" s="32" t="s">
        <v>22</v>
      </c>
      <c r="J1328" s="32" t="s">
        <v>22</v>
      </c>
      <c r="K1328" s="32">
        <v>0</v>
      </c>
      <c r="L1328" s="38">
        <v>181.17</v>
      </c>
      <c r="M1328" t="s">
        <v>16898</v>
      </c>
      <c r="N1328" t="s">
        <v>16899</v>
      </c>
      <c r="O1328" t="s">
        <v>18129</v>
      </c>
      <c r="P1328" s="31">
        <v>0</v>
      </c>
      <c r="Q1328" s="31">
        <v>0</v>
      </c>
      <c r="R1328" s="31">
        <v>0</v>
      </c>
      <c r="S1328" s="31">
        <v>1.72</v>
      </c>
      <c r="T1328" s="36" t="s">
        <v>17600</v>
      </c>
      <c r="U1328" s="36">
        <v>0</v>
      </c>
      <c r="V1328" s="31">
        <v>0</v>
      </c>
      <c r="W1328" s="31">
        <v>14</v>
      </c>
    </row>
    <row r="1329" spans="1:23" x14ac:dyDescent="0.25">
      <c r="A1329">
        <v>3396564</v>
      </c>
      <c r="B1329" s="32" t="s">
        <v>4165</v>
      </c>
      <c r="C1329" s="32">
        <v>52</v>
      </c>
      <c r="D1329" s="32">
        <v>13</v>
      </c>
      <c r="E1329" s="32" t="s">
        <v>22</v>
      </c>
      <c r="F1329" s="31">
        <v>1</v>
      </c>
      <c r="G1329" s="31" t="s">
        <v>21</v>
      </c>
      <c r="H1329" s="32" t="s">
        <v>22</v>
      </c>
      <c r="I1329" s="32" t="s">
        <v>22</v>
      </c>
      <c r="J1329" s="32" t="s">
        <v>22</v>
      </c>
      <c r="K1329" s="32">
        <v>0</v>
      </c>
      <c r="L1329" s="38">
        <v>203.98</v>
      </c>
      <c r="M1329" t="s">
        <v>16898</v>
      </c>
      <c r="N1329" t="s">
        <v>16899</v>
      </c>
      <c r="O1329" t="s">
        <v>18129</v>
      </c>
      <c r="P1329" s="31">
        <v>0</v>
      </c>
      <c r="Q1329" s="31">
        <v>0</v>
      </c>
      <c r="R1329" s="31">
        <v>0</v>
      </c>
      <c r="S1329" s="31">
        <v>1.65</v>
      </c>
      <c r="T1329" s="36" t="s">
        <v>17601</v>
      </c>
      <c r="U1329" s="36">
        <v>0</v>
      </c>
      <c r="V1329" s="31">
        <v>0</v>
      </c>
      <c r="W1329" s="31">
        <v>14</v>
      </c>
    </row>
    <row r="1330" spans="1:23" x14ac:dyDescent="0.25">
      <c r="A1330">
        <v>3396607</v>
      </c>
      <c r="B1330" s="32" t="s">
        <v>4165</v>
      </c>
      <c r="C1330" s="32">
        <v>52</v>
      </c>
      <c r="D1330" s="32">
        <v>13</v>
      </c>
      <c r="E1330" s="32" t="s">
        <v>22</v>
      </c>
      <c r="F1330" s="31">
        <v>1</v>
      </c>
      <c r="G1330" s="31" t="s">
        <v>21</v>
      </c>
      <c r="H1330" s="32" t="s">
        <v>22</v>
      </c>
      <c r="I1330" s="32" t="s">
        <v>22</v>
      </c>
      <c r="J1330" s="32" t="s">
        <v>22</v>
      </c>
      <c r="K1330" s="32">
        <v>0</v>
      </c>
      <c r="L1330" s="38">
        <v>86.63</v>
      </c>
      <c r="M1330" t="s">
        <v>16928</v>
      </c>
      <c r="N1330" t="s">
        <v>16929</v>
      </c>
      <c r="O1330" t="s">
        <v>18133</v>
      </c>
      <c r="P1330" s="31">
        <v>0</v>
      </c>
      <c r="Q1330" s="31">
        <v>0</v>
      </c>
      <c r="R1330" s="31">
        <v>0</v>
      </c>
      <c r="S1330" s="31">
        <v>0.53100000000000003</v>
      </c>
      <c r="T1330" s="36" t="s">
        <v>17602</v>
      </c>
      <c r="U1330" s="36">
        <v>0</v>
      </c>
      <c r="V1330" s="31">
        <v>0</v>
      </c>
      <c r="W1330" s="31">
        <v>14</v>
      </c>
    </row>
    <row r="1331" spans="1:23" x14ac:dyDescent="0.25">
      <c r="A1331">
        <v>3396614</v>
      </c>
      <c r="B1331" s="32" t="s">
        <v>4165</v>
      </c>
      <c r="C1331" s="32">
        <v>52</v>
      </c>
      <c r="D1331" s="32">
        <v>13</v>
      </c>
      <c r="E1331" s="32" t="s">
        <v>22</v>
      </c>
      <c r="F1331" s="31">
        <v>1</v>
      </c>
      <c r="G1331" s="31" t="s">
        <v>21</v>
      </c>
      <c r="H1331" s="32" t="s">
        <v>22</v>
      </c>
      <c r="I1331" s="32" t="s">
        <v>22</v>
      </c>
      <c r="J1331" s="32" t="s">
        <v>22</v>
      </c>
      <c r="K1331" s="32">
        <v>0</v>
      </c>
      <c r="L1331" s="38">
        <v>128.29</v>
      </c>
      <c r="M1331" t="s">
        <v>16908</v>
      </c>
      <c r="N1331" t="s">
        <v>16909</v>
      </c>
      <c r="O1331" t="s">
        <v>18123</v>
      </c>
      <c r="P1331" s="31">
        <v>0</v>
      </c>
      <c r="Q1331" s="31">
        <v>0</v>
      </c>
      <c r="R1331" s="31">
        <v>0</v>
      </c>
      <c r="S1331" s="31">
        <v>0.1</v>
      </c>
      <c r="T1331" s="36" t="s">
        <v>17603</v>
      </c>
      <c r="U1331" s="36">
        <v>0</v>
      </c>
      <c r="V1331" s="31">
        <v>0</v>
      </c>
      <c r="W1331" s="31">
        <v>14</v>
      </c>
    </row>
    <row r="1332" spans="1:23" x14ac:dyDescent="0.25">
      <c r="A1332">
        <v>3396623</v>
      </c>
      <c r="B1332" s="32" t="s">
        <v>4165</v>
      </c>
      <c r="C1332" s="32">
        <v>52</v>
      </c>
      <c r="D1332" s="32">
        <v>13</v>
      </c>
      <c r="E1332" s="32" t="s">
        <v>22</v>
      </c>
      <c r="F1332" s="31">
        <v>1</v>
      </c>
      <c r="G1332" s="31" t="s">
        <v>21</v>
      </c>
      <c r="H1332" s="32" t="s">
        <v>22</v>
      </c>
      <c r="I1332" s="32" t="s">
        <v>22</v>
      </c>
      <c r="J1332" s="32" t="s">
        <v>22</v>
      </c>
      <c r="K1332" s="32">
        <v>0</v>
      </c>
      <c r="L1332" s="38">
        <v>265.16000000000003</v>
      </c>
      <c r="M1332" t="s">
        <v>16930</v>
      </c>
      <c r="N1332" t="s">
        <v>16931</v>
      </c>
      <c r="O1332" t="s">
        <v>18134</v>
      </c>
      <c r="P1332" s="31">
        <v>0</v>
      </c>
      <c r="Q1332" s="31">
        <v>0</v>
      </c>
      <c r="R1332" s="31">
        <v>0</v>
      </c>
      <c r="S1332" s="31">
        <v>0.629</v>
      </c>
      <c r="T1332" s="36" t="s">
        <v>17604</v>
      </c>
      <c r="U1332" s="36">
        <v>0</v>
      </c>
      <c r="V1332" s="31">
        <v>0</v>
      </c>
      <c r="W1332" s="31">
        <v>14</v>
      </c>
    </row>
    <row r="1333" spans="1:23" x14ac:dyDescent="0.25">
      <c r="A1333">
        <v>3396624</v>
      </c>
      <c r="B1333" s="32" t="s">
        <v>4165</v>
      </c>
      <c r="C1333" s="32">
        <v>52</v>
      </c>
      <c r="D1333" s="32">
        <v>13</v>
      </c>
      <c r="E1333" s="32" t="s">
        <v>22</v>
      </c>
      <c r="F1333" s="31">
        <v>1</v>
      </c>
      <c r="G1333" s="31" t="s">
        <v>21</v>
      </c>
      <c r="H1333" s="32" t="s">
        <v>22</v>
      </c>
      <c r="I1333" s="32" t="s">
        <v>22</v>
      </c>
      <c r="J1333" s="32" t="s">
        <v>22</v>
      </c>
      <c r="K1333" s="32">
        <v>0</v>
      </c>
      <c r="L1333" s="38">
        <v>474.53</v>
      </c>
      <c r="M1333" t="s">
        <v>16910</v>
      </c>
      <c r="N1333" t="s">
        <v>16911</v>
      </c>
      <c r="O1333" t="s">
        <v>18127</v>
      </c>
      <c r="P1333" s="31">
        <v>0</v>
      </c>
      <c r="Q1333" s="31">
        <v>0</v>
      </c>
      <c r="R1333" s="31">
        <v>0</v>
      </c>
      <c r="S1333" s="31">
        <v>3.75</v>
      </c>
      <c r="T1333" s="36" t="s">
        <v>17605</v>
      </c>
      <c r="U1333" s="36">
        <v>0</v>
      </c>
      <c r="V1333" s="31">
        <v>0</v>
      </c>
      <c r="W1333" s="31">
        <v>14</v>
      </c>
    </row>
    <row r="1334" spans="1:23" x14ac:dyDescent="0.25">
      <c r="A1334">
        <v>3396627</v>
      </c>
      <c r="B1334" s="32" t="s">
        <v>4165</v>
      </c>
      <c r="C1334" s="32">
        <v>52</v>
      </c>
      <c r="D1334" s="32">
        <v>13</v>
      </c>
      <c r="E1334" s="32" t="s">
        <v>22</v>
      </c>
      <c r="F1334" s="31">
        <v>1</v>
      </c>
      <c r="G1334" s="31" t="s">
        <v>21</v>
      </c>
      <c r="H1334" s="32" t="s">
        <v>22</v>
      </c>
      <c r="I1334" s="32" t="s">
        <v>22</v>
      </c>
      <c r="J1334" s="32" t="s">
        <v>22</v>
      </c>
      <c r="K1334" s="32">
        <v>0</v>
      </c>
      <c r="L1334" s="38">
        <v>914.27</v>
      </c>
      <c r="M1334" t="s">
        <v>16912</v>
      </c>
      <c r="N1334" t="s">
        <v>16913</v>
      </c>
      <c r="O1334" t="s">
        <v>18124</v>
      </c>
      <c r="P1334" s="31">
        <v>0</v>
      </c>
      <c r="Q1334" s="31">
        <v>0</v>
      </c>
      <c r="R1334" s="31">
        <v>0</v>
      </c>
      <c r="S1334" s="31">
        <v>2.8119999999999998</v>
      </c>
      <c r="T1334" s="36" t="s">
        <v>17606</v>
      </c>
      <c r="U1334" s="36">
        <v>0</v>
      </c>
      <c r="V1334" s="31">
        <v>0</v>
      </c>
      <c r="W1334" s="31">
        <v>14</v>
      </c>
    </row>
    <row r="1335" spans="1:23" x14ac:dyDescent="0.25">
      <c r="A1335">
        <v>3396637</v>
      </c>
      <c r="B1335" s="32" t="s">
        <v>4165</v>
      </c>
      <c r="C1335" s="32">
        <v>52</v>
      </c>
      <c r="D1335" s="32">
        <v>13</v>
      </c>
      <c r="E1335" s="32" t="s">
        <v>22</v>
      </c>
      <c r="F1335" s="31">
        <v>1</v>
      </c>
      <c r="G1335" s="31" t="s">
        <v>21</v>
      </c>
      <c r="H1335" s="32" t="s">
        <v>22</v>
      </c>
      <c r="I1335" s="32" t="s">
        <v>22</v>
      </c>
      <c r="J1335" s="32" t="s">
        <v>22</v>
      </c>
      <c r="K1335" s="32">
        <v>0</v>
      </c>
      <c r="L1335" s="38">
        <v>914.27</v>
      </c>
      <c r="M1335" t="s">
        <v>16912</v>
      </c>
      <c r="N1335" t="s">
        <v>16913</v>
      </c>
      <c r="O1335" t="s">
        <v>18124</v>
      </c>
      <c r="P1335" s="31">
        <v>0</v>
      </c>
      <c r="Q1335" s="31">
        <v>0</v>
      </c>
      <c r="R1335" s="31">
        <v>0</v>
      </c>
      <c r="S1335" s="31">
        <v>1.3620000000000001</v>
      </c>
      <c r="T1335" s="36" t="s">
        <v>17607</v>
      </c>
      <c r="U1335" s="36">
        <v>0</v>
      </c>
      <c r="V1335" s="31">
        <v>0</v>
      </c>
      <c r="W1335" s="31">
        <v>14</v>
      </c>
    </row>
    <row r="1336" spans="1:23" x14ac:dyDescent="0.25">
      <c r="A1336">
        <v>3396639</v>
      </c>
      <c r="B1336" s="32" t="s">
        <v>4165</v>
      </c>
      <c r="C1336" s="32">
        <v>52</v>
      </c>
      <c r="D1336" s="32">
        <v>13</v>
      </c>
      <c r="E1336" s="32" t="s">
        <v>22</v>
      </c>
      <c r="F1336" s="31">
        <v>1</v>
      </c>
      <c r="G1336" s="31" t="s">
        <v>21</v>
      </c>
      <c r="H1336" s="32" t="s">
        <v>22</v>
      </c>
      <c r="I1336" s="32" t="s">
        <v>22</v>
      </c>
      <c r="J1336" s="32" t="s">
        <v>22</v>
      </c>
      <c r="K1336" s="32">
        <v>0</v>
      </c>
      <c r="L1336" s="38">
        <v>164.98</v>
      </c>
      <c r="M1336" t="s">
        <v>16914</v>
      </c>
      <c r="N1336" t="s">
        <v>16915</v>
      </c>
      <c r="O1336" t="s">
        <v>16914</v>
      </c>
      <c r="P1336" s="31">
        <v>0</v>
      </c>
      <c r="Q1336" s="31">
        <v>0</v>
      </c>
      <c r="R1336" s="31">
        <v>0</v>
      </c>
      <c r="S1336" s="31">
        <v>8.5999999999999993E-2</v>
      </c>
      <c r="T1336" s="36" t="s">
        <v>17608</v>
      </c>
      <c r="U1336" s="36">
        <v>0</v>
      </c>
      <c r="V1336" s="31">
        <v>0</v>
      </c>
      <c r="W1336" s="31">
        <v>14</v>
      </c>
    </row>
    <row r="1337" spans="1:23" x14ac:dyDescent="0.25">
      <c r="A1337">
        <v>3396640</v>
      </c>
      <c r="B1337" s="32" t="s">
        <v>4165</v>
      </c>
      <c r="C1337" s="32">
        <v>52</v>
      </c>
      <c r="D1337" s="32">
        <v>13</v>
      </c>
      <c r="E1337" s="32" t="s">
        <v>22</v>
      </c>
      <c r="F1337" s="31">
        <v>1</v>
      </c>
      <c r="G1337" s="31" t="s">
        <v>21</v>
      </c>
      <c r="H1337" s="32" t="s">
        <v>22</v>
      </c>
      <c r="I1337" s="32" t="s">
        <v>22</v>
      </c>
      <c r="J1337" s="32" t="s">
        <v>22</v>
      </c>
      <c r="K1337" s="32">
        <v>0</v>
      </c>
      <c r="L1337" s="38">
        <v>50.15</v>
      </c>
      <c r="M1337" t="s">
        <v>16932</v>
      </c>
      <c r="N1337" t="s">
        <v>16933</v>
      </c>
      <c r="O1337" t="s">
        <v>18135</v>
      </c>
      <c r="P1337" s="31">
        <v>0</v>
      </c>
      <c r="Q1337" s="31">
        <v>0</v>
      </c>
      <c r="R1337" s="31">
        <v>0</v>
      </c>
      <c r="S1337" s="31">
        <v>4.7E-2</v>
      </c>
      <c r="T1337" s="36" t="s">
        <v>17609</v>
      </c>
      <c r="U1337" s="36">
        <v>0</v>
      </c>
      <c r="V1337" s="31">
        <v>0</v>
      </c>
      <c r="W1337" s="31">
        <v>14</v>
      </c>
    </row>
    <row r="1338" spans="1:23" x14ac:dyDescent="0.25">
      <c r="A1338">
        <v>3396644</v>
      </c>
      <c r="B1338" s="32" t="s">
        <v>4165</v>
      </c>
      <c r="C1338" s="32">
        <v>52</v>
      </c>
      <c r="D1338" s="32">
        <v>13</v>
      </c>
      <c r="E1338" s="32" t="s">
        <v>22</v>
      </c>
      <c r="F1338" s="31">
        <v>1</v>
      </c>
      <c r="G1338" s="31" t="s">
        <v>21</v>
      </c>
      <c r="H1338" s="32" t="s">
        <v>22</v>
      </c>
      <c r="I1338" s="32" t="s">
        <v>22</v>
      </c>
      <c r="J1338" s="32" t="s">
        <v>22</v>
      </c>
      <c r="K1338" s="32">
        <v>0</v>
      </c>
      <c r="L1338" s="38">
        <v>204.23</v>
      </c>
      <c r="M1338" t="s">
        <v>16898</v>
      </c>
      <c r="N1338" t="s">
        <v>16899</v>
      </c>
      <c r="O1338" t="s">
        <v>18129</v>
      </c>
      <c r="P1338" s="31">
        <v>0</v>
      </c>
      <c r="Q1338" s="31">
        <v>0</v>
      </c>
      <c r="R1338" s="31">
        <v>0</v>
      </c>
      <c r="S1338" s="31">
        <v>1.044</v>
      </c>
      <c r="T1338" s="36" t="s">
        <v>17610</v>
      </c>
      <c r="U1338" s="36">
        <v>0</v>
      </c>
      <c r="V1338" s="31">
        <v>0</v>
      </c>
      <c r="W1338" s="31">
        <v>14</v>
      </c>
    </row>
    <row r="1339" spans="1:23" x14ac:dyDescent="0.25">
      <c r="A1339">
        <v>3396645</v>
      </c>
      <c r="B1339" s="32" t="s">
        <v>4165</v>
      </c>
      <c r="C1339" s="32">
        <v>52</v>
      </c>
      <c r="D1339" s="32">
        <v>13</v>
      </c>
      <c r="E1339" s="32" t="s">
        <v>22</v>
      </c>
      <c r="F1339" s="31">
        <v>1</v>
      </c>
      <c r="G1339" s="31" t="s">
        <v>21</v>
      </c>
      <c r="H1339" s="32" t="s">
        <v>22</v>
      </c>
      <c r="I1339" s="32" t="s">
        <v>22</v>
      </c>
      <c r="J1339" s="32" t="s">
        <v>22</v>
      </c>
      <c r="K1339" s="32">
        <v>0</v>
      </c>
      <c r="L1339" s="38">
        <v>286.77999999999997</v>
      </c>
      <c r="M1339" t="s">
        <v>16898</v>
      </c>
      <c r="N1339" t="s">
        <v>16899</v>
      </c>
      <c r="O1339" t="s">
        <v>18129</v>
      </c>
      <c r="P1339" s="31">
        <v>0</v>
      </c>
      <c r="Q1339" s="31">
        <v>0</v>
      </c>
      <c r="R1339" s="31">
        <v>0</v>
      </c>
      <c r="S1339" s="31">
        <v>1.506</v>
      </c>
      <c r="T1339" s="36" t="s">
        <v>17611</v>
      </c>
      <c r="U1339" s="36">
        <v>0</v>
      </c>
      <c r="V1339" s="31">
        <v>0</v>
      </c>
      <c r="W1339" s="31">
        <v>14</v>
      </c>
    </row>
    <row r="1340" spans="1:23" x14ac:dyDescent="0.25">
      <c r="A1340">
        <v>3396646</v>
      </c>
      <c r="B1340" s="32" t="s">
        <v>4165</v>
      </c>
      <c r="C1340" s="32">
        <v>52</v>
      </c>
      <c r="D1340" s="32">
        <v>13</v>
      </c>
      <c r="E1340" s="32" t="s">
        <v>22</v>
      </c>
      <c r="F1340" s="31">
        <v>1</v>
      </c>
      <c r="G1340" s="31" t="s">
        <v>21</v>
      </c>
      <c r="H1340" s="32" t="s">
        <v>22</v>
      </c>
      <c r="I1340" s="32" t="s">
        <v>22</v>
      </c>
      <c r="J1340" s="32" t="s">
        <v>22</v>
      </c>
      <c r="K1340" s="32">
        <v>0</v>
      </c>
      <c r="L1340" s="38">
        <v>286.77999999999997</v>
      </c>
      <c r="M1340" t="s">
        <v>16898</v>
      </c>
      <c r="N1340" t="s">
        <v>16899</v>
      </c>
      <c r="O1340" t="s">
        <v>18129</v>
      </c>
      <c r="P1340" s="31">
        <v>0</v>
      </c>
      <c r="Q1340" s="31">
        <v>0</v>
      </c>
      <c r="R1340" s="31">
        <v>0</v>
      </c>
      <c r="S1340" s="31">
        <v>1.5029999999999999</v>
      </c>
      <c r="T1340" s="36" t="s">
        <v>17612</v>
      </c>
      <c r="U1340" s="36">
        <v>0</v>
      </c>
      <c r="V1340" s="31">
        <v>0</v>
      </c>
      <c r="W1340" s="31">
        <v>14</v>
      </c>
    </row>
    <row r="1341" spans="1:23" x14ac:dyDescent="0.25">
      <c r="A1341">
        <v>3396647</v>
      </c>
      <c r="B1341" s="32" t="s">
        <v>4165</v>
      </c>
      <c r="C1341" s="32">
        <v>52</v>
      </c>
      <c r="D1341" s="32">
        <v>13</v>
      </c>
      <c r="E1341" s="32" t="s">
        <v>22</v>
      </c>
      <c r="F1341" s="31">
        <v>1</v>
      </c>
      <c r="G1341" s="31" t="s">
        <v>21</v>
      </c>
      <c r="H1341" s="32" t="s">
        <v>22</v>
      </c>
      <c r="I1341" s="32" t="s">
        <v>22</v>
      </c>
      <c r="J1341" s="32" t="s">
        <v>22</v>
      </c>
      <c r="K1341" s="32">
        <v>0</v>
      </c>
      <c r="L1341" s="38">
        <v>286.77999999999997</v>
      </c>
      <c r="M1341" t="s">
        <v>16898</v>
      </c>
      <c r="N1341" t="s">
        <v>16899</v>
      </c>
      <c r="O1341" t="s">
        <v>18129</v>
      </c>
      <c r="P1341" s="31">
        <v>0</v>
      </c>
      <c r="Q1341" s="31">
        <v>0</v>
      </c>
      <c r="R1341" s="31">
        <v>0</v>
      </c>
      <c r="S1341" s="31">
        <v>1.3839999999999999</v>
      </c>
      <c r="T1341" s="36" t="s">
        <v>17613</v>
      </c>
      <c r="U1341" s="36">
        <v>0</v>
      </c>
      <c r="V1341" s="31">
        <v>0</v>
      </c>
      <c r="W1341" s="31">
        <v>14</v>
      </c>
    </row>
    <row r="1342" spans="1:23" x14ac:dyDescent="0.25">
      <c r="A1342">
        <v>3396648</v>
      </c>
      <c r="B1342" s="32" t="s">
        <v>4165</v>
      </c>
      <c r="C1342" s="32">
        <v>52</v>
      </c>
      <c r="D1342" s="32">
        <v>13</v>
      </c>
      <c r="E1342" s="32" t="s">
        <v>22</v>
      </c>
      <c r="F1342" s="31">
        <v>1</v>
      </c>
      <c r="G1342" s="31" t="s">
        <v>21</v>
      </c>
      <c r="H1342" s="32" t="s">
        <v>22</v>
      </c>
      <c r="I1342" s="32" t="s">
        <v>22</v>
      </c>
      <c r="J1342" s="32" t="s">
        <v>22</v>
      </c>
      <c r="K1342" s="32">
        <v>0</v>
      </c>
      <c r="L1342" s="38">
        <v>286.77999999999997</v>
      </c>
      <c r="M1342" t="s">
        <v>16898</v>
      </c>
      <c r="N1342" t="s">
        <v>16899</v>
      </c>
      <c r="O1342" t="s">
        <v>18129</v>
      </c>
      <c r="P1342" s="31">
        <v>0</v>
      </c>
      <c r="Q1342" s="31">
        <v>0</v>
      </c>
      <c r="R1342" s="31">
        <v>0</v>
      </c>
      <c r="S1342" s="31">
        <v>1.411</v>
      </c>
      <c r="T1342" s="36" t="s">
        <v>17614</v>
      </c>
      <c r="U1342" s="36">
        <v>0</v>
      </c>
      <c r="V1342" s="31">
        <v>0</v>
      </c>
      <c r="W1342" s="31">
        <v>14</v>
      </c>
    </row>
    <row r="1343" spans="1:23" x14ac:dyDescent="0.25">
      <c r="A1343">
        <v>3396649</v>
      </c>
      <c r="B1343" s="32" t="s">
        <v>4165</v>
      </c>
      <c r="C1343" s="32">
        <v>52</v>
      </c>
      <c r="D1343" s="32">
        <v>13</v>
      </c>
      <c r="E1343" s="32" t="s">
        <v>22</v>
      </c>
      <c r="F1343" s="31">
        <v>1</v>
      </c>
      <c r="G1343" s="31" t="s">
        <v>21</v>
      </c>
      <c r="H1343" s="32" t="s">
        <v>22</v>
      </c>
      <c r="I1343" s="32" t="s">
        <v>22</v>
      </c>
      <c r="J1343" s="32" t="s">
        <v>22</v>
      </c>
      <c r="K1343" s="32">
        <v>0</v>
      </c>
      <c r="L1343" s="38">
        <v>286.77999999999997</v>
      </c>
      <c r="M1343" t="s">
        <v>16898</v>
      </c>
      <c r="N1343" t="s">
        <v>16899</v>
      </c>
      <c r="O1343" t="s">
        <v>18129</v>
      </c>
      <c r="P1343" s="31">
        <v>0</v>
      </c>
      <c r="Q1343" s="31">
        <v>0</v>
      </c>
      <c r="R1343" s="31">
        <v>0</v>
      </c>
      <c r="S1343" s="31">
        <v>1.35</v>
      </c>
      <c r="T1343" s="36" t="s">
        <v>17615</v>
      </c>
      <c r="U1343" s="36">
        <v>0</v>
      </c>
      <c r="V1343" s="31">
        <v>0</v>
      </c>
      <c r="W1343" s="31">
        <v>14</v>
      </c>
    </row>
    <row r="1344" spans="1:23" x14ac:dyDescent="0.25">
      <c r="A1344">
        <v>3396650</v>
      </c>
      <c r="B1344" s="32" t="s">
        <v>4165</v>
      </c>
      <c r="C1344" s="32">
        <v>52</v>
      </c>
      <c r="D1344" s="32">
        <v>13</v>
      </c>
      <c r="E1344" s="32" t="s">
        <v>22</v>
      </c>
      <c r="F1344" s="31">
        <v>1</v>
      </c>
      <c r="G1344" s="31" t="s">
        <v>21</v>
      </c>
      <c r="H1344" s="32" t="s">
        <v>22</v>
      </c>
      <c r="I1344" s="32" t="s">
        <v>22</v>
      </c>
      <c r="J1344" s="32" t="s">
        <v>22</v>
      </c>
      <c r="K1344" s="32">
        <v>0</v>
      </c>
      <c r="L1344" s="38">
        <v>284.5</v>
      </c>
      <c r="M1344" t="s">
        <v>16898</v>
      </c>
      <c r="N1344" t="s">
        <v>16899</v>
      </c>
      <c r="O1344" t="s">
        <v>18129</v>
      </c>
      <c r="P1344" s="31">
        <v>0</v>
      </c>
      <c r="Q1344" s="31">
        <v>0</v>
      </c>
      <c r="R1344" s="31">
        <v>0</v>
      </c>
      <c r="S1344" s="31">
        <v>1.304</v>
      </c>
      <c r="T1344" s="36" t="s">
        <v>17616</v>
      </c>
      <c r="U1344" s="36">
        <v>0</v>
      </c>
      <c r="V1344" s="31">
        <v>0</v>
      </c>
      <c r="W1344" s="31">
        <v>14</v>
      </c>
    </row>
    <row r="1345" spans="1:23" x14ac:dyDescent="0.25">
      <c r="A1345">
        <v>3396651</v>
      </c>
      <c r="B1345" s="32" t="s">
        <v>4165</v>
      </c>
      <c r="C1345" s="32">
        <v>52</v>
      </c>
      <c r="D1345" s="32">
        <v>13</v>
      </c>
      <c r="E1345" s="32" t="s">
        <v>22</v>
      </c>
      <c r="F1345" s="31">
        <v>1</v>
      </c>
      <c r="G1345" s="31" t="s">
        <v>21</v>
      </c>
      <c r="H1345" s="32" t="s">
        <v>22</v>
      </c>
      <c r="I1345" s="32" t="s">
        <v>22</v>
      </c>
      <c r="J1345" s="32" t="s">
        <v>22</v>
      </c>
      <c r="K1345" s="32">
        <v>0</v>
      </c>
      <c r="L1345" s="38">
        <v>362.57</v>
      </c>
      <c r="M1345" t="s">
        <v>16898</v>
      </c>
      <c r="N1345" t="s">
        <v>16899</v>
      </c>
      <c r="O1345" t="s">
        <v>18129</v>
      </c>
      <c r="P1345" s="31">
        <v>0</v>
      </c>
      <c r="Q1345" s="31">
        <v>0</v>
      </c>
      <c r="R1345" s="31">
        <v>0</v>
      </c>
      <c r="S1345" s="31">
        <v>1.5</v>
      </c>
      <c r="T1345" s="36" t="s">
        <v>17617</v>
      </c>
      <c r="U1345" s="36">
        <v>0</v>
      </c>
      <c r="V1345" s="31">
        <v>0</v>
      </c>
      <c r="W1345" s="31">
        <v>14</v>
      </c>
    </row>
    <row r="1346" spans="1:23" x14ac:dyDescent="0.25">
      <c r="A1346">
        <v>3396652</v>
      </c>
      <c r="B1346" s="32" t="s">
        <v>4165</v>
      </c>
      <c r="C1346" s="32">
        <v>52</v>
      </c>
      <c r="D1346" s="32">
        <v>13</v>
      </c>
      <c r="E1346" s="32" t="s">
        <v>22</v>
      </c>
      <c r="F1346" s="31">
        <v>1</v>
      </c>
      <c r="G1346" s="31" t="s">
        <v>21</v>
      </c>
      <c r="H1346" s="32" t="s">
        <v>22</v>
      </c>
      <c r="I1346" s="32" t="s">
        <v>22</v>
      </c>
      <c r="J1346" s="32" t="s">
        <v>22</v>
      </c>
      <c r="K1346" s="32">
        <v>0</v>
      </c>
      <c r="L1346" s="38">
        <v>358.85</v>
      </c>
      <c r="M1346" t="s">
        <v>16898</v>
      </c>
      <c r="N1346" t="s">
        <v>16899</v>
      </c>
      <c r="O1346" t="s">
        <v>18129</v>
      </c>
      <c r="P1346" s="31">
        <v>0</v>
      </c>
      <c r="Q1346" s="31">
        <v>0</v>
      </c>
      <c r="R1346" s="31">
        <v>0</v>
      </c>
      <c r="S1346" s="31">
        <v>2.0019999999999998</v>
      </c>
      <c r="T1346" s="36" t="s">
        <v>17618</v>
      </c>
      <c r="U1346" s="36">
        <v>0</v>
      </c>
      <c r="V1346" s="31">
        <v>0</v>
      </c>
      <c r="W1346" s="31">
        <v>14</v>
      </c>
    </row>
    <row r="1347" spans="1:23" x14ac:dyDescent="0.25">
      <c r="A1347">
        <v>3396653</v>
      </c>
      <c r="B1347" s="32" t="s">
        <v>4165</v>
      </c>
      <c r="C1347" s="32">
        <v>52</v>
      </c>
      <c r="D1347" s="32">
        <v>13</v>
      </c>
      <c r="E1347" s="32" t="s">
        <v>22</v>
      </c>
      <c r="F1347" s="31">
        <v>1</v>
      </c>
      <c r="G1347" s="31" t="s">
        <v>21</v>
      </c>
      <c r="H1347" s="32" t="s">
        <v>22</v>
      </c>
      <c r="I1347" s="32" t="s">
        <v>22</v>
      </c>
      <c r="J1347" s="32" t="s">
        <v>22</v>
      </c>
      <c r="K1347" s="32">
        <v>0</v>
      </c>
      <c r="L1347" s="38">
        <v>342.39</v>
      </c>
      <c r="M1347" t="s">
        <v>16898</v>
      </c>
      <c r="N1347" t="s">
        <v>16899</v>
      </c>
      <c r="O1347" t="s">
        <v>18129</v>
      </c>
      <c r="P1347" s="31">
        <v>0</v>
      </c>
      <c r="Q1347" s="31">
        <v>0</v>
      </c>
      <c r="R1347" s="31">
        <v>0</v>
      </c>
      <c r="S1347" s="31">
        <v>1.5429999999999999</v>
      </c>
      <c r="T1347" s="36" t="s">
        <v>17619</v>
      </c>
      <c r="U1347" s="36">
        <v>0</v>
      </c>
      <c r="V1347" s="31">
        <v>0</v>
      </c>
      <c r="W1347" s="31">
        <v>14</v>
      </c>
    </row>
    <row r="1348" spans="1:23" x14ac:dyDescent="0.25">
      <c r="A1348">
        <v>3396654</v>
      </c>
      <c r="B1348" s="32" t="s">
        <v>4165</v>
      </c>
      <c r="C1348" s="32">
        <v>52</v>
      </c>
      <c r="D1348" s="32">
        <v>13</v>
      </c>
      <c r="E1348" s="32" t="s">
        <v>22</v>
      </c>
      <c r="F1348" s="31">
        <v>1</v>
      </c>
      <c r="G1348" s="31" t="s">
        <v>21</v>
      </c>
      <c r="H1348" s="32" t="s">
        <v>22</v>
      </c>
      <c r="I1348" s="32" t="s">
        <v>22</v>
      </c>
      <c r="J1348" s="32" t="s">
        <v>22</v>
      </c>
      <c r="K1348" s="32">
        <v>0</v>
      </c>
      <c r="L1348" s="38">
        <v>480.62</v>
      </c>
      <c r="M1348" t="s">
        <v>16898</v>
      </c>
      <c r="N1348" t="s">
        <v>16899</v>
      </c>
      <c r="O1348" t="s">
        <v>18129</v>
      </c>
      <c r="P1348" s="31">
        <v>0</v>
      </c>
      <c r="Q1348" s="31">
        <v>0</v>
      </c>
      <c r="R1348" s="31">
        <v>0</v>
      </c>
      <c r="S1348" s="31">
        <v>2.5539999999999998</v>
      </c>
      <c r="T1348" s="36" t="s">
        <v>17620</v>
      </c>
      <c r="U1348" s="36">
        <v>0</v>
      </c>
      <c r="V1348" s="31">
        <v>0</v>
      </c>
      <c r="W1348" s="31">
        <v>14</v>
      </c>
    </row>
    <row r="1349" spans="1:23" x14ac:dyDescent="0.25">
      <c r="A1349">
        <v>3396655</v>
      </c>
      <c r="B1349" s="32" t="s">
        <v>4165</v>
      </c>
      <c r="C1349" s="32">
        <v>52</v>
      </c>
      <c r="D1349" s="32">
        <v>13</v>
      </c>
      <c r="E1349" s="32" t="s">
        <v>22</v>
      </c>
      <c r="F1349" s="31">
        <v>1</v>
      </c>
      <c r="G1349" s="31" t="s">
        <v>21</v>
      </c>
      <c r="H1349" s="32" t="s">
        <v>22</v>
      </c>
      <c r="I1349" s="32" t="s">
        <v>22</v>
      </c>
      <c r="J1349" s="32" t="s">
        <v>22</v>
      </c>
      <c r="K1349" s="32">
        <v>0</v>
      </c>
      <c r="L1349" s="38">
        <v>480.62</v>
      </c>
      <c r="M1349" t="s">
        <v>16898</v>
      </c>
      <c r="N1349" t="s">
        <v>16899</v>
      </c>
      <c r="O1349" t="s">
        <v>18129</v>
      </c>
      <c r="P1349" s="31">
        <v>0</v>
      </c>
      <c r="Q1349" s="31">
        <v>0</v>
      </c>
      <c r="R1349" s="31">
        <v>0</v>
      </c>
      <c r="S1349" s="31">
        <v>2.61</v>
      </c>
      <c r="T1349" s="36" t="s">
        <v>17621</v>
      </c>
      <c r="U1349" s="36">
        <v>0</v>
      </c>
      <c r="V1349" s="31">
        <v>0</v>
      </c>
      <c r="W1349" s="31">
        <v>14</v>
      </c>
    </row>
    <row r="1350" spans="1:23" x14ac:dyDescent="0.25">
      <c r="A1350">
        <v>3396656</v>
      </c>
      <c r="B1350" s="32" t="s">
        <v>4165</v>
      </c>
      <c r="C1350" s="32">
        <v>52</v>
      </c>
      <c r="D1350" s="32">
        <v>13</v>
      </c>
      <c r="E1350" s="32" t="s">
        <v>22</v>
      </c>
      <c r="F1350" s="31">
        <v>1</v>
      </c>
      <c r="G1350" s="31" t="s">
        <v>21</v>
      </c>
      <c r="H1350" s="32" t="s">
        <v>22</v>
      </c>
      <c r="I1350" s="32" t="s">
        <v>22</v>
      </c>
      <c r="J1350" s="32" t="s">
        <v>22</v>
      </c>
      <c r="K1350" s="32">
        <v>0</v>
      </c>
      <c r="L1350" s="38">
        <v>474.53</v>
      </c>
      <c r="M1350" t="s">
        <v>16898</v>
      </c>
      <c r="N1350" t="s">
        <v>16899</v>
      </c>
      <c r="O1350" t="s">
        <v>18129</v>
      </c>
      <c r="P1350" s="31">
        <v>0</v>
      </c>
      <c r="Q1350" s="31">
        <v>0</v>
      </c>
      <c r="R1350" s="31">
        <v>0</v>
      </c>
      <c r="S1350" s="31">
        <v>1.885</v>
      </c>
      <c r="T1350" s="36" t="s">
        <v>17622</v>
      </c>
      <c r="U1350" s="36">
        <v>0</v>
      </c>
      <c r="V1350" s="31">
        <v>0</v>
      </c>
      <c r="W1350" s="31">
        <v>14</v>
      </c>
    </row>
    <row r="1351" spans="1:23" x14ac:dyDescent="0.25">
      <c r="A1351">
        <v>3396657</v>
      </c>
      <c r="B1351" s="32" t="s">
        <v>4165</v>
      </c>
      <c r="C1351" s="32">
        <v>52</v>
      </c>
      <c r="D1351" s="32">
        <v>13</v>
      </c>
      <c r="E1351" s="32" t="s">
        <v>22</v>
      </c>
      <c r="F1351" s="31">
        <v>1</v>
      </c>
      <c r="G1351" s="31" t="s">
        <v>21</v>
      </c>
      <c r="H1351" s="32" t="s">
        <v>22</v>
      </c>
      <c r="I1351" s="32" t="s">
        <v>22</v>
      </c>
      <c r="J1351" s="32" t="s">
        <v>22</v>
      </c>
      <c r="K1351" s="32">
        <v>0</v>
      </c>
      <c r="L1351" s="38">
        <v>315.39</v>
      </c>
      <c r="M1351" t="s">
        <v>16910</v>
      </c>
      <c r="N1351" t="s">
        <v>16911</v>
      </c>
      <c r="O1351" t="s">
        <v>18127</v>
      </c>
      <c r="P1351" s="31">
        <v>0</v>
      </c>
      <c r="Q1351" s="31">
        <v>0</v>
      </c>
      <c r="R1351" s="31">
        <v>0</v>
      </c>
      <c r="S1351" s="31">
        <v>1.403</v>
      </c>
      <c r="T1351" s="36" t="s">
        <v>17623</v>
      </c>
      <c r="U1351" s="36">
        <v>0</v>
      </c>
      <c r="V1351" s="31">
        <v>0</v>
      </c>
      <c r="W1351" s="31">
        <v>14</v>
      </c>
    </row>
    <row r="1352" spans="1:23" x14ac:dyDescent="0.25">
      <c r="A1352">
        <v>3396658</v>
      </c>
      <c r="B1352" s="32" t="s">
        <v>4165</v>
      </c>
      <c r="C1352" s="32">
        <v>52</v>
      </c>
      <c r="D1352" s="32">
        <v>13</v>
      </c>
      <c r="E1352" s="32" t="s">
        <v>22</v>
      </c>
      <c r="F1352" s="31">
        <v>1</v>
      </c>
      <c r="G1352" s="31" t="s">
        <v>21</v>
      </c>
      <c r="H1352" s="32" t="s">
        <v>22</v>
      </c>
      <c r="I1352" s="32" t="s">
        <v>22</v>
      </c>
      <c r="J1352" s="32" t="s">
        <v>22</v>
      </c>
      <c r="K1352" s="32">
        <v>0</v>
      </c>
      <c r="L1352" s="38">
        <v>304</v>
      </c>
      <c r="M1352" t="s">
        <v>16910</v>
      </c>
      <c r="N1352" t="s">
        <v>16911</v>
      </c>
      <c r="O1352" t="s">
        <v>18127</v>
      </c>
      <c r="P1352" s="31">
        <v>0</v>
      </c>
      <c r="Q1352" s="31">
        <v>0</v>
      </c>
      <c r="R1352" s="31">
        <v>0</v>
      </c>
      <c r="S1352" s="31">
        <v>1.468</v>
      </c>
      <c r="T1352" s="36" t="s">
        <v>17624</v>
      </c>
      <c r="U1352" s="36">
        <v>0</v>
      </c>
      <c r="V1352" s="31">
        <v>0</v>
      </c>
      <c r="W1352" s="31">
        <v>14</v>
      </c>
    </row>
    <row r="1353" spans="1:23" x14ac:dyDescent="0.25">
      <c r="A1353">
        <v>3396659</v>
      </c>
      <c r="B1353" s="32" t="s">
        <v>4165</v>
      </c>
      <c r="C1353" s="32">
        <v>52</v>
      </c>
      <c r="D1353" s="32">
        <v>13</v>
      </c>
      <c r="E1353" s="32" t="s">
        <v>22</v>
      </c>
      <c r="F1353" s="31">
        <v>1</v>
      </c>
      <c r="G1353" s="31" t="s">
        <v>21</v>
      </c>
      <c r="H1353" s="32" t="s">
        <v>22</v>
      </c>
      <c r="I1353" s="32" t="s">
        <v>22</v>
      </c>
      <c r="J1353" s="32" t="s">
        <v>22</v>
      </c>
      <c r="K1353" s="32">
        <v>0</v>
      </c>
      <c r="L1353" s="38">
        <v>367.85</v>
      </c>
      <c r="M1353" t="s">
        <v>16910</v>
      </c>
      <c r="N1353" t="s">
        <v>16911</v>
      </c>
      <c r="O1353" t="s">
        <v>18127</v>
      </c>
      <c r="P1353" s="31">
        <v>0</v>
      </c>
      <c r="Q1353" s="31">
        <v>0</v>
      </c>
      <c r="R1353" s="31">
        <v>0</v>
      </c>
      <c r="S1353" s="31">
        <v>2.3210000000000002</v>
      </c>
      <c r="T1353" s="36" t="s">
        <v>17625</v>
      </c>
      <c r="U1353" s="36">
        <v>0</v>
      </c>
      <c r="V1353" s="31">
        <v>0</v>
      </c>
      <c r="W1353" s="31">
        <v>14</v>
      </c>
    </row>
    <row r="1354" spans="1:23" x14ac:dyDescent="0.25">
      <c r="A1354">
        <v>3396664</v>
      </c>
      <c r="B1354" s="32" t="s">
        <v>4165</v>
      </c>
      <c r="C1354" s="32">
        <v>52</v>
      </c>
      <c r="D1354" s="32">
        <v>13</v>
      </c>
      <c r="E1354" s="32" t="s">
        <v>22</v>
      </c>
      <c r="F1354" s="31">
        <v>1</v>
      </c>
      <c r="G1354" s="31" t="s">
        <v>21</v>
      </c>
      <c r="H1354" s="32" t="s">
        <v>22</v>
      </c>
      <c r="I1354" s="32" t="s">
        <v>22</v>
      </c>
      <c r="J1354" s="32" t="s">
        <v>22</v>
      </c>
      <c r="K1354" s="32">
        <v>0</v>
      </c>
      <c r="L1354" s="38">
        <v>316.95999999999998</v>
      </c>
      <c r="M1354" t="s">
        <v>16912</v>
      </c>
      <c r="N1354" t="s">
        <v>16913</v>
      </c>
      <c r="O1354" t="s">
        <v>18124</v>
      </c>
      <c r="P1354" s="31">
        <v>0</v>
      </c>
      <c r="Q1354" s="31">
        <v>0</v>
      </c>
      <c r="R1354" s="31">
        <v>0</v>
      </c>
      <c r="S1354" s="31">
        <v>0.83</v>
      </c>
      <c r="T1354" s="36" t="s">
        <v>17626</v>
      </c>
      <c r="U1354" s="36">
        <v>0</v>
      </c>
      <c r="V1354" s="31">
        <v>0</v>
      </c>
      <c r="W1354" s="31">
        <v>14</v>
      </c>
    </row>
    <row r="1355" spans="1:23" x14ac:dyDescent="0.25">
      <c r="A1355">
        <v>3396665</v>
      </c>
      <c r="B1355" s="32" t="s">
        <v>4165</v>
      </c>
      <c r="C1355" s="32">
        <v>52</v>
      </c>
      <c r="D1355" s="32">
        <v>13</v>
      </c>
      <c r="E1355" s="32" t="s">
        <v>22</v>
      </c>
      <c r="F1355" s="31">
        <v>1</v>
      </c>
      <c r="G1355" s="31" t="s">
        <v>21</v>
      </c>
      <c r="H1355" s="32" t="s">
        <v>22</v>
      </c>
      <c r="I1355" s="32" t="s">
        <v>22</v>
      </c>
      <c r="J1355" s="32" t="s">
        <v>22</v>
      </c>
      <c r="K1355" s="32">
        <v>0</v>
      </c>
      <c r="L1355" s="38">
        <v>281.3</v>
      </c>
      <c r="M1355" t="s">
        <v>16912</v>
      </c>
      <c r="N1355" t="s">
        <v>16913</v>
      </c>
      <c r="O1355" t="s">
        <v>18124</v>
      </c>
      <c r="P1355" s="31">
        <v>0</v>
      </c>
      <c r="Q1355" s="31">
        <v>0</v>
      </c>
      <c r="R1355" s="31">
        <v>0</v>
      </c>
      <c r="S1355" s="31">
        <v>0.51300000000000001</v>
      </c>
      <c r="T1355" s="36" t="s">
        <v>17627</v>
      </c>
      <c r="U1355" s="36">
        <v>0</v>
      </c>
      <c r="V1355" s="31">
        <v>0</v>
      </c>
      <c r="W1355" s="31">
        <v>14</v>
      </c>
    </row>
    <row r="1356" spans="1:23" x14ac:dyDescent="0.25">
      <c r="A1356">
        <v>3396666</v>
      </c>
      <c r="B1356" s="32" t="s">
        <v>4165</v>
      </c>
      <c r="C1356" s="32">
        <v>52</v>
      </c>
      <c r="D1356" s="32">
        <v>13</v>
      </c>
      <c r="E1356" s="32" t="s">
        <v>22</v>
      </c>
      <c r="F1356" s="31">
        <v>1</v>
      </c>
      <c r="G1356" s="31" t="s">
        <v>21</v>
      </c>
      <c r="H1356" s="32" t="s">
        <v>22</v>
      </c>
      <c r="I1356" s="32" t="s">
        <v>22</v>
      </c>
      <c r="J1356" s="32" t="s">
        <v>22</v>
      </c>
      <c r="K1356" s="32">
        <v>0</v>
      </c>
      <c r="L1356" s="38">
        <v>381.86</v>
      </c>
      <c r="M1356" t="s">
        <v>16912</v>
      </c>
      <c r="N1356" t="s">
        <v>16913</v>
      </c>
      <c r="O1356" t="s">
        <v>18124</v>
      </c>
      <c r="P1356" s="31">
        <v>0</v>
      </c>
      <c r="Q1356" s="31">
        <v>0</v>
      </c>
      <c r="R1356" s="31">
        <v>0</v>
      </c>
      <c r="S1356" s="31">
        <v>1.32</v>
      </c>
      <c r="T1356" s="36" t="s">
        <v>17628</v>
      </c>
      <c r="U1356" s="36">
        <v>0</v>
      </c>
      <c r="V1356" s="31">
        <v>0</v>
      </c>
      <c r="W1356" s="31">
        <v>14</v>
      </c>
    </row>
    <row r="1357" spans="1:23" x14ac:dyDescent="0.25">
      <c r="A1357">
        <v>3396667</v>
      </c>
      <c r="B1357" s="32" t="s">
        <v>4165</v>
      </c>
      <c r="C1357" s="32">
        <v>52</v>
      </c>
      <c r="D1357" s="32">
        <v>13</v>
      </c>
      <c r="E1357" s="32" t="s">
        <v>22</v>
      </c>
      <c r="F1357" s="31">
        <v>1</v>
      </c>
      <c r="G1357" s="31" t="s">
        <v>21</v>
      </c>
      <c r="H1357" s="32" t="s">
        <v>22</v>
      </c>
      <c r="I1357" s="32" t="s">
        <v>22</v>
      </c>
      <c r="J1357" s="32" t="s">
        <v>22</v>
      </c>
      <c r="K1357" s="32">
        <v>0</v>
      </c>
      <c r="L1357" s="38">
        <v>151.65</v>
      </c>
      <c r="M1357" t="s">
        <v>16914</v>
      </c>
      <c r="N1357" t="s">
        <v>16915</v>
      </c>
      <c r="O1357" t="s">
        <v>16914</v>
      </c>
      <c r="P1357" s="31">
        <v>0</v>
      </c>
      <c r="Q1357" s="31">
        <v>0</v>
      </c>
      <c r="R1357" s="31">
        <v>0</v>
      </c>
      <c r="S1357" s="31">
        <v>8.7999999999999995E-2</v>
      </c>
      <c r="T1357" s="36" t="s">
        <v>17629</v>
      </c>
      <c r="U1357" s="36">
        <v>0</v>
      </c>
      <c r="V1357" s="31">
        <v>0</v>
      </c>
      <c r="W1357" s="31">
        <v>14</v>
      </c>
    </row>
    <row r="1358" spans="1:23" x14ac:dyDescent="0.25">
      <c r="A1358">
        <v>3396668</v>
      </c>
      <c r="B1358" s="32" t="s">
        <v>4165</v>
      </c>
      <c r="C1358" s="32">
        <v>52</v>
      </c>
      <c r="D1358" s="32">
        <v>13</v>
      </c>
      <c r="E1358" s="32" t="s">
        <v>22</v>
      </c>
      <c r="F1358" s="31">
        <v>1</v>
      </c>
      <c r="G1358" s="31" t="s">
        <v>21</v>
      </c>
      <c r="H1358" s="32" t="s">
        <v>22</v>
      </c>
      <c r="I1358" s="32" t="s">
        <v>22</v>
      </c>
      <c r="J1358" s="32" t="s">
        <v>22</v>
      </c>
      <c r="K1358" s="32">
        <v>0</v>
      </c>
      <c r="L1358" s="38">
        <v>164.43</v>
      </c>
      <c r="M1358" t="s">
        <v>16914</v>
      </c>
      <c r="N1358" t="s">
        <v>16915</v>
      </c>
      <c r="O1358" t="s">
        <v>16914</v>
      </c>
      <c r="P1358" s="31">
        <v>0</v>
      </c>
      <c r="Q1358" s="31">
        <v>0</v>
      </c>
      <c r="R1358" s="31">
        <v>0</v>
      </c>
      <c r="S1358" s="31">
        <v>0.23400000000000001</v>
      </c>
      <c r="T1358" s="36" t="s">
        <v>17630</v>
      </c>
      <c r="U1358" s="36">
        <v>0</v>
      </c>
      <c r="V1358" s="31">
        <v>0</v>
      </c>
      <c r="W1358" s="31">
        <v>14</v>
      </c>
    </row>
    <row r="1359" spans="1:23" x14ac:dyDescent="0.25">
      <c r="A1359">
        <v>3396669</v>
      </c>
      <c r="B1359" s="32" t="s">
        <v>4165</v>
      </c>
      <c r="C1359" s="32">
        <v>52</v>
      </c>
      <c r="D1359" s="32">
        <v>13</v>
      </c>
      <c r="E1359" s="32" t="s">
        <v>22</v>
      </c>
      <c r="F1359" s="31">
        <v>1</v>
      </c>
      <c r="G1359" s="31" t="s">
        <v>21</v>
      </c>
      <c r="H1359" s="32" t="s">
        <v>22</v>
      </c>
      <c r="I1359" s="32" t="s">
        <v>22</v>
      </c>
      <c r="J1359" s="32" t="s">
        <v>22</v>
      </c>
      <c r="K1359" s="32">
        <v>0</v>
      </c>
      <c r="L1359" s="38">
        <v>113.72</v>
      </c>
      <c r="M1359" t="s">
        <v>16934</v>
      </c>
      <c r="N1359" t="s">
        <v>16935</v>
      </c>
      <c r="O1359" t="s">
        <v>18136</v>
      </c>
      <c r="P1359" s="31">
        <v>0</v>
      </c>
      <c r="Q1359" s="31">
        <v>0</v>
      </c>
      <c r="R1359" s="31">
        <v>0</v>
      </c>
      <c r="S1359" s="31">
        <v>0.57199999999999995</v>
      </c>
      <c r="T1359" s="36" t="s">
        <v>17631</v>
      </c>
      <c r="U1359" s="36">
        <v>0</v>
      </c>
      <c r="V1359" s="31">
        <v>0</v>
      </c>
      <c r="W1359" s="31">
        <v>14</v>
      </c>
    </row>
    <row r="1360" spans="1:23" x14ac:dyDescent="0.25">
      <c r="A1360">
        <v>3396670</v>
      </c>
      <c r="B1360" s="32" t="s">
        <v>4165</v>
      </c>
      <c r="C1360" s="32">
        <v>52</v>
      </c>
      <c r="D1360" s="32">
        <v>13</v>
      </c>
      <c r="E1360" s="32" t="s">
        <v>22</v>
      </c>
      <c r="F1360" s="31">
        <v>1</v>
      </c>
      <c r="G1360" s="31" t="s">
        <v>21</v>
      </c>
      <c r="H1360" s="32" t="s">
        <v>22</v>
      </c>
      <c r="I1360" s="32" t="s">
        <v>22</v>
      </c>
      <c r="J1360" s="32" t="s">
        <v>22</v>
      </c>
      <c r="K1360" s="32">
        <v>0</v>
      </c>
      <c r="L1360" s="38">
        <v>102.24</v>
      </c>
      <c r="M1360" t="s">
        <v>16934</v>
      </c>
      <c r="N1360" t="s">
        <v>16935</v>
      </c>
      <c r="O1360" t="s">
        <v>18136</v>
      </c>
      <c r="P1360" s="31">
        <v>0</v>
      </c>
      <c r="Q1360" s="31">
        <v>0</v>
      </c>
      <c r="R1360" s="31">
        <v>0</v>
      </c>
      <c r="S1360" s="31">
        <v>0.51600000000000001</v>
      </c>
      <c r="T1360" s="36" t="s">
        <v>17632</v>
      </c>
      <c r="U1360" s="36">
        <v>0</v>
      </c>
      <c r="V1360" s="31">
        <v>0</v>
      </c>
      <c r="W1360" s="31">
        <v>14</v>
      </c>
    </row>
    <row r="1361" spans="1:23" x14ac:dyDescent="0.25">
      <c r="A1361">
        <v>3396671</v>
      </c>
      <c r="B1361" s="32" t="s">
        <v>4165</v>
      </c>
      <c r="C1361" s="32">
        <v>52</v>
      </c>
      <c r="D1361" s="32">
        <v>13</v>
      </c>
      <c r="E1361" s="32" t="s">
        <v>22</v>
      </c>
      <c r="F1361" s="31">
        <v>1</v>
      </c>
      <c r="G1361" s="31" t="s">
        <v>21</v>
      </c>
      <c r="H1361" s="32" t="s">
        <v>22</v>
      </c>
      <c r="I1361" s="32" t="s">
        <v>22</v>
      </c>
      <c r="J1361" s="32" t="s">
        <v>22</v>
      </c>
      <c r="K1361" s="32">
        <v>0</v>
      </c>
      <c r="L1361" s="38">
        <v>111.59</v>
      </c>
      <c r="M1361" t="s">
        <v>16934</v>
      </c>
      <c r="N1361" t="s">
        <v>16935</v>
      </c>
      <c r="O1361" t="s">
        <v>18136</v>
      </c>
      <c r="P1361" s="31">
        <v>0</v>
      </c>
      <c r="Q1361" s="31">
        <v>0</v>
      </c>
      <c r="R1361" s="31">
        <v>0</v>
      </c>
      <c r="S1361" s="31">
        <v>0.67</v>
      </c>
      <c r="T1361" s="36" t="s">
        <v>17633</v>
      </c>
      <c r="U1361" s="36">
        <v>0</v>
      </c>
      <c r="V1361" s="31">
        <v>0</v>
      </c>
      <c r="W1361" s="31">
        <v>14</v>
      </c>
    </row>
    <row r="1362" spans="1:23" x14ac:dyDescent="0.25">
      <c r="A1362">
        <v>3396672</v>
      </c>
      <c r="B1362" s="32" t="s">
        <v>4165</v>
      </c>
      <c r="C1362" s="32">
        <v>52</v>
      </c>
      <c r="D1362" s="32">
        <v>13</v>
      </c>
      <c r="E1362" s="32" t="s">
        <v>22</v>
      </c>
      <c r="F1362" s="31">
        <v>1</v>
      </c>
      <c r="G1362" s="31" t="s">
        <v>21</v>
      </c>
      <c r="H1362" s="32" t="s">
        <v>22</v>
      </c>
      <c r="I1362" s="32" t="s">
        <v>22</v>
      </c>
      <c r="J1362" s="32" t="s">
        <v>22</v>
      </c>
      <c r="K1362" s="32">
        <v>0</v>
      </c>
      <c r="L1362" s="38">
        <v>191.49</v>
      </c>
      <c r="M1362" t="s">
        <v>16902</v>
      </c>
      <c r="N1362" t="s">
        <v>16903</v>
      </c>
      <c r="O1362" t="s">
        <v>16903</v>
      </c>
      <c r="P1362" s="31">
        <v>0</v>
      </c>
      <c r="Q1362" s="31">
        <v>0</v>
      </c>
      <c r="R1362" s="31">
        <v>0</v>
      </c>
      <c r="S1362" s="31">
        <v>2</v>
      </c>
      <c r="T1362" s="36" t="s">
        <v>17634</v>
      </c>
      <c r="U1362" s="36">
        <v>0</v>
      </c>
      <c r="V1362" s="31">
        <v>0</v>
      </c>
      <c r="W1362" s="31">
        <v>14</v>
      </c>
    </row>
    <row r="1363" spans="1:23" x14ac:dyDescent="0.25">
      <c r="A1363">
        <v>3396673</v>
      </c>
      <c r="B1363" s="32" t="s">
        <v>4165</v>
      </c>
      <c r="C1363" s="32">
        <v>52</v>
      </c>
      <c r="D1363" s="32">
        <v>13</v>
      </c>
      <c r="E1363" s="32" t="s">
        <v>22</v>
      </c>
      <c r="F1363" s="31">
        <v>1</v>
      </c>
      <c r="G1363" s="31" t="s">
        <v>21</v>
      </c>
      <c r="H1363" s="32" t="s">
        <v>22</v>
      </c>
      <c r="I1363" s="32" t="s">
        <v>22</v>
      </c>
      <c r="J1363" s="32" t="s">
        <v>22</v>
      </c>
      <c r="K1363" s="32">
        <v>0</v>
      </c>
      <c r="L1363" s="38">
        <v>98.93</v>
      </c>
      <c r="M1363" t="s">
        <v>16934</v>
      </c>
      <c r="N1363" t="s">
        <v>16935</v>
      </c>
      <c r="O1363" t="s">
        <v>18136</v>
      </c>
      <c r="P1363" s="31">
        <v>0</v>
      </c>
      <c r="Q1363" s="31">
        <v>0</v>
      </c>
      <c r="R1363" s="31">
        <v>0</v>
      </c>
      <c r="S1363" s="31">
        <v>0.51400000000000001</v>
      </c>
      <c r="T1363" s="36" t="s">
        <v>17635</v>
      </c>
      <c r="U1363" s="36">
        <v>0</v>
      </c>
      <c r="V1363" s="31">
        <v>0</v>
      </c>
      <c r="W1363" s="31">
        <v>14</v>
      </c>
    </row>
    <row r="1364" spans="1:23" x14ac:dyDescent="0.25">
      <c r="A1364">
        <v>3396674</v>
      </c>
      <c r="B1364" s="32" t="s">
        <v>4165</v>
      </c>
      <c r="C1364" s="32">
        <v>52</v>
      </c>
      <c r="D1364" s="32">
        <v>13</v>
      </c>
      <c r="E1364" s="32" t="s">
        <v>22</v>
      </c>
      <c r="F1364" s="31">
        <v>1</v>
      </c>
      <c r="G1364" s="31" t="s">
        <v>21</v>
      </c>
      <c r="H1364" s="32" t="s">
        <v>22</v>
      </c>
      <c r="I1364" s="32" t="s">
        <v>22</v>
      </c>
      <c r="J1364" s="32" t="s">
        <v>22</v>
      </c>
      <c r="K1364" s="32">
        <v>0</v>
      </c>
      <c r="L1364" s="38">
        <v>113.72</v>
      </c>
      <c r="M1364" t="s">
        <v>16934</v>
      </c>
      <c r="N1364" t="s">
        <v>16935</v>
      </c>
      <c r="O1364" t="s">
        <v>18136</v>
      </c>
      <c r="P1364" s="31">
        <v>0</v>
      </c>
      <c r="Q1364" s="31">
        <v>0</v>
      </c>
      <c r="R1364" s="31">
        <v>0</v>
      </c>
      <c r="S1364" s="31">
        <v>0.59599999999999997</v>
      </c>
      <c r="T1364" s="36" t="s">
        <v>17636</v>
      </c>
      <c r="U1364" s="36">
        <v>0</v>
      </c>
      <c r="V1364" s="31">
        <v>0</v>
      </c>
      <c r="W1364" s="31">
        <v>14</v>
      </c>
    </row>
    <row r="1365" spans="1:23" x14ac:dyDescent="0.25">
      <c r="A1365">
        <v>3396675</v>
      </c>
      <c r="B1365" s="32" t="s">
        <v>4165</v>
      </c>
      <c r="C1365" s="32">
        <v>52</v>
      </c>
      <c r="D1365" s="32">
        <v>13</v>
      </c>
      <c r="E1365" s="32" t="s">
        <v>22</v>
      </c>
      <c r="F1365" s="31">
        <v>1</v>
      </c>
      <c r="G1365" s="31" t="s">
        <v>21</v>
      </c>
      <c r="H1365" s="32" t="s">
        <v>22</v>
      </c>
      <c r="I1365" s="32" t="s">
        <v>22</v>
      </c>
      <c r="J1365" s="32" t="s">
        <v>22</v>
      </c>
      <c r="K1365" s="32">
        <v>0</v>
      </c>
      <c r="L1365" s="38">
        <v>103.38</v>
      </c>
      <c r="M1365" t="s">
        <v>16934</v>
      </c>
      <c r="N1365" t="s">
        <v>16935</v>
      </c>
      <c r="O1365" t="s">
        <v>18136</v>
      </c>
      <c r="P1365" s="31">
        <v>0</v>
      </c>
      <c r="Q1365" s="31">
        <v>0</v>
      </c>
      <c r="R1365" s="31">
        <v>0</v>
      </c>
      <c r="S1365" s="31">
        <v>0.56999999999999995</v>
      </c>
      <c r="T1365" s="36" t="s">
        <v>17637</v>
      </c>
      <c r="U1365" s="36">
        <v>0</v>
      </c>
      <c r="V1365" s="31">
        <v>0</v>
      </c>
      <c r="W1365" s="31">
        <v>14</v>
      </c>
    </row>
    <row r="1366" spans="1:23" x14ac:dyDescent="0.25">
      <c r="A1366">
        <v>3396676</v>
      </c>
      <c r="B1366" s="32" t="s">
        <v>4165</v>
      </c>
      <c r="C1366" s="32">
        <v>52</v>
      </c>
      <c r="D1366" s="32">
        <v>13</v>
      </c>
      <c r="E1366" s="32" t="s">
        <v>22</v>
      </c>
      <c r="F1366" s="31">
        <v>1</v>
      </c>
      <c r="G1366" s="31" t="s">
        <v>21</v>
      </c>
      <c r="H1366" s="32" t="s">
        <v>22</v>
      </c>
      <c r="I1366" s="32" t="s">
        <v>22</v>
      </c>
      <c r="J1366" s="32" t="s">
        <v>22</v>
      </c>
      <c r="K1366" s="32">
        <v>0</v>
      </c>
      <c r="L1366" s="38">
        <v>99.67</v>
      </c>
      <c r="M1366" t="s">
        <v>16934</v>
      </c>
      <c r="N1366" t="s">
        <v>16935</v>
      </c>
      <c r="O1366" t="s">
        <v>18136</v>
      </c>
      <c r="P1366" s="31">
        <v>0</v>
      </c>
      <c r="Q1366" s="31">
        <v>0</v>
      </c>
      <c r="R1366" s="31">
        <v>0</v>
      </c>
      <c r="S1366" s="31">
        <v>0.33500000000000002</v>
      </c>
      <c r="T1366" s="36" t="s">
        <v>17638</v>
      </c>
      <c r="U1366" s="36">
        <v>0</v>
      </c>
      <c r="V1366" s="31">
        <v>0</v>
      </c>
      <c r="W1366" s="31">
        <v>14</v>
      </c>
    </row>
    <row r="1367" spans="1:23" x14ac:dyDescent="0.25">
      <c r="A1367">
        <v>3396677</v>
      </c>
      <c r="B1367" s="32" t="s">
        <v>4165</v>
      </c>
      <c r="C1367" s="32">
        <v>52</v>
      </c>
      <c r="D1367" s="32">
        <v>13</v>
      </c>
      <c r="E1367" s="32" t="s">
        <v>22</v>
      </c>
      <c r="F1367" s="31">
        <v>1</v>
      </c>
      <c r="G1367" s="31" t="s">
        <v>21</v>
      </c>
      <c r="H1367" s="32" t="s">
        <v>22</v>
      </c>
      <c r="I1367" s="32" t="s">
        <v>22</v>
      </c>
      <c r="J1367" s="32" t="s">
        <v>22</v>
      </c>
      <c r="K1367" s="32">
        <v>0</v>
      </c>
      <c r="L1367" s="38">
        <v>113.72</v>
      </c>
      <c r="M1367" t="s">
        <v>16934</v>
      </c>
      <c r="N1367" t="s">
        <v>16935</v>
      </c>
      <c r="O1367" t="s">
        <v>18136</v>
      </c>
      <c r="P1367" s="31">
        <v>0</v>
      </c>
      <c r="Q1367" s="31">
        <v>0</v>
      </c>
      <c r="R1367" s="31">
        <v>0</v>
      </c>
      <c r="S1367" s="31">
        <v>0.63400000000000001</v>
      </c>
      <c r="T1367" s="36" t="s">
        <v>17639</v>
      </c>
      <c r="U1367" s="36">
        <v>0</v>
      </c>
      <c r="V1367" s="31">
        <v>0</v>
      </c>
      <c r="W1367" s="31">
        <v>14</v>
      </c>
    </row>
    <row r="1368" spans="1:23" x14ac:dyDescent="0.25">
      <c r="A1368">
        <v>3396678</v>
      </c>
      <c r="B1368" s="32" t="s">
        <v>4165</v>
      </c>
      <c r="C1368" s="32">
        <v>52</v>
      </c>
      <c r="D1368" s="32">
        <v>13</v>
      </c>
      <c r="E1368" s="32" t="s">
        <v>22</v>
      </c>
      <c r="F1368" s="31">
        <v>1</v>
      </c>
      <c r="G1368" s="31" t="s">
        <v>21</v>
      </c>
      <c r="H1368" s="32" t="s">
        <v>22</v>
      </c>
      <c r="I1368" s="32" t="s">
        <v>22</v>
      </c>
      <c r="J1368" s="32" t="s">
        <v>22</v>
      </c>
      <c r="K1368" s="32">
        <v>0</v>
      </c>
      <c r="L1368" s="38">
        <v>104.21</v>
      </c>
      <c r="M1368" t="s">
        <v>16934</v>
      </c>
      <c r="N1368" t="s">
        <v>16935</v>
      </c>
      <c r="O1368" t="s">
        <v>18136</v>
      </c>
      <c r="P1368" s="31">
        <v>0</v>
      </c>
      <c r="Q1368" s="31">
        <v>0</v>
      </c>
      <c r="R1368" s="31">
        <v>0</v>
      </c>
      <c r="S1368" s="31">
        <v>0.64</v>
      </c>
      <c r="T1368" s="36" t="s">
        <v>17640</v>
      </c>
      <c r="U1368" s="36">
        <v>0</v>
      </c>
      <c r="V1368" s="31">
        <v>0</v>
      </c>
      <c r="W1368" s="31">
        <v>14</v>
      </c>
    </row>
    <row r="1369" spans="1:23" x14ac:dyDescent="0.25">
      <c r="A1369">
        <v>3396679</v>
      </c>
      <c r="B1369" s="32" t="s">
        <v>4165</v>
      </c>
      <c r="C1369" s="32">
        <v>52</v>
      </c>
      <c r="D1369" s="32">
        <v>13</v>
      </c>
      <c r="E1369" s="32" t="s">
        <v>22</v>
      </c>
      <c r="F1369" s="31">
        <v>1</v>
      </c>
      <c r="G1369" s="31" t="s">
        <v>21</v>
      </c>
      <c r="H1369" s="32" t="s">
        <v>22</v>
      </c>
      <c r="I1369" s="32" t="s">
        <v>22</v>
      </c>
      <c r="J1369" s="32" t="s">
        <v>22</v>
      </c>
      <c r="K1369" s="32">
        <v>0</v>
      </c>
      <c r="L1369" s="38">
        <v>103.69</v>
      </c>
      <c r="M1369" t="s">
        <v>16934</v>
      </c>
      <c r="N1369" t="s">
        <v>16935</v>
      </c>
      <c r="O1369" t="s">
        <v>18136</v>
      </c>
      <c r="P1369" s="31">
        <v>0</v>
      </c>
      <c r="Q1369" s="31">
        <v>0</v>
      </c>
      <c r="R1369" s="31">
        <v>0</v>
      </c>
      <c r="S1369" s="31">
        <v>0.67</v>
      </c>
      <c r="T1369" s="36" t="s">
        <v>17641</v>
      </c>
      <c r="U1369" s="36">
        <v>0</v>
      </c>
      <c r="V1369" s="31">
        <v>0</v>
      </c>
      <c r="W1369" s="31">
        <v>14</v>
      </c>
    </row>
    <row r="1370" spans="1:23" x14ac:dyDescent="0.25">
      <c r="A1370">
        <v>3396680</v>
      </c>
      <c r="B1370" s="32" t="s">
        <v>4165</v>
      </c>
      <c r="C1370" s="32">
        <v>52</v>
      </c>
      <c r="D1370" s="32">
        <v>13</v>
      </c>
      <c r="E1370" s="32" t="s">
        <v>22</v>
      </c>
      <c r="F1370" s="31">
        <v>1</v>
      </c>
      <c r="G1370" s="31" t="s">
        <v>21</v>
      </c>
      <c r="H1370" s="32" t="s">
        <v>22</v>
      </c>
      <c r="I1370" s="32" t="s">
        <v>22</v>
      </c>
      <c r="J1370" s="32" t="s">
        <v>22</v>
      </c>
      <c r="K1370" s="32">
        <v>0</v>
      </c>
      <c r="L1370" s="38">
        <v>100.46</v>
      </c>
      <c r="M1370" t="s">
        <v>16934</v>
      </c>
      <c r="N1370" t="s">
        <v>16935</v>
      </c>
      <c r="O1370" t="s">
        <v>18136</v>
      </c>
      <c r="P1370" s="31">
        <v>0</v>
      </c>
      <c r="Q1370" s="31">
        <v>0</v>
      </c>
      <c r="R1370" s="31">
        <v>0</v>
      </c>
      <c r="S1370" s="31">
        <v>0.68</v>
      </c>
      <c r="T1370" s="36" t="s">
        <v>17642</v>
      </c>
      <c r="U1370" s="36">
        <v>0</v>
      </c>
      <c r="V1370" s="31">
        <v>0</v>
      </c>
      <c r="W1370" s="31">
        <v>14</v>
      </c>
    </row>
    <row r="1371" spans="1:23" x14ac:dyDescent="0.25">
      <c r="A1371">
        <v>3396682</v>
      </c>
      <c r="B1371" s="32" t="s">
        <v>4165</v>
      </c>
      <c r="C1371" s="32">
        <v>52</v>
      </c>
      <c r="D1371" s="32">
        <v>13</v>
      </c>
      <c r="E1371" s="32" t="s">
        <v>22</v>
      </c>
      <c r="F1371" s="31">
        <v>1</v>
      </c>
      <c r="G1371" s="31" t="s">
        <v>21</v>
      </c>
      <c r="H1371" s="32" t="s">
        <v>22</v>
      </c>
      <c r="I1371" s="32" t="s">
        <v>22</v>
      </c>
      <c r="J1371" s="32" t="s">
        <v>22</v>
      </c>
      <c r="K1371" s="32">
        <v>0</v>
      </c>
      <c r="L1371" s="38">
        <v>80.680000000000007</v>
      </c>
      <c r="M1371" t="s">
        <v>16936</v>
      </c>
      <c r="N1371" t="s">
        <v>16937</v>
      </c>
      <c r="O1371" t="s">
        <v>18137</v>
      </c>
      <c r="P1371" s="31">
        <v>0</v>
      </c>
      <c r="Q1371" s="31">
        <v>0</v>
      </c>
      <c r="R1371" s="31">
        <v>0</v>
      </c>
      <c r="S1371" s="31">
        <v>0.379</v>
      </c>
      <c r="T1371" s="36" t="s">
        <v>17643</v>
      </c>
      <c r="U1371" s="36">
        <v>0</v>
      </c>
      <c r="V1371" s="31">
        <v>0</v>
      </c>
      <c r="W1371" s="31">
        <v>14</v>
      </c>
    </row>
    <row r="1372" spans="1:23" x14ac:dyDescent="0.25">
      <c r="A1372">
        <v>3396688</v>
      </c>
      <c r="B1372" s="32" t="s">
        <v>4165</v>
      </c>
      <c r="C1372" s="32">
        <v>52</v>
      </c>
      <c r="D1372" s="32">
        <v>13</v>
      </c>
      <c r="E1372" s="32" t="s">
        <v>22</v>
      </c>
      <c r="F1372" s="31">
        <v>1</v>
      </c>
      <c r="G1372" s="31" t="s">
        <v>21</v>
      </c>
      <c r="H1372" s="32" t="s">
        <v>22</v>
      </c>
      <c r="I1372" s="32" t="s">
        <v>22</v>
      </c>
      <c r="J1372" s="32" t="s">
        <v>22</v>
      </c>
      <c r="K1372" s="32">
        <v>0</v>
      </c>
      <c r="L1372" s="38">
        <v>251.91</v>
      </c>
      <c r="M1372" t="s">
        <v>16938</v>
      </c>
      <c r="N1372" t="s">
        <v>16939</v>
      </c>
      <c r="O1372" t="s">
        <v>18138</v>
      </c>
      <c r="P1372" s="31">
        <v>0</v>
      </c>
      <c r="Q1372" s="31">
        <v>0</v>
      </c>
      <c r="R1372" s="31">
        <v>0</v>
      </c>
      <c r="S1372" s="31">
        <v>0.22600000000000001</v>
      </c>
      <c r="T1372" s="36" t="s">
        <v>17644</v>
      </c>
      <c r="U1372" s="36">
        <v>0</v>
      </c>
      <c r="V1372" s="31">
        <v>0</v>
      </c>
      <c r="W1372" s="31">
        <v>14</v>
      </c>
    </row>
    <row r="1373" spans="1:23" x14ac:dyDescent="0.25">
      <c r="A1373">
        <v>3396689</v>
      </c>
      <c r="B1373" s="32" t="s">
        <v>4165</v>
      </c>
      <c r="C1373" s="32">
        <v>52</v>
      </c>
      <c r="D1373" s="32">
        <v>13</v>
      </c>
      <c r="E1373" s="32" t="s">
        <v>22</v>
      </c>
      <c r="F1373" s="31">
        <v>1</v>
      </c>
      <c r="G1373" s="31" t="s">
        <v>21</v>
      </c>
      <c r="H1373" s="32" t="s">
        <v>22</v>
      </c>
      <c r="I1373" s="32" t="s">
        <v>22</v>
      </c>
      <c r="J1373" s="32" t="s">
        <v>22</v>
      </c>
      <c r="K1373" s="32">
        <v>0</v>
      </c>
      <c r="L1373" s="38">
        <v>802.64</v>
      </c>
      <c r="M1373" t="s">
        <v>16940</v>
      </c>
      <c r="N1373" t="s">
        <v>16941</v>
      </c>
      <c r="O1373" t="s">
        <v>18139</v>
      </c>
      <c r="P1373" s="31">
        <v>0</v>
      </c>
      <c r="Q1373" s="31">
        <v>0</v>
      </c>
      <c r="R1373" s="31">
        <v>0</v>
      </c>
      <c r="S1373" s="31">
        <v>2.4700000000000002</v>
      </c>
      <c r="T1373" s="36" t="s">
        <v>17645</v>
      </c>
      <c r="U1373" s="36">
        <v>0</v>
      </c>
      <c r="V1373" s="31">
        <v>0</v>
      </c>
      <c r="W1373" s="31">
        <v>14</v>
      </c>
    </row>
    <row r="1374" spans="1:23" x14ac:dyDescent="0.25">
      <c r="A1374">
        <v>3396690</v>
      </c>
      <c r="B1374" s="32" t="s">
        <v>4165</v>
      </c>
      <c r="C1374" s="32">
        <v>52</v>
      </c>
      <c r="D1374" s="32">
        <v>13</v>
      </c>
      <c r="E1374" s="32" t="s">
        <v>22</v>
      </c>
      <c r="F1374" s="31">
        <v>1</v>
      </c>
      <c r="G1374" s="31" t="s">
        <v>21</v>
      </c>
      <c r="H1374" s="32" t="s">
        <v>22</v>
      </c>
      <c r="I1374" s="32" t="s">
        <v>22</v>
      </c>
      <c r="J1374" s="32" t="s">
        <v>22</v>
      </c>
      <c r="K1374" s="32">
        <v>0</v>
      </c>
      <c r="L1374" s="38">
        <v>420.51</v>
      </c>
      <c r="M1374" t="s">
        <v>16919</v>
      </c>
      <c r="N1374" t="s">
        <v>16918</v>
      </c>
      <c r="O1374" t="s">
        <v>18125</v>
      </c>
      <c r="P1374" s="31">
        <v>0</v>
      </c>
      <c r="Q1374" s="31">
        <v>0</v>
      </c>
      <c r="R1374" s="31">
        <v>0</v>
      </c>
      <c r="S1374" s="31">
        <v>0.61599999999999999</v>
      </c>
      <c r="T1374" s="36" t="s">
        <v>17646</v>
      </c>
      <c r="U1374" s="36">
        <v>0</v>
      </c>
      <c r="V1374" s="31">
        <v>0</v>
      </c>
      <c r="W1374" s="31">
        <v>14</v>
      </c>
    </row>
    <row r="1375" spans="1:23" x14ac:dyDescent="0.25">
      <c r="A1375">
        <v>3396691</v>
      </c>
      <c r="B1375" s="32" t="s">
        <v>4165</v>
      </c>
      <c r="C1375" s="32">
        <v>52</v>
      </c>
      <c r="D1375" s="32">
        <v>13</v>
      </c>
      <c r="E1375" s="32" t="s">
        <v>22</v>
      </c>
      <c r="F1375" s="31">
        <v>1</v>
      </c>
      <c r="G1375" s="31" t="s">
        <v>21</v>
      </c>
      <c r="H1375" s="32" t="s">
        <v>22</v>
      </c>
      <c r="I1375" s="32" t="s">
        <v>22</v>
      </c>
      <c r="J1375" s="32" t="s">
        <v>22</v>
      </c>
      <c r="K1375" s="32">
        <v>0</v>
      </c>
      <c r="L1375" s="38">
        <v>467.18</v>
      </c>
      <c r="M1375" t="s">
        <v>16919</v>
      </c>
      <c r="N1375" t="s">
        <v>16918</v>
      </c>
      <c r="O1375" t="s">
        <v>18125</v>
      </c>
      <c r="P1375" s="31">
        <v>0</v>
      </c>
      <c r="Q1375" s="31">
        <v>0</v>
      </c>
      <c r="R1375" s="31">
        <v>0</v>
      </c>
      <c r="S1375" s="31">
        <v>0.73599999999999999</v>
      </c>
      <c r="T1375" s="36" t="s">
        <v>17647</v>
      </c>
      <c r="U1375" s="36">
        <v>0</v>
      </c>
      <c r="V1375" s="31">
        <v>0</v>
      </c>
      <c r="W1375" s="31">
        <v>14</v>
      </c>
    </row>
    <row r="1376" spans="1:23" x14ac:dyDescent="0.25">
      <c r="A1376">
        <v>3396692</v>
      </c>
      <c r="B1376" s="32" t="s">
        <v>4165</v>
      </c>
      <c r="C1376" s="32">
        <v>52</v>
      </c>
      <c r="D1376" s="32">
        <v>13</v>
      </c>
      <c r="E1376" s="32" t="s">
        <v>22</v>
      </c>
      <c r="F1376" s="31">
        <v>1</v>
      </c>
      <c r="G1376" s="31" t="s">
        <v>21</v>
      </c>
      <c r="H1376" s="32" t="s">
        <v>22</v>
      </c>
      <c r="I1376" s="32" t="s">
        <v>22</v>
      </c>
      <c r="J1376" s="32" t="s">
        <v>22</v>
      </c>
      <c r="K1376" s="32">
        <v>0</v>
      </c>
      <c r="L1376" s="38">
        <v>95.58</v>
      </c>
      <c r="M1376" t="s">
        <v>16908</v>
      </c>
      <c r="N1376" t="s">
        <v>16909</v>
      </c>
      <c r="O1376" t="s">
        <v>18123</v>
      </c>
      <c r="P1376" s="31">
        <v>0</v>
      </c>
      <c r="Q1376" s="31">
        <v>0</v>
      </c>
      <c r="R1376" s="31">
        <v>0</v>
      </c>
      <c r="S1376" s="31">
        <v>1.6E-2</v>
      </c>
      <c r="T1376" s="36" t="s">
        <v>17648</v>
      </c>
      <c r="U1376" s="36">
        <v>0</v>
      </c>
      <c r="V1376" s="31">
        <v>0</v>
      </c>
      <c r="W1376" s="31">
        <v>14</v>
      </c>
    </row>
    <row r="1377" spans="1:23" x14ac:dyDescent="0.25">
      <c r="A1377">
        <v>3396693</v>
      </c>
      <c r="B1377" s="32" t="s">
        <v>4165</v>
      </c>
      <c r="C1377" s="32">
        <v>52</v>
      </c>
      <c r="D1377" s="32">
        <v>13</v>
      </c>
      <c r="E1377" s="32" t="s">
        <v>22</v>
      </c>
      <c r="F1377" s="31">
        <v>1</v>
      </c>
      <c r="G1377" s="31" t="s">
        <v>21</v>
      </c>
      <c r="H1377" s="32" t="s">
        <v>22</v>
      </c>
      <c r="I1377" s="32" t="s">
        <v>22</v>
      </c>
      <c r="J1377" s="32" t="s">
        <v>22</v>
      </c>
      <c r="K1377" s="32">
        <v>0</v>
      </c>
      <c r="L1377" s="38">
        <v>145.88</v>
      </c>
      <c r="M1377" t="s">
        <v>16942</v>
      </c>
      <c r="N1377" t="s">
        <v>16943</v>
      </c>
      <c r="O1377" t="s">
        <v>18140</v>
      </c>
      <c r="P1377" s="31">
        <v>0</v>
      </c>
      <c r="Q1377" s="31">
        <v>0</v>
      </c>
      <c r="R1377" s="31">
        <v>0</v>
      </c>
      <c r="S1377" s="31">
        <v>2.4E-2</v>
      </c>
      <c r="T1377" s="36" t="s">
        <v>17649</v>
      </c>
      <c r="U1377" s="36">
        <v>0</v>
      </c>
      <c r="V1377" s="31">
        <v>0</v>
      </c>
      <c r="W1377" s="31">
        <v>14</v>
      </c>
    </row>
    <row r="1378" spans="1:23" x14ac:dyDescent="0.25">
      <c r="A1378">
        <v>3396694</v>
      </c>
      <c r="B1378" s="32" t="s">
        <v>4165</v>
      </c>
      <c r="C1378" s="32">
        <v>52</v>
      </c>
      <c r="D1378" s="32">
        <v>13</v>
      </c>
      <c r="E1378" s="32" t="s">
        <v>22</v>
      </c>
      <c r="F1378" s="31">
        <v>1</v>
      </c>
      <c r="G1378" s="31" t="s">
        <v>21</v>
      </c>
      <c r="H1378" s="32" t="s">
        <v>22</v>
      </c>
      <c r="I1378" s="32" t="s">
        <v>22</v>
      </c>
      <c r="J1378" s="32" t="s">
        <v>22</v>
      </c>
      <c r="K1378" s="32">
        <v>0</v>
      </c>
      <c r="L1378" s="38">
        <v>145.88</v>
      </c>
      <c r="M1378" t="s">
        <v>16944</v>
      </c>
      <c r="N1378" t="s">
        <v>16945</v>
      </c>
      <c r="O1378" t="s">
        <v>18141</v>
      </c>
      <c r="P1378" s="31">
        <v>0</v>
      </c>
      <c r="Q1378" s="31">
        <v>0</v>
      </c>
      <c r="R1378" s="31">
        <v>0</v>
      </c>
      <c r="S1378" s="31">
        <v>2.4E-2</v>
      </c>
      <c r="T1378" s="36" t="s">
        <v>17650</v>
      </c>
      <c r="U1378" s="36">
        <v>0</v>
      </c>
      <c r="V1378" s="31">
        <v>0</v>
      </c>
      <c r="W1378" s="31">
        <v>14</v>
      </c>
    </row>
    <row r="1379" spans="1:23" x14ac:dyDescent="0.25">
      <c r="A1379">
        <v>3396695</v>
      </c>
      <c r="B1379" s="32" t="s">
        <v>4165</v>
      </c>
      <c r="C1379" s="32">
        <v>52</v>
      </c>
      <c r="D1379" s="32">
        <v>13</v>
      </c>
      <c r="E1379" s="32" t="s">
        <v>22</v>
      </c>
      <c r="F1379" s="31">
        <v>1</v>
      </c>
      <c r="G1379" s="31" t="s">
        <v>21</v>
      </c>
      <c r="H1379" s="32" t="s">
        <v>22</v>
      </c>
      <c r="I1379" s="32" t="s">
        <v>22</v>
      </c>
      <c r="J1379" s="32" t="s">
        <v>22</v>
      </c>
      <c r="K1379" s="32">
        <v>0</v>
      </c>
      <c r="L1379" s="38">
        <v>176.44</v>
      </c>
      <c r="M1379" t="s">
        <v>16946</v>
      </c>
      <c r="N1379" t="s">
        <v>16947</v>
      </c>
      <c r="O1379" t="s">
        <v>18142</v>
      </c>
      <c r="P1379" s="31">
        <v>0</v>
      </c>
      <c r="Q1379" s="31">
        <v>0</v>
      </c>
      <c r="R1379" s="31">
        <v>0</v>
      </c>
      <c r="S1379" s="31">
        <v>0.57099999999999995</v>
      </c>
      <c r="T1379" s="36" t="s">
        <v>17651</v>
      </c>
      <c r="U1379" s="36">
        <v>0</v>
      </c>
      <c r="V1379" s="31">
        <v>0</v>
      </c>
      <c r="W1379" s="31">
        <v>14</v>
      </c>
    </row>
    <row r="1380" spans="1:23" x14ac:dyDescent="0.25">
      <c r="A1380">
        <v>3396696</v>
      </c>
      <c r="B1380" s="32" t="s">
        <v>4165</v>
      </c>
      <c r="C1380" s="32">
        <v>52</v>
      </c>
      <c r="D1380" s="32">
        <v>13</v>
      </c>
      <c r="E1380" s="32" t="s">
        <v>22</v>
      </c>
      <c r="F1380" s="31">
        <v>1</v>
      </c>
      <c r="G1380" s="31" t="s">
        <v>21</v>
      </c>
      <c r="H1380" s="32" t="s">
        <v>22</v>
      </c>
      <c r="I1380" s="32" t="s">
        <v>22</v>
      </c>
      <c r="J1380" s="32" t="s">
        <v>22</v>
      </c>
      <c r="K1380" s="32">
        <v>0</v>
      </c>
      <c r="L1380" s="38">
        <v>187.7</v>
      </c>
      <c r="M1380" t="s">
        <v>16934</v>
      </c>
      <c r="N1380" t="s">
        <v>16935</v>
      </c>
      <c r="O1380" t="s">
        <v>18136</v>
      </c>
      <c r="P1380" s="31">
        <v>0</v>
      </c>
      <c r="Q1380" s="31">
        <v>0</v>
      </c>
      <c r="R1380" s="31">
        <v>0</v>
      </c>
      <c r="S1380" s="31">
        <v>0.75700000000000001</v>
      </c>
      <c r="T1380" s="36" t="s">
        <v>17652</v>
      </c>
      <c r="U1380" s="36">
        <v>0</v>
      </c>
      <c r="V1380" s="31">
        <v>0</v>
      </c>
      <c r="W1380" s="31">
        <v>14</v>
      </c>
    </row>
    <row r="1381" spans="1:23" x14ac:dyDescent="0.25">
      <c r="A1381">
        <v>3396697</v>
      </c>
      <c r="B1381" s="32" t="s">
        <v>4165</v>
      </c>
      <c r="C1381" s="32">
        <v>52</v>
      </c>
      <c r="D1381" s="32">
        <v>13</v>
      </c>
      <c r="E1381" s="32" t="s">
        <v>22</v>
      </c>
      <c r="F1381" s="31">
        <v>1</v>
      </c>
      <c r="G1381" s="31" t="s">
        <v>21</v>
      </c>
      <c r="H1381" s="32" t="s">
        <v>22</v>
      </c>
      <c r="I1381" s="32" t="s">
        <v>22</v>
      </c>
      <c r="J1381" s="32" t="s">
        <v>22</v>
      </c>
      <c r="K1381" s="32">
        <v>0</v>
      </c>
      <c r="L1381" s="38">
        <v>144.54</v>
      </c>
      <c r="M1381" t="s">
        <v>16914</v>
      </c>
      <c r="N1381" t="s">
        <v>16915</v>
      </c>
      <c r="O1381" t="s">
        <v>16914</v>
      </c>
      <c r="P1381" s="31">
        <v>0</v>
      </c>
      <c r="Q1381" s="31">
        <v>0</v>
      </c>
      <c r="R1381" s="31">
        <v>0</v>
      </c>
      <c r="S1381" s="31">
        <v>0.19</v>
      </c>
      <c r="T1381" s="36" t="s">
        <v>17653</v>
      </c>
      <c r="U1381" s="36">
        <v>0</v>
      </c>
      <c r="V1381" s="31">
        <v>0</v>
      </c>
      <c r="W1381" s="31">
        <v>14</v>
      </c>
    </row>
    <row r="1382" spans="1:23" x14ac:dyDescent="0.25">
      <c r="A1382">
        <v>3396699</v>
      </c>
      <c r="B1382" s="32" t="s">
        <v>4165</v>
      </c>
      <c r="C1382" s="32">
        <v>52</v>
      </c>
      <c r="D1382" s="32">
        <v>13</v>
      </c>
      <c r="E1382" s="32" t="s">
        <v>22</v>
      </c>
      <c r="F1382" s="31">
        <v>1</v>
      </c>
      <c r="G1382" s="31" t="s">
        <v>21</v>
      </c>
      <c r="H1382" s="32" t="s">
        <v>22</v>
      </c>
      <c r="I1382" s="32" t="s">
        <v>22</v>
      </c>
      <c r="J1382" s="32" t="s">
        <v>22</v>
      </c>
      <c r="K1382" s="32">
        <v>0</v>
      </c>
      <c r="L1382" s="38">
        <v>167.42</v>
      </c>
      <c r="M1382" t="s">
        <v>16924</v>
      </c>
      <c r="N1382" t="s">
        <v>16925</v>
      </c>
      <c r="O1382" t="s">
        <v>18131</v>
      </c>
      <c r="P1382" s="31">
        <v>0</v>
      </c>
      <c r="Q1382" s="31">
        <v>0</v>
      </c>
      <c r="R1382" s="31">
        <v>0</v>
      </c>
      <c r="S1382" s="31">
        <v>4.2000000000000003E-2</v>
      </c>
      <c r="T1382" s="36" t="s">
        <v>17654</v>
      </c>
      <c r="U1382" s="36">
        <v>0</v>
      </c>
      <c r="V1382" s="31">
        <v>0</v>
      </c>
      <c r="W1382" s="31">
        <v>14</v>
      </c>
    </row>
    <row r="1383" spans="1:23" x14ac:dyDescent="0.25">
      <c r="A1383">
        <v>3396711</v>
      </c>
      <c r="B1383" s="32" t="s">
        <v>4165</v>
      </c>
      <c r="C1383" s="32">
        <v>52</v>
      </c>
      <c r="D1383" s="32">
        <v>13</v>
      </c>
      <c r="E1383" s="32" t="s">
        <v>22</v>
      </c>
      <c r="F1383" s="31">
        <v>1</v>
      </c>
      <c r="G1383" s="31" t="s">
        <v>21</v>
      </c>
      <c r="H1383" s="32" t="s">
        <v>22</v>
      </c>
      <c r="I1383" s="32" t="s">
        <v>22</v>
      </c>
      <c r="J1383" s="32" t="s">
        <v>22</v>
      </c>
      <c r="K1383" s="32">
        <v>0</v>
      </c>
      <c r="L1383" s="38">
        <v>144.54</v>
      </c>
      <c r="M1383" t="s">
        <v>16914</v>
      </c>
      <c r="N1383" t="s">
        <v>16915</v>
      </c>
      <c r="O1383" t="s">
        <v>16914</v>
      </c>
      <c r="P1383" s="31">
        <v>0</v>
      </c>
      <c r="Q1383" s="31">
        <v>0</v>
      </c>
      <c r="R1383" s="31">
        <v>0</v>
      </c>
      <c r="S1383" s="31">
        <v>0.22700000000000001</v>
      </c>
      <c r="T1383" s="36" t="s">
        <v>17655</v>
      </c>
      <c r="U1383" s="36">
        <v>0</v>
      </c>
      <c r="V1383" s="31">
        <v>0</v>
      </c>
      <c r="W1383" s="31">
        <v>14</v>
      </c>
    </row>
    <row r="1384" spans="1:23" x14ac:dyDescent="0.25">
      <c r="A1384">
        <v>3396712</v>
      </c>
      <c r="B1384" s="32" t="s">
        <v>4165</v>
      </c>
      <c r="C1384" s="32">
        <v>52</v>
      </c>
      <c r="D1384" s="32">
        <v>13</v>
      </c>
      <c r="E1384" s="32" t="s">
        <v>22</v>
      </c>
      <c r="F1384" s="31">
        <v>1</v>
      </c>
      <c r="G1384" s="31" t="s">
        <v>21</v>
      </c>
      <c r="H1384" s="32" t="s">
        <v>22</v>
      </c>
      <c r="I1384" s="32" t="s">
        <v>22</v>
      </c>
      <c r="J1384" s="32" t="s">
        <v>22</v>
      </c>
      <c r="K1384" s="32">
        <v>0</v>
      </c>
      <c r="L1384" s="38">
        <v>172.86</v>
      </c>
      <c r="M1384" t="s">
        <v>16922</v>
      </c>
      <c r="N1384" t="s">
        <v>16923</v>
      </c>
      <c r="O1384" t="s">
        <v>18143</v>
      </c>
      <c r="P1384" s="31">
        <v>0</v>
      </c>
      <c r="Q1384" s="31">
        <v>0</v>
      </c>
      <c r="R1384" s="31">
        <v>0</v>
      </c>
      <c r="S1384" s="31">
        <v>0.26600000000000001</v>
      </c>
      <c r="T1384" s="36" t="s">
        <v>17656</v>
      </c>
      <c r="U1384" s="36">
        <v>0</v>
      </c>
      <c r="V1384" s="31">
        <v>0</v>
      </c>
      <c r="W1384" s="31">
        <v>14</v>
      </c>
    </row>
    <row r="1385" spans="1:23" x14ac:dyDescent="0.25">
      <c r="A1385">
        <v>3396713</v>
      </c>
      <c r="B1385" s="32" t="s">
        <v>4165</v>
      </c>
      <c r="C1385" s="32">
        <v>52</v>
      </c>
      <c r="D1385" s="32">
        <v>13</v>
      </c>
      <c r="E1385" s="32" t="s">
        <v>22</v>
      </c>
      <c r="F1385" s="31">
        <v>1</v>
      </c>
      <c r="G1385" s="31" t="s">
        <v>21</v>
      </c>
      <c r="H1385" s="32" t="s">
        <v>22</v>
      </c>
      <c r="I1385" s="32" t="s">
        <v>22</v>
      </c>
      <c r="J1385" s="32" t="s">
        <v>22</v>
      </c>
      <c r="K1385" s="32">
        <v>0</v>
      </c>
      <c r="L1385" s="38">
        <v>231.06</v>
      </c>
      <c r="M1385" t="s">
        <v>16948</v>
      </c>
      <c r="N1385" t="s">
        <v>16949</v>
      </c>
      <c r="O1385" t="s">
        <v>18144</v>
      </c>
      <c r="P1385" s="31">
        <v>0</v>
      </c>
      <c r="Q1385" s="31">
        <v>0</v>
      </c>
      <c r="R1385" s="31">
        <v>0</v>
      </c>
      <c r="S1385" s="31">
        <v>1.42</v>
      </c>
      <c r="T1385" s="36" t="s">
        <v>17657</v>
      </c>
      <c r="U1385" s="36">
        <v>0</v>
      </c>
      <c r="V1385" s="31">
        <v>0</v>
      </c>
      <c r="W1385" s="31">
        <v>14</v>
      </c>
    </row>
    <row r="1386" spans="1:23" x14ac:dyDescent="0.25">
      <c r="A1386">
        <v>3396714</v>
      </c>
      <c r="B1386" s="32" t="s">
        <v>4165</v>
      </c>
      <c r="C1386" s="32">
        <v>52</v>
      </c>
      <c r="D1386" s="32">
        <v>13</v>
      </c>
      <c r="E1386" s="32" t="s">
        <v>22</v>
      </c>
      <c r="F1386" s="31">
        <v>1</v>
      </c>
      <c r="G1386" s="31" t="s">
        <v>21</v>
      </c>
      <c r="H1386" s="32" t="s">
        <v>22</v>
      </c>
      <c r="I1386" s="32" t="s">
        <v>22</v>
      </c>
      <c r="J1386" s="32" t="s">
        <v>22</v>
      </c>
      <c r="K1386" s="32">
        <v>0</v>
      </c>
      <c r="L1386" s="38">
        <v>301.86</v>
      </c>
      <c r="M1386" t="s">
        <v>16922</v>
      </c>
      <c r="N1386" t="s">
        <v>16923</v>
      </c>
      <c r="O1386" t="s">
        <v>18143</v>
      </c>
      <c r="P1386" s="31">
        <v>0</v>
      </c>
      <c r="Q1386" s="31">
        <v>0</v>
      </c>
      <c r="R1386" s="31">
        <v>0</v>
      </c>
      <c r="S1386" s="31">
        <v>0.64800000000000002</v>
      </c>
      <c r="T1386" s="36" t="s">
        <v>17658</v>
      </c>
      <c r="U1386" s="36">
        <v>0</v>
      </c>
      <c r="V1386" s="31">
        <v>0</v>
      </c>
      <c r="W1386" s="31">
        <v>14</v>
      </c>
    </row>
    <row r="1387" spans="1:23" x14ac:dyDescent="0.25">
      <c r="A1387">
        <v>3396715</v>
      </c>
      <c r="B1387" s="32" t="s">
        <v>4165</v>
      </c>
      <c r="C1387" s="32">
        <v>52</v>
      </c>
      <c r="D1387" s="32">
        <v>13</v>
      </c>
      <c r="E1387" s="32" t="s">
        <v>22</v>
      </c>
      <c r="F1387" s="31">
        <v>1</v>
      </c>
      <c r="G1387" s="31" t="s">
        <v>21</v>
      </c>
      <c r="H1387" s="32" t="s">
        <v>22</v>
      </c>
      <c r="I1387" s="32" t="s">
        <v>22</v>
      </c>
      <c r="J1387" s="32" t="s">
        <v>22</v>
      </c>
      <c r="K1387" s="32">
        <v>0</v>
      </c>
      <c r="L1387" s="38">
        <v>250.25</v>
      </c>
      <c r="M1387" t="s">
        <v>16948</v>
      </c>
      <c r="N1387" t="s">
        <v>16949</v>
      </c>
      <c r="O1387" t="s">
        <v>18144</v>
      </c>
      <c r="P1387" s="31">
        <v>0</v>
      </c>
      <c r="Q1387" s="31">
        <v>0</v>
      </c>
      <c r="R1387" s="31">
        <v>0</v>
      </c>
      <c r="S1387" s="31">
        <v>2.1419999999999999</v>
      </c>
      <c r="T1387" s="36" t="s">
        <v>17659</v>
      </c>
      <c r="U1387" s="36">
        <v>0</v>
      </c>
      <c r="V1387" s="31">
        <v>0</v>
      </c>
      <c r="W1387" s="31">
        <v>14</v>
      </c>
    </row>
    <row r="1388" spans="1:23" x14ac:dyDescent="0.25">
      <c r="A1388">
        <v>3396716</v>
      </c>
      <c r="B1388" s="32" t="s">
        <v>4165</v>
      </c>
      <c r="C1388" s="32">
        <v>52</v>
      </c>
      <c r="D1388" s="32">
        <v>13</v>
      </c>
      <c r="E1388" s="32" t="s">
        <v>22</v>
      </c>
      <c r="F1388" s="31">
        <v>1</v>
      </c>
      <c r="G1388" s="31" t="s">
        <v>21</v>
      </c>
      <c r="H1388" s="32" t="s">
        <v>22</v>
      </c>
      <c r="I1388" s="32" t="s">
        <v>22</v>
      </c>
      <c r="J1388" s="32" t="s">
        <v>22</v>
      </c>
      <c r="K1388" s="32">
        <v>0</v>
      </c>
      <c r="L1388" s="38">
        <v>260.33</v>
      </c>
      <c r="M1388" t="s">
        <v>16948</v>
      </c>
      <c r="N1388" t="s">
        <v>16949</v>
      </c>
      <c r="O1388" t="s">
        <v>18144</v>
      </c>
      <c r="P1388" s="31">
        <v>0</v>
      </c>
      <c r="Q1388" s="31">
        <v>0</v>
      </c>
      <c r="R1388" s="31">
        <v>0</v>
      </c>
      <c r="S1388" s="31">
        <v>2.64</v>
      </c>
      <c r="T1388" s="36" t="s">
        <v>17660</v>
      </c>
      <c r="U1388" s="36">
        <v>0</v>
      </c>
      <c r="V1388" s="31">
        <v>0</v>
      </c>
      <c r="W1388" s="31">
        <v>14</v>
      </c>
    </row>
    <row r="1389" spans="1:23" x14ac:dyDescent="0.25">
      <c r="A1389">
        <v>3396717</v>
      </c>
      <c r="B1389" s="32" t="s">
        <v>4165</v>
      </c>
      <c r="C1389" s="32">
        <v>52</v>
      </c>
      <c r="D1389" s="32">
        <v>13</v>
      </c>
      <c r="E1389" s="32" t="s">
        <v>22</v>
      </c>
      <c r="F1389" s="31">
        <v>1</v>
      </c>
      <c r="G1389" s="31" t="s">
        <v>21</v>
      </c>
      <c r="H1389" s="32" t="s">
        <v>22</v>
      </c>
      <c r="I1389" s="32" t="s">
        <v>22</v>
      </c>
      <c r="J1389" s="32" t="s">
        <v>22</v>
      </c>
      <c r="K1389" s="32">
        <v>0</v>
      </c>
      <c r="L1389" s="38">
        <v>427.7</v>
      </c>
      <c r="M1389" t="s">
        <v>16948</v>
      </c>
      <c r="N1389" t="s">
        <v>16949</v>
      </c>
      <c r="O1389" t="s">
        <v>18144</v>
      </c>
      <c r="P1389" s="31">
        <v>0</v>
      </c>
      <c r="Q1389" s="31">
        <v>0</v>
      </c>
      <c r="R1389" s="31">
        <v>0</v>
      </c>
      <c r="S1389" s="31">
        <v>7.68</v>
      </c>
      <c r="T1389" s="36" t="s">
        <v>17661</v>
      </c>
      <c r="U1389" s="36">
        <v>0</v>
      </c>
      <c r="V1389" s="31">
        <v>0</v>
      </c>
      <c r="W1389" s="31">
        <v>14</v>
      </c>
    </row>
    <row r="1390" spans="1:23" x14ac:dyDescent="0.25">
      <c r="A1390">
        <v>3396719</v>
      </c>
      <c r="B1390" s="32" t="s">
        <v>4165</v>
      </c>
      <c r="C1390" s="32">
        <v>52</v>
      </c>
      <c r="D1390" s="32">
        <v>13</v>
      </c>
      <c r="E1390" s="32" t="s">
        <v>22</v>
      </c>
      <c r="F1390" s="31">
        <v>1</v>
      </c>
      <c r="G1390" s="31" t="s">
        <v>21</v>
      </c>
      <c r="H1390" s="32" t="s">
        <v>22</v>
      </c>
      <c r="I1390" s="32" t="s">
        <v>22</v>
      </c>
      <c r="J1390" s="32" t="s">
        <v>22</v>
      </c>
      <c r="K1390" s="32">
        <v>0</v>
      </c>
      <c r="L1390" s="38">
        <v>670.44</v>
      </c>
      <c r="M1390" t="s">
        <v>16948</v>
      </c>
      <c r="N1390" t="s">
        <v>16949</v>
      </c>
      <c r="O1390" t="s">
        <v>18144</v>
      </c>
      <c r="P1390" s="31">
        <v>0</v>
      </c>
      <c r="Q1390" s="31">
        <v>0</v>
      </c>
      <c r="R1390" s="31">
        <v>0</v>
      </c>
      <c r="S1390" s="31">
        <v>13.42</v>
      </c>
      <c r="T1390" s="36" t="s">
        <v>17662</v>
      </c>
      <c r="U1390" s="36">
        <v>0</v>
      </c>
      <c r="V1390" s="31">
        <v>0</v>
      </c>
      <c r="W1390" s="31">
        <v>14</v>
      </c>
    </row>
    <row r="1391" spans="1:23" x14ac:dyDescent="0.25">
      <c r="A1391">
        <v>3396720</v>
      </c>
      <c r="B1391" s="32" t="s">
        <v>4165</v>
      </c>
      <c r="C1391" s="32">
        <v>52</v>
      </c>
      <c r="D1391" s="32">
        <v>13</v>
      </c>
      <c r="E1391" s="32" t="s">
        <v>22</v>
      </c>
      <c r="F1391" s="31">
        <v>1</v>
      </c>
      <c r="G1391" s="31" t="s">
        <v>21</v>
      </c>
      <c r="H1391" s="32" t="s">
        <v>22</v>
      </c>
      <c r="I1391" s="32" t="s">
        <v>22</v>
      </c>
      <c r="J1391" s="32" t="s">
        <v>22</v>
      </c>
      <c r="K1391" s="32">
        <v>0</v>
      </c>
      <c r="L1391" s="38">
        <v>167.42</v>
      </c>
      <c r="M1391" t="s">
        <v>16924</v>
      </c>
      <c r="N1391" t="s">
        <v>16925</v>
      </c>
      <c r="O1391" t="s">
        <v>18131</v>
      </c>
      <c r="P1391" s="31">
        <v>0</v>
      </c>
      <c r="Q1391" s="31">
        <v>0</v>
      </c>
      <c r="R1391" s="31">
        <v>0</v>
      </c>
      <c r="S1391" s="31">
        <v>0.183</v>
      </c>
      <c r="T1391" s="36" t="s">
        <v>17663</v>
      </c>
      <c r="U1391" s="36">
        <v>0</v>
      </c>
      <c r="V1391" s="31">
        <v>0</v>
      </c>
      <c r="W1391" s="31">
        <v>14</v>
      </c>
    </row>
    <row r="1392" spans="1:23" x14ac:dyDescent="0.25">
      <c r="A1392">
        <v>3396729</v>
      </c>
      <c r="B1392" s="32" t="s">
        <v>4165</v>
      </c>
      <c r="C1392" s="32">
        <v>52</v>
      </c>
      <c r="D1392" s="32">
        <v>13</v>
      </c>
      <c r="E1392" s="32" t="s">
        <v>22</v>
      </c>
      <c r="F1392" s="31">
        <v>1</v>
      </c>
      <c r="G1392" s="31" t="s">
        <v>21</v>
      </c>
      <c r="H1392" s="32" t="s">
        <v>22</v>
      </c>
      <c r="I1392" s="32" t="s">
        <v>22</v>
      </c>
      <c r="J1392" s="32" t="s">
        <v>22</v>
      </c>
      <c r="K1392" s="32">
        <v>0</v>
      </c>
      <c r="L1392" s="38">
        <v>378.96</v>
      </c>
      <c r="M1392" t="s">
        <v>16950</v>
      </c>
      <c r="N1392" t="s">
        <v>16951</v>
      </c>
      <c r="O1392" t="s">
        <v>18125</v>
      </c>
      <c r="P1392" s="31">
        <v>0</v>
      </c>
      <c r="Q1392" s="31">
        <v>0</v>
      </c>
      <c r="R1392" s="31">
        <v>0</v>
      </c>
      <c r="S1392" s="31">
        <v>0.04</v>
      </c>
      <c r="T1392" s="36" t="s">
        <v>17664</v>
      </c>
      <c r="U1392" s="36">
        <v>0</v>
      </c>
      <c r="V1392" s="31">
        <v>0</v>
      </c>
      <c r="W1392" s="31">
        <v>14</v>
      </c>
    </row>
    <row r="1393" spans="1:23" x14ac:dyDescent="0.25">
      <c r="A1393">
        <v>3396730</v>
      </c>
      <c r="B1393" s="32" t="s">
        <v>4165</v>
      </c>
      <c r="C1393" s="32">
        <v>52</v>
      </c>
      <c r="D1393" s="32">
        <v>13</v>
      </c>
      <c r="E1393" s="32" t="s">
        <v>22</v>
      </c>
      <c r="F1393" s="31">
        <v>1</v>
      </c>
      <c r="G1393" s="31" t="s">
        <v>21</v>
      </c>
      <c r="H1393" s="32" t="s">
        <v>22</v>
      </c>
      <c r="I1393" s="32" t="s">
        <v>22</v>
      </c>
      <c r="J1393" s="32" t="s">
        <v>22</v>
      </c>
      <c r="K1393" s="32">
        <v>0</v>
      </c>
      <c r="L1393" s="38">
        <v>349.46</v>
      </c>
      <c r="M1393" t="s">
        <v>16950</v>
      </c>
      <c r="N1393" t="s">
        <v>16951</v>
      </c>
      <c r="O1393" t="s">
        <v>18125</v>
      </c>
      <c r="P1393" s="31">
        <v>0</v>
      </c>
      <c r="Q1393" s="31">
        <v>0</v>
      </c>
      <c r="R1393" s="31">
        <v>0</v>
      </c>
      <c r="S1393" s="31">
        <v>0</v>
      </c>
      <c r="T1393" s="36" t="s">
        <v>17665</v>
      </c>
      <c r="U1393" s="36">
        <v>0</v>
      </c>
      <c r="V1393" s="31">
        <v>0</v>
      </c>
      <c r="W1393" s="31">
        <v>14</v>
      </c>
    </row>
    <row r="1394" spans="1:23" x14ac:dyDescent="0.25">
      <c r="A1394">
        <v>3396731</v>
      </c>
      <c r="B1394" s="32" t="s">
        <v>4165</v>
      </c>
      <c r="C1394" s="32">
        <v>52</v>
      </c>
      <c r="D1394" s="32">
        <v>13</v>
      </c>
      <c r="E1394" s="32" t="s">
        <v>22</v>
      </c>
      <c r="F1394" s="31">
        <v>1</v>
      </c>
      <c r="G1394" s="31" t="s">
        <v>21</v>
      </c>
      <c r="H1394" s="32" t="s">
        <v>22</v>
      </c>
      <c r="I1394" s="32" t="s">
        <v>22</v>
      </c>
      <c r="J1394" s="32" t="s">
        <v>22</v>
      </c>
      <c r="K1394" s="32">
        <v>0</v>
      </c>
      <c r="L1394" s="38">
        <v>236.92</v>
      </c>
      <c r="M1394" t="s">
        <v>16952</v>
      </c>
      <c r="N1394" t="s">
        <v>16953</v>
      </c>
      <c r="O1394" t="s">
        <v>18145</v>
      </c>
      <c r="P1394" s="31">
        <v>0</v>
      </c>
      <c r="Q1394" s="31">
        <v>0</v>
      </c>
      <c r="R1394" s="31">
        <v>0</v>
      </c>
      <c r="S1394" s="31">
        <v>0</v>
      </c>
      <c r="T1394" s="36" t="s">
        <v>17666</v>
      </c>
      <c r="U1394" s="36">
        <v>0</v>
      </c>
      <c r="V1394" s="31">
        <v>0</v>
      </c>
      <c r="W1394" s="31">
        <v>14</v>
      </c>
    </row>
    <row r="1395" spans="1:23" x14ac:dyDescent="0.25">
      <c r="A1395">
        <v>3396732</v>
      </c>
      <c r="B1395" s="32" t="s">
        <v>4165</v>
      </c>
      <c r="C1395" s="32">
        <v>52</v>
      </c>
      <c r="D1395" s="32">
        <v>13</v>
      </c>
      <c r="E1395" s="32" t="s">
        <v>22</v>
      </c>
      <c r="F1395" s="31">
        <v>1</v>
      </c>
      <c r="G1395" s="31" t="s">
        <v>21</v>
      </c>
      <c r="H1395" s="32" t="s">
        <v>22</v>
      </c>
      <c r="I1395" s="32" t="s">
        <v>22</v>
      </c>
      <c r="J1395" s="32" t="s">
        <v>22</v>
      </c>
      <c r="K1395" s="32">
        <v>0</v>
      </c>
      <c r="L1395" s="38">
        <v>286.77999999999997</v>
      </c>
      <c r="M1395" t="s">
        <v>16898</v>
      </c>
      <c r="N1395" t="s">
        <v>16899</v>
      </c>
      <c r="O1395" t="s">
        <v>18129</v>
      </c>
      <c r="P1395" s="31">
        <v>0</v>
      </c>
      <c r="Q1395" s="31">
        <v>0</v>
      </c>
      <c r="R1395" s="31">
        <v>0</v>
      </c>
      <c r="S1395" s="31">
        <v>0</v>
      </c>
      <c r="T1395" s="36" t="s">
        <v>17667</v>
      </c>
      <c r="U1395" s="36">
        <v>0</v>
      </c>
      <c r="V1395" s="31">
        <v>0</v>
      </c>
      <c r="W1395" s="31">
        <v>14</v>
      </c>
    </row>
    <row r="1396" spans="1:23" x14ac:dyDescent="0.25">
      <c r="A1396">
        <v>3396733</v>
      </c>
      <c r="B1396" s="32" t="s">
        <v>4165</v>
      </c>
      <c r="C1396" s="32">
        <v>52</v>
      </c>
      <c r="D1396" s="32">
        <v>13</v>
      </c>
      <c r="E1396" s="32" t="s">
        <v>22</v>
      </c>
      <c r="F1396" s="31">
        <v>1</v>
      </c>
      <c r="G1396" s="31" t="s">
        <v>21</v>
      </c>
      <c r="H1396" s="32" t="s">
        <v>22</v>
      </c>
      <c r="I1396" s="32" t="s">
        <v>22</v>
      </c>
      <c r="J1396" s="32" t="s">
        <v>22</v>
      </c>
      <c r="K1396" s="32">
        <v>0</v>
      </c>
      <c r="L1396" s="38">
        <v>828.95</v>
      </c>
      <c r="M1396" t="s">
        <v>16954</v>
      </c>
      <c r="N1396" t="s">
        <v>16954</v>
      </c>
      <c r="O1396" t="s">
        <v>16954</v>
      </c>
      <c r="P1396" s="31">
        <v>0</v>
      </c>
      <c r="Q1396" s="31">
        <v>0</v>
      </c>
      <c r="R1396" s="31">
        <v>0</v>
      </c>
      <c r="S1396" s="31">
        <v>0</v>
      </c>
      <c r="T1396" s="36" t="s">
        <v>17668</v>
      </c>
      <c r="U1396" s="36">
        <v>0</v>
      </c>
      <c r="V1396" s="31">
        <v>0</v>
      </c>
      <c r="W1396" s="31">
        <v>14</v>
      </c>
    </row>
    <row r="1397" spans="1:23" x14ac:dyDescent="0.25">
      <c r="A1397">
        <v>3396734</v>
      </c>
      <c r="B1397" s="32" t="s">
        <v>4165</v>
      </c>
      <c r="C1397" s="32">
        <v>52</v>
      </c>
      <c r="D1397" s="32">
        <v>13</v>
      </c>
      <c r="E1397" s="32" t="s">
        <v>22</v>
      </c>
      <c r="F1397" s="31">
        <v>1</v>
      </c>
      <c r="G1397" s="31" t="s">
        <v>21</v>
      </c>
      <c r="H1397" s="32" t="s">
        <v>22</v>
      </c>
      <c r="I1397" s="32" t="s">
        <v>22</v>
      </c>
      <c r="J1397" s="32" t="s">
        <v>22</v>
      </c>
      <c r="K1397" s="32">
        <v>0</v>
      </c>
      <c r="L1397" s="38">
        <v>533.07000000000005</v>
      </c>
      <c r="M1397" t="s">
        <v>16906</v>
      </c>
      <c r="N1397" t="s">
        <v>16907</v>
      </c>
      <c r="O1397" t="s">
        <v>16906</v>
      </c>
      <c r="P1397" s="31">
        <v>0</v>
      </c>
      <c r="Q1397" s="31">
        <v>0</v>
      </c>
      <c r="R1397" s="31">
        <v>0</v>
      </c>
      <c r="S1397" s="31">
        <v>0</v>
      </c>
      <c r="T1397" s="36" t="s">
        <v>17669</v>
      </c>
      <c r="U1397" s="36">
        <v>0</v>
      </c>
      <c r="V1397" s="31">
        <v>0</v>
      </c>
      <c r="W1397" s="31">
        <v>14</v>
      </c>
    </row>
    <row r="1398" spans="1:23" x14ac:dyDescent="0.25">
      <c r="A1398">
        <v>3396735</v>
      </c>
      <c r="B1398" s="32" t="s">
        <v>4165</v>
      </c>
      <c r="C1398" s="32">
        <v>52</v>
      </c>
      <c r="D1398" s="32">
        <v>13</v>
      </c>
      <c r="E1398" s="32" t="s">
        <v>22</v>
      </c>
      <c r="F1398" s="31">
        <v>1</v>
      </c>
      <c r="G1398" s="31" t="s">
        <v>21</v>
      </c>
      <c r="H1398" s="32" t="s">
        <v>22</v>
      </c>
      <c r="I1398" s="32" t="s">
        <v>22</v>
      </c>
      <c r="J1398" s="32" t="s">
        <v>22</v>
      </c>
      <c r="K1398" s="32">
        <v>0</v>
      </c>
      <c r="L1398" s="38">
        <v>323.2</v>
      </c>
      <c r="M1398" t="s">
        <v>16898</v>
      </c>
      <c r="N1398" t="s">
        <v>16899</v>
      </c>
      <c r="O1398" t="s">
        <v>18129</v>
      </c>
      <c r="P1398" s="31">
        <v>0</v>
      </c>
      <c r="Q1398" s="31">
        <v>0</v>
      </c>
      <c r="R1398" s="31">
        <v>0</v>
      </c>
      <c r="S1398" s="31">
        <v>0</v>
      </c>
      <c r="T1398" s="36" t="s">
        <v>17670</v>
      </c>
      <c r="U1398" s="36">
        <v>0</v>
      </c>
      <c r="V1398" s="31">
        <v>0</v>
      </c>
      <c r="W1398" s="31">
        <v>14</v>
      </c>
    </row>
    <row r="1399" spans="1:23" x14ac:dyDescent="0.25">
      <c r="A1399">
        <v>3396736</v>
      </c>
      <c r="B1399" s="32" t="s">
        <v>4165</v>
      </c>
      <c r="C1399" s="32">
        <v>52</v>
      </c>
      <c r="D1399" s="32">
        <v>13</v>
      </c>
      <c r="E1399" s="32" t="s">
        <v>22</v>
      </c>
      <c r="F1399" s="31">
        <v>1</v>
      </c>
      <c r="G1399" s="31" t="s">
        <v>21</v>
      </c>
      <c r="H1399" s="32" t="s">
        <v>22</v>
      </c>
      <c r="I1399" s="32" t="s">
        <v>22</v>
      </c>
      <c r="J1399" s="32" t="s">
        <v>22</v>
      </c>
      <c r="K1399" s="32">
        <v>0</v>
      </c>
      <c r="L1399" s="38">
        <v>261.81</v>
      </c>
      <c r="M1399" t="s">
        <v>16898</v>
      </c>
      <c r="N1399" t="s">
        <v>16899</v>
      </c>
      <c r="O1399" t="s">
        <v>18129</v>
      </c>
      <c r="P1399" s="31">
        <v>0</v>
      </c>
      <c r="Q1399" s="31">
        <v>0</v>
      </c>
      <c r="R1399" s="31">
        <v>0</v>
      </c>
      <c r="S1399" s="31">
        <v>0</v>
      </c>
      <c r="T1399" s="36" t="s">
        <v>17671</v>
      </c>
      <c r="U1399" s="36">
        <v>0</v>
      </c>
      <c r="V1399" s="31">
        <v>0</v>
      </c>
      <c r="W1399" s="31">
        <v>14</v>
      </c>
    </row>
    <row r="1400" spans="1:23" x14ac:dyDescent="0.25">
      <c r="A1400">
        <v>3396737</v>
      </c>
      <c r="B1400" s="32" t="s">
        <v>4165</v>
      </c>
      <c r="C1400" s="32">
        <v>52</v>
      </c>
      <c r="D1400" s="32">
        <v>13</v>
      </c>
      <c r="E1400" s="32" t="s">
        <v>22</v>
      </c>
      <c r="F1400" s="31">
        <v>1</v>
      </c>
      <c r="G1400" s="31" t="s">
        <v>21</v>
      </c>
      <c r="H1400" s="32" t="s">
        <v>22</v>
      </c>
      <c r="I1400" s="32" t="s">
        <v>22</v>
      </c>
      <c r="J1400" s="32" t="s">
        <v>22</v>
      </c>
      <c r="K1400" s="32">
        <v>0</v>
      </c>
      <c r="L1400" s="38">
        <v>106.58</v>
      </c>
      <c r="M1400" t="s">
        <v>16934</v>
      </c>
      <c r="N1400" t="s">
        <v>16935</v>
      </c>
      <c r="O1400" t="s">
        <v>18136</v>
      </c>
      <c r="P1400" s="31">
        <v>0</v>
      </c>
      <c r="Q1400" s="31">
        <v>0</v>
      </c>
      <c r="R1400" s="31">
        <v>0</v>
      </c>
      <c r="S1400" s="31">
        <v>0</v>
      </c>
      <c r="T1400" s="36" t="s">
        <v>17672</v>
      </c>
      <c r="U1400" s="36">
        <v>0</v>
      </c>
      <c r="V1400" s="31">
        <v>0</v>
      </c>
      <c r="W1400" s="31">
        <v>14</v>
      </c>
    </row>
    <row r="1401" spans="1:23" x14ac:dyDescent="0.25">
      <c r="A1401">
        <v>3396738</v>
      </c>
      <c r="B1401" s="32" t="s">
        <v>4165</v>
      </c>
      <c r="C1401" s="32">
        <v>52</v>
      </c>
      <c r="D1401" s="32">
        <v>13</v>
      </c>
      <c r="E1401" s="32" t="s">
        <v>22</v>
      </c>
      <c r="F1401" s="31">
        <v>1</v>
      </c>
      <c r="G1401" s="31" t="s">
        <v>21</v>
      </c>
      <c r="H1401" s="32" t="s">
        <v>22</v>
      </c>
      <c r="I1401" s="32" t="s">
        <v>22</v>
      </c>
      <c r="J1401" s="32" t="s">
        <v>22</v>
      </c>
      <c r="K1401" s="32">
        <v>0</v>
      </c>
      <c r="L1401" s="38">
        <v>139.77000000000001</v>
      </c>
      <c r="M1401" t="s">
        <v>16902</v>
      </c>
      <c r="N1401" t="s">
        <v>16903</v>
      </c>
      <c r="O1401" t="s">
        <v>16903</v>
      </c>
      <c r="P1401" s="31">
        <v>0</v>
      </c>
      <c r="Q1401" s="31">
        <v>0</v>
      </c>
      <c r="R1401" s="31">
        <v>0</v>
      </c>
      <c r="S1401" s="31">
        <v>0</v>
      </c>
      <c r="T1401" s="36" t="s">
        <v>17673</v>
      </c>
      <c r="U1401" s="36">
        <v>0</v>
      </c>
      <c r="V1401" s="31">
        <v>0</v>
      </c>
      <c r="W1401" s="31">
        <v>14</v>
      </c>
    </row>
    <row r="1402" spans="1:23" x14ac:dyDescent="0.25">
      <c r="A1402">
        <v>3396739</v>
      </c>
      <c r="B1402" s="32" t="s">
        <v>4165</v>
      </c>
      <c r="C1402" s="32">
        <v>52</v>
      </c>
      <c r="D1402" s="32">
        <v>13</v>
      </c>
      <c r="E1402" s="32" t="s">
        <v>22</v>
      </c>
      <c r="F1402" s="31">
        <v>1</v>
      </c>
      <c r="G1402" s="31" t="s">
        <v>21</v>
      </c>
      <c r="H1402" s="32" t="s">
        <v>22</v>
      </c>
      <c r="I1402" s="32" t="s">
        <v>22</v>
      </c>
      <c r="J1402" s="32" t="s">
        <v>22</v>
      </c>
      <c r="K1402" s="32">
        <v>0</v>
      </c>
      <c r="L1402" s="38">
        <v>139.77000000000001</v>
      </c>
      <c r="M1402" t="s">
        <v>16902</v>
      </c>
      <c r="N1402" t="s">
        <v>16903</v>
      </c>
      <c r="O1402" t="s">
        <v>16903</v>
      </c>
      <c r="P1402" s="31">
        <v>0</v>
      </c>
      <c r="Q1402" s="31">
        <v>0</v>
      </c>
      <c r="R1402" s="31">
        <v>0</v>
      </c>
      <c r="S1402" s="31">
        <v>0</v>
      </c>
      <c r="T1402" s="36" t="s">
        <v>17674</v>
      </c>
      <c r="U1402" s="36">
        <v>0</v>
      </c>
      <c r="V1402" s="31">
        <v>0</v>
      </c>
      <c r="W1402" s="31">
        <v>14</v>
      </c>
    </row>
    <row r="1403" spans="1:23" x14ac:dyDescent="0.25">
      <c r="A1403">
        <v>3396740</v>
      </c>
      <c r="B1403" s="32" t="s">
        <v>4165</v>
      </c>
      <c r="C1403" s="32">
        <v>52</v>
      </c>
      <c r="D1403" s="32">
        <v>13</v>
      </c>
      <c r="E1403" s="32" t="s">
        <v>22</v>
      </c>
      <c r="F1403" s="31">
        <v>1</v>
      </c>
      <c r="G1403" s="31" t="s">
        <v>21</v>
      </c>
      <c r="H1403" s="32" t="s">
        <v>22</v>
      </c>
      <c r="I1403" s="32" t="s">
        <v>22</v>
      </c>
      <c r="J1403" s="32" t="s">
        <v>22</v>
      </c>
      <c r="K1403" s="32">
        <v>0</v>
      </c>
      <c r="L1403" s="38">
        <v>74.41</v>
      </c>
      <c r="M1403" t="s">
        <v>16955</v>
      </c>
      <c r="N1403" t="s">
        <v>16956</v>
      </c>
      <c r="O1403" t="s">
        <v>13487</v>
      </c>
      <c r="P1403" s="31">
        <v>0</v>
      </c>
      <c r="Q1403" s="31">
        <v>0</v>
      </c>
      <c r="R1403" s="31">
        <v>0</v>
      </c>
      <c r="S1403" s="31">
        <v>0</v>
      </c>
      <c r="T1403" s="36" t="s">
        <v>17675</v>
      </c>
      <c r="U1403" s="36">
        <v>0</v>
      </c>
      <c r="V1403" s="31">
        <v>0</v>
      </c>
      <c r="W1403" s="31">
        <v>14</v>
      </c>
    </row>
    <row r="1404" spans="1:23" x14ac:dyDescent="0.25">
      <c r="A1404">
        <v>3396741</v>
      </c>
      <c r="B1404" s="32" t="s">
        <v>4165</v>
      </c>
      <c r="C1404" s="32">
        <v>52</v>
      </c>
      <c r="D1404" s="32">
        <v>13</v>
      </c>
      <c r="E1404" s="32" t="s">
        <v>22</v>
      </c>
      <c r="F1404" s="31">
        <v>1</v>
      </c>
      <c r="G1404" s="31" t="s">
        <v>21</v>
      </c>
      <c r="H1404" s="32" t="s">
        <v>22</v>
      </c>
      <c r="I1404" s="32" t="s">
        <v>22</v>
      </c>
      <c r="J1404" s="32" t="s">
        <v>22</v>
      </c>
      <c r="K1404" s="32">
        <v>0</v>
      </c>
      <c r="L1404" s="38">
        <v>100.64</v>
      </c>
      <c r="M1404" t="s">
        <v>16908</v>
      </c>
      <c r="N1404" t="s">
        <v>16909</v>
      </c>
      <c r="O1404" t="s">
        <v>18123</v>
      </c>
      <c r="P1404" s="31">
        <v>0</v>
      </c>
      <c r="Q1404" s="31">
        <v>0</v>
      </c>
      <c r="R1404" s="31">
        <v>0</v>
      </c>
      <c r="S1404" s="31">
        <v>0</v>
      </c>
      <c r="T1404" s="36" t="s">
        <v>17676</v>
      </c>
      <c r="U1404" s="36">
        <v>0</v>
      </c>
      <c r="V1404" s="31">
        <v>0</v>
      </c>
      <c r="W1404" s="31">
        <v>14</v>
      </c>
    </row>
    <row r="1405" spans="1:23" x14ac:dyDescent="0.25">
      <c r="A1405">
        <v>3396742</v>
      </c>
      <c r="B1405" s="32" t="s">
        <v>4165</v>
      </c>
      <c r="C1405" s="32">
        <v>52</v>
      </c>
      <c r="D1405" s="32">
        <v>13</v>
      </c>
      <c r="E1405" s="32" t="s">
        <v>22</v>
      </c>
      <c r="F1405" s="31">
        <v>1</v>
      </c>
      <c r="G1405" s="31" t="s">
        <v>21</v>
      </c>
      <c r="H1405" s="32" t="s">
        <v>22</v>
      </c>
      <c r="I1405" s="32" t="s">
        <v>22</v>
      </c>
      <c r="J1405" s="32" t="s">
        <v>22</v>
      </c>
      <c r="K1405" s="32">
        <v>0</v>
      </c>
      <c r="L1405" s="38">
        <v>408.23</v>
      </c>
      <c r="M1405" t="s">
        <v>16957</v>
      </c>
      <c r="N1405" t="s">
        <v>16956</v>
      </c>
      <c r="O1405" t="s">
        <v>13487</v>
      </c>
      <c r="P1405" s="31">
        <v>0</v>
      </c>
      <c r="Q1405" s="31">
        <v>0</v>
      </c>
      <c r="R1405" s="31">
        <v>0</v>
      </c>
      <c r="S1405" s="31">
        <v>0</v>
      </c>
      <c r="T1405" s="36" t="s">
        <v>17677</v>
      </c>
      <c r="U1405" s="36">
        <v>0</v>
      </c>
      <c r="V1405" s="31">
        <v>0</v>
      </c>
      <c r="W1405" s="31">
        <v>14</v>
      </c>
    </row>
    <row r="1406" spans="1:23" x14ac:dyDescent="0.25">
      <c r="A1406">
        <v>3396743</v>
      </c>
      <c r="B1406" s="32" t="s">
        <v>4165</v>
      </c>
      <c r="C1406" s="32">
        <v>52</v>
      </c>
      <c r="D1406" s="32">
        <v>13</v>
      </c>
      <c r="E1406" s="32" t="s">
        <v>22</v>
      </c>
      <c r="F1406" s="31">
        <v>1</v>
      </c>
      <c r="G1406" s="31" t="s">
        <v>21</v>
      </c>
      <c r="H1406" s="32" t="s">
        <v>22</v>
      </c>
      <c r="I1406" s="32" t="s">
        <v>22</v>
      </c>
      <c r="J1406" s="32" t="s">
        <v>22</v>
      </c>
      <c r="K1406" s="32">
        <v>0</v>
      </c>
      <c r="L1406" s="38">
        <v>207.09</v>
      </c>
      <c r="M1406" t="s">
        <v>16958</v>
      </c>
      <c r="N1406" t="s">
        <v>16959</v>
      </c>
      <c r="O1406" t="s">
        <v>18146</v>
      </c>
      <c r="P1406" s="31">
        <v>0</v>
      </c>
      <c r="Q1406" s="31">
        <v>0</v>
      </c>
      <c r="R1406" s="31">
        <v>0</v>
      </c>
      <c r="S1406" s="31">
        <v>0</v>
      </c>
      <c r="T1406" s="36" t="s">
        <v>17678</v>
      </c>
      <c r="U1406" s="36">
        <v>0</v>
      </c>
      <c r="V1406" s="31">
        <v>0</v>
      </c>
      <c r="W1406" s="31">
        <v>14</v>
      </c>
    </row>
    <row r="1407" spans="1:23" x14ac:dyDescent="0.25">
      <c r="A1407">
        <v>3396744</v>
      </c>
      <c r="B1407" s="32" t="s">
        <v>4165</v>
      </c>
      <c r="C1407" s="32">
        <v>52</v>
      </c>
      <c r="D1407" s="32">
        <v>13</v>
      </c>
      <c r="E1407" s="32" t="s">
        <v>22</v>
      </c>
      <c r="F1407" s="31">
        <v>1</v>
      </c>
      <c r="G1407" s="31" t="s">
        <v>21</v>
      </c>
      <c r="H1407" s="32" t="s">
        <v>22</v>
      </c>
      <c r="I1407" s="32" t="s">
        <v>22</v>
      </c>
      <c r="J1407" s="32" t="s">
        <v>22</v>
      </c>
      <c r="K1407" s="32">
        <v>0</v>
      </c>
      <c r="L1407" s="38">
        <v>46.23</v>
      </c>
      <c r="M1407" t="s">
        <v>16932</v>
      </c>
      <c r="N1407" t="s">
        <v>16933</v>
      </c>
      <c r="O1407" t="s">
        <v>18135</v>
      </c>
      <c r="P1407" s="31">
        <v>0</v>
      </c>
      <c r="Q1407" s="31">
        <v>0</v>
      </c>
      <c r="R1407" s="31">
        <v>0</v>
      </c>
      <c r="S1407" s="31">
        <v>0</v>
      </c>
      <c r="T1407" s="36" t="s">
        <v>17679</v>
      </c>
      <c r="U1407" s="36">
        <v>0</v>
      </c>
      <c r="V1407" s="31">
        <v>0</v>
      </c>
      <c r="W1407" s="31">
        <v>14</v>
      </c>
    </row>
    <row r="1408" spans="1:23" x14ac:dyDescent="0.25">
      <c r="A1408">
        <v>3396746</v>
      </c>
      <c r="B1408" s="32" t="s">
        <v>4165</v>
      </c>
      <c r="C1408" s="32">
        <v>52</v>
      </c>
      <c r="D1408" s="32">
        <v>13</v>
      </c>
      <c r="E1408" s="32" t="s">
        <v>22</v>
      </c>
      <c r="F1408" s="31">
        <v>1</v>
      </c>
      <c r="G1408" s="31" t="s">
        <v>21</v>
      </c>
      <c r="H1408" s="32" t="s">
        <v>22</v>
      </c>
      <c r="I1408" s="32" t="s">
        <v>22</v>
      </c>
      <c r="J1408" s="32" t="s">
        <v>22</v>
      </c>
      <c r="K1408" s="32">
        <v>0</v>
      </c>
      <c r="L1408" s="38">
        <v>809.35</v>
      </c>
      <c r="M1408" t="s">
        <v>16898</v>
      </c>
      <c r="N1408" t="s">
        <v>16899</v>
      </c>
      <c r="O1408" t="s">
        <v>18129</v>
      </c>
      <c r="P1408" s="31">
        <v>0</v>
      </c>
      <c r="Q1408" s="31">
        <v>0</v>
      </c>
      <c r="R1408" s="31">
        <v>0</v>
      </c>
      <c r="S1408" s="31">
        <v>0</v>
      </c>
      <c r="T1408" s="36" t="s">
        <v>17680</v>
      </c>
      <c r="U1408" s="36">
        <v>0</v>
      </c>
      <c r="V1408" s="31">
        <v>0</v>
      </c>
      <c r="W1408" s="31">
        <v>14</v>
      </c>
    </row>
    <row r="1409" spans="1:23" x14ac:dyDescent="0.25">
      <c r="A1409">
        <v>3396747</v>
      </c>
      <c r="B1409" s="32" t="s">
        <v>4165</v>
      </c>
      <c r="C1409" s="32">
        <v>52</v>
      </c>
      <c r="D1409" s="32">
        <v>13</v>
      </c>
      <c r="E1409" s="32" t="s">
        <v>22</v>
      </c>
      <c r="F1409" s="31">
        <v>1</v>
      </c>
      <c r="G1409" s="31" t="s">
        <v>21</v>
      </c>
      <c r="H1409" s="32" t="s">
        <v>22</v>
      </c>
      <c r="I1409" s="32" t="s">
        <v>22</v>
      </c>
      <c r="J1409" s="32" t="s">
        <v>22</v>
      </c>
      <c r="K1409" s="32">
        <v>0</v>
      </c>
      <c r="L1409" s="38">
        <v>246.75</v>
      </c>
      <c r="M1409" t="s">
        <v>16960</v>
      </c>
      <c r="N1409" t="s">
        <v>16961</v>
      </c>
      <c r="O1409" t="s">
        <v>18147</v>
      </c>
      <c r="P1409" s="31">
        <v>0</v>
      </c>
      <c r="Q1409" s="31">
        <v>0</v>
      </c>
      <c r="R1409" s="31">
        <v>0</v>
      </c>
      <c r="S1409" s="31">
        <v>0</v>
      </c>
      <c r="T1409" s="36" t="s">
        <v>17681</v>
      </c>
      <c r="U1409" s="36">
        <v>0</v>
      </c>
      <c r="V1409" s="31">
        <v>0</v>
      </c>
      <c r="W1409" s="31">
        <v>14</v>
      </c>
    </row>
    <row r="1410" spans="1:23" x14ac:dyDescent="0.25">
      <c r="A1410">
        <v>3396748</v>
      </c>
      <c r="B1410" s="32" t="s">
        <v>4165</v>
      </c>
      <c r="C1410" s="32">
        <v>52</v>
      </c>
      <c r="D1410" s="32">
        <v>13</v>
      </c>
      <c r="E1410" s="32" t="s">
        <v>22</v>
      </c>
      <c r="F1410" s="31">
        <v>1</v>
      </c>
      <c r="G1410" s="31" t="s">
        <v>21</v>
      </c>
      <c r="H1410" s="32" t="s">
        <v>22</v>
      </c>
      <c r="I1410" s="32" t="s">
        <v>22</v>
      </c>
      <c r="J1410" s="32" t="s">
        <v>22</v>
      </c>
      <c r="K1410" s="32">
        <v>0</v>
      </c>
      <c r="L1410" s="38">
        <v>341.7</v>
      </c>
      <c r="M1410" t="s">
        <v>16938</v>
      </c>
      <c r="N1410" t="s">
        <v>16939</v>
      </c>
      <c r="O1410" t="s">
        <v>18138</v>
      </c>
      <c r="P1410" s="31">
        <v>0</v>
      </c>
      <c r="Q1410" s="31">
        <v>0</v>
      </c>
      <c r="R1410" s="31">
        <v>0</v>
      </c>
      <c r="S1410" s="31">
        <v>0</v>
      </c>
      <c r="T1410" s="36" t="s">
        <v>17682</v>
      </c>
      <c r="U1410" s="36">
        <v>0</v>
      </c>
      <c r="V1410" s="31">
        <v>0</v>
      </c>
      <c r="W1410" s="31">
        <v>14</v>
      </c>
    </row>
    <row r="1411" spans="1:23" x14ac:dyDescent="0.25">
      <c r="A1411">
        <v>3396750</v>
      </c>
      <c r="B1411" s="32" t="s">
        <v>4165</v>
      </c>
      <c r="C1411" s="32">
        <v>52</v>
      </c>
      <c r="D1411" s="32">
        <v>13</v>
      </c>
      <c r="E1411" s="32" t="s">
        <v>22</v>
      </c>
      <c r="F1411" s="31">
        <v>1</v>
      </c>
      <c r="G1411" s="31" t="s">
        <v>21</v>
      </c>
      <c r="H1411" s="32" t="s">
        <v>22</v>
      </c>
      <c r="I1411" s="32" t="s">
        <v>22</v>
      </c>
      <c r="J1411" s="32" t="s">
        <v>22</v>
      </c>
      <c r="K1411" s="32">
        <v>0</v>
      </c>
      <c r="L1411" s="38">
        <v>153.56</v>
      </c>
      <c r="M1411" t="s">
        <v>16908</v>
      </c>
      <c r="N1411" t="s">
        <v>16909</v>
      </c>
      <c r="O1411" t="s">
        <v>18123</v>
      </c>
      <c r="P1411" s="31">
        <v>0</v>
      </c>
      <c r="Q1411" s="31">
        <v>0</v>
      </c>
      <c r="R1411" s="31">
        <v>0</v>
      </c>
      <c r="S1411" s="31">
        <v>0</v>
      </c>
      <c r="T1411" s="36" t="s">
        <v>17683</v>
      </c>
      <c r="U1411" s="36">
        <v>0</v>
      </c>
      <c r="V1411" s="31">
        <v>0</v>
      </c>
      <c r="W1411" s="31">
        <v>14</v>
      </c>
    </row>
    <row r="1412" spans="1:23" x14ac:dyDescent="0.25">
      <c r="A1412">
        <v>3396751</v>
      </c>
      <c r="B1412" s="32" t="s">
        <v>4165</v>
      </c>
      <c r="C1412" s="32">
        <v>52</v>
      </c>
      <c r="D1412" s="32">
        <v>13</v>
      </c>
      <c r="E1412" s="32" t="s">
        <v>22</v>
      </c>
      <c r="F1412" s="31">
        <v>1</v>
      </c>
      <c r="G1412" s="31" t="s">
        <v>21</v>
      </c>
      <c r="H1412" s="32" t="s">
        <v>22</v>
      </c>
      <c r="I1412" s="32" t="s">
        <v>22</v>
      </c>
      <c r="J1412" s="32" t="s">
        <v>22</v>
      </c>
      <c r="K1412" s="32">
        <v>0</v>
      </c>
      <c r="L1412" s="38">
        <v>153.56</v>
      </c>
      <c r="M1412" t="s">
        <v>16908</v>
      </c>
      <c r="N1412" t="s">
        <v>16909</v>
      </c>
      <c r="O1412" t="s">
        <v>18123</v>
      </c>
      <c r="P1412" s="31">
        <v>0</v>
      </c>
      <c r="Q1412" s="31">
        <v>0</v>
      </c>
      <c r="R1412" s="31">
        <v>0</v>
      </c>
      <c r="S1412" s="31">
        <v>0</v>
      </c>
      <c r="T1412" s="36" t="s">
        <v>17684</v>
      </c>
      <c r="U1412" s="36">
        <v>0</v>
      </c>
      <c r="V1412" s="31">
        <v>0</v>
      </c>
      <c r="W1412" s="31">
        <v>14</v>
      </c>
    </row>
    <row r="1413" spans="1:23" x14ac:dyDescent="0.25">
      <c r="A1413">
        <v>3396752</v>
      </c>
      <c r="B1413" s="32" t="s">
        <v>4165</v>
      </c>
      <c r="C1413" s="32">
        <v>52</v>
      </c>
      <c r="D1413" s="32">
        <v>13</v>
      </c>
      <c r="E1413" s="32" t="s">
        <v>22</v>
      </c>
      <c r="F1413" s="31">
        <v>1</v>
      </c>
      <c r="G1413" s="31" t="s">
        <v>21</v>
      </c>
      <c r="H1413" s="32" t="s">
        <v>22</v>
      </c>
      <c r="I1413" s="32" t="s">
        <v>22</v>
      </c>
      <c r="J1413" s="32" t="s">
        <v>22</v>
      </c>
      <c r="K1413" s="32">
        <v>0</v>
      </c>
      <c r="L1413" s="38">
        <v>211.15</v>
      </c>
      <c r="M1413" t="s">
        <v>16952</v>
      </c>
      <c r="N1413" t="s">
        <v>16953</v>
      </c>
      <c r="O1413" t="s">
        <v>18145</v>
      </c>
      <c r="P1413" s="31">
        <v>0</v>
      </c>
      <c r="Q1413" s="31">
        <v>0</v>
      </c>
      <c r="R1413" s="31">
        <v>0</v>
      </c>
      <c r="S1413" s="31">
        <v>0</v>
      </c>
      <c r="T1413" s="36" t="s">
        <v>17685</v>
      </c>
      <c r="U1413" s="36">
        <v>0</v>
      </c>
      <c r="V1413" s="31">
        <v>0</v>
      </c>
      <c r="W1413" s="31">
        <v>14</v>
      </c>
    </row>
    <row r="1414" spans="1:23" x14ac:dyDescent="0.25">
      <c r="A1414">
        <v>3396753</v>
      </c>
      <c r="B1414" s="32" t="s">
        <v>4165</v>
      </c>
      <c r="C1414" s="32">
        <v>52</v>
      </c>
      <c r="D1414" s="32">
        <v>13</v>
      </c>
      <c r="E1414" s="32" t="s">
        <v>22</v>
      </c>
      <c r="F1414" s="31">
        <v>1</v>
      </c>
      <c r="G1414" s="31" t="s">
        <v>21</v>
      </c>
      <c r="H1414" s="32" t="s">
        <v>22</v>
      </c>
      <c r="I1414" s="32" t="s">
        <v>22</v>
      </c>
      <c r="J1414" s="32" t="s">
        <v>22</v>
      </c>
      <c r="K1414" s="32">
        <v>0</v>
      </c>
      <c r="L1414" s="38">
        <v>441.4</v>
      </c>
      <c r="M1414" t="s">
        <v>16950</v>
      </c>
      <c r="N1414" t="s">
        <v>16951</v>
      </c>
      <c r="O1414" t="s">
        <v>18125</v>
      </c>
      <c r="P1414" s="31">
        <v>0</v>
      </c>
      <c r="Q1414" s="31">
        <v>0</v>
      </c>
      <c r="R1414" s="31">
        <v>0</v>
      </c>
      <c r="S1414" s="31">
        <v>0</v>
      </c>
      <c r="T1414" s="36" t="s">
        <v>17686</v>
      </c>
      <c r="U1414" s="36">
        <v>0</v>
      </c>
      <c r="V1414" s="31">
        <v>0</v>
      </c>
      <c r="W1414" s="31">
        <v>14</v>
      </c>
    </row>
    <row r="1415" spans="1:23" x14ac:dyDescent="0.25">
      <c r="A1415">
        <v>3396754</v>
      </c>
      <c r="B1415" s="32" t="s">
        <v>4165</v>
      </c>
      <c r="C1415" s="32">
        <v>52</v>
      </c>
      <c r="D1415" s="32">
        <v>13</v>
      </c>
      <c r="E1415" s="32" t="s">
        <v>22</v>
      </c>
      <c r="F1415" s="31">
        <v>1</v>
      </c>
      <c r="G1415" s="31" t="s">
        <v>21</v>
      </c>
      <c r="H1415" s="32" t="s">
        <v>22</v>
      </c>
      <c r="I1415" s="32" t="s">
        <v>22</v>
      </c>
      <c r="J1415" s="32" t="s">
        <v>22</v>
      </c>
      <c r="K1415" s="32">
        <v>0</v>
      </c>
      <c r="L1415" s="38">
        <v>441.4</v>
      </c>
      <c r="M1415" t="s">
        <v>16950</v>
      </c>
      <c r="N1415" t="s">
        <v>16951</v>
      </c>
      <c r="O1415" t="s">
        <v>18125</v>
      </c>
      <c r="P1415" s="31">
        <v>0</v>
      </c>
      <c r="Q1415" s="31">
        <v>0</v>
      </c>
      <c r="R1415" s="31">
        <v>0</v>
      </c>
      <c r="S1415" s="31">
        <v>0</v>
      </c>
      <c r="T1415" s="36" t="s">
        <v>17687</v>
      </c>
      <c r="U1415" s="36">
        <v>0</v>
      </c>
      <c r="V1415" s="31">
        <v>0</v>
      </c>
      <c r="W1415" s="31">
        <v>14</v>
      </c>
    </row>
    <row r="1416" spans="1:23" x14ac:dyDescent="0.25">
      <c r="A1416">
        <v>3396760</v>
      </c>
      <c r="B1416" s="32" t="s">
        <v>4165</v>
      </c>
      <c r="C1416" s="32">
        <v>52</v>
      </c>
      <c r="D1416" s="32">
        <v>13</v>
      </c>
      <c r="E1416" s="32" t="s">
        <v>22</v>
      </c>
      <c r="F1416" s="31">
        <v>1</v>
      </c>
      <c r="G1416" s="31" t="s">
        <v>21</v>
      </c>
      <c r="H1416" s="32" t="s">
        <v>22</v>
      </c>
      <c r="I1416" s="32" t="s">
        <v>22</v>
      </c>
      <c r="J1416" s="32" t="s">
        <v>22</v>
      </c>
      <c r="K1416" s="32">
        <v>0</v>
      </c>
      <c r="L1416" s="38">
        <v>139.77000000000001</v>
      </c>
      <c r="M1416" t="s">
        <v>16902</v>
      </c>
      <c r="N1416" t="s">
        <v>16903</v>
      </c>
      <c r="O1416" t="s">
        <v>16903</v>
      </c>
      <c r="P1416" s="31">
        <v>0</v>
      </c>
      <c r="Q1416" s="31">
        <v>0</v>
      </c>
      <c r="R1416" s="31">
        <v>0</v>
      </c>
      <c r="S1416" s="31">
        <v>0</v>
      </c>
      <c r="T1416" s="36" t="s">
        <v>17688</v>
      </c>
      <c r="U1416" s="36">
        <v>0</v>
      </c>
      <c r="V1416" s="31">
        <v>0</v>
      </c>
      <c r="W1416" s="31">
        <v>14</v>
      </c>
    </row>
    <row r="1417" spans="1:23" x14ac:dyDescent="0.25">
      <c r="A1417">
        <v>3396761</v>
      </c>
      <c r="B1417" s="32" t="s">
        <v>4165</v>
      </c>
      <c r="C1417" s="32">
        <v>52</v>
      </c>
      <c r="D1417" s="32">
        <v>13</v>
      </c>
      <c r="E1417" s="32" t="s">
        <v>22</v>
      </c>
      <c r="F1417" s="31">
        <v>1</v>
      </c>
      <c r="G1417" s="31" t="s">
        <v>21</v>
      </c>
      <c r="H1417" s="32" t="s">
        <v>22</v>
      </c>
      <c r="I1417" s="32" t="s">
        <v>22</v>
      </c>
      <c r="J1417" s="32" t="s">
        <v>22</v>
      </c>
      <c r="K1417" s="32">
        <v>0</v>
      </c>
      <c r="L1417" s="38">
        <v>184.91</v>
      </c>
      <c r="M1417" t="s">
        <v>16955</v>
      </c>
      <c r="N1417" t="s">
        <v>16956</v>
      </c>
      <c r="O1417" t="s">
        <v>13487</v>
      </c>
      <c r="P1417" s="31">
        <v>0</v>
      </c>
      <c r="Q1417" s="31">
        <v>0</v>
      </c>
      <c r="R1417" s="31">
        <v>0</v>
      </c>
      <c r="S1417" s="31">
        <v>0</v>
      </c>
      <c r="T1417" s="36" t="s">
        <v>17689</v>
      </c>
      <c r="U1417" s="36">
        <v>0</v>
      </c>
      <c r="V1417" s="31">
        <v>0</v>
      </c>
      <c r="W1417" s="31">
        <v>14</v>
      </c>
    </row>
    <row r="1418" spans="1:23" x14ac:dyDescent="0.25">
      <c r="A1418">
        <v>3396762</v>
      </c>
      <c r="B1418" s="32" t="s">
        <v>4165</v>
      </c>
      <c r="C1418" s="32">
        <v>52</v>
      </c>
      <c r="D1418" s="32">
        <v>13</v>
      </c>
      <c r="E1418" s="32" t="s">
        <v>22</v>
      </c>
      <c r="F1418" s="31">
        <v>1</v>
      </c>
      <c r="G1418" s="31" t="s">
        <v>21</v>
      </c>
      <c r="H1418" s="32" t="s">
        <v>22</v>
      </c>
      <c r="I1418" s="32" t="s">
        <v>22</v>
      </c>
      <c r="J1418" s="32" t="s">
        <v>22</v>
      </c>
      <c r="K1418" s="32">
        <v>0</v>
      </c>
      <c r="L1418" s="38">
        <v>443.94</v>
      </c>
      <c r="M1418" t="s">
        <v>16914</v>
      </c>
      <c r="N1418" t="s">
        <v>16915</v>
      </c>
      <c r="O1418" t="s">
        <v>16914</v>
      </c>
      <c r="P1418" s="31">
        <v>0</v>
      </c>
      <c r="Q1418" s="31">
        <v>0</v>
      </c>
      <c r="R1418" s="31">
        <v>0</v>
      </c>
      <c r="S1418" s="31">
        <v>0</v>
      </c>
      <c r="T1418" s="36" t="s">
        <v>17690</v>
      </c>
      <c r="U1418" s="36">
        <v>0</v>
      </c>
      <c r="V1418" s="31">
        <v>0</v>
      </c>
      <c r="W1418" s="31">
        <v>14</v>
      </c>
    </row>
    <row r="1419" spans="1:23" x14ac:dyDescent="0.25">
      <c r="A1419">
        <v>3396763</v>
      </c>
      <c r="B1419" s="32" t="s">
        <v>4165</v>
      </c>
      <c r="C1419" s="32">
        <v>52</v>
      </c>
      <c r="D1419" s="32">
        <v>13</v>
      </c>
      <c r="E1419" s="32" t="s">
        <v>22</v>
      </c>
      <c r="F1419" s="31">
        <v>1</v>
      </c>
      <c r="G1419" s="31" t="s">
        <v>21</v>
      </c>
      <c r="H1419" s="32" t="s">
        <v>22</v>
      </c>
      <c r="I1419" s="32" t="s">
        <v>22</v>
      </c>
      <c r="J1419" s="32" t="s">
        <v>22</v>
      </c>
      <c r="K1419" s="32">
        <v>0</v>
      </c>
      <c r="L1419" s="38">
        <v>92.46</v>
      </c>
      <c r="M1419" t="s">
        <v>16908</v>
      </c>
      <c r="N1419" t="s">
        <v>16909</v>
      </c>
      <c r="O1419" t="s">
        <v>18136</v>
      </c>
      <c r="P1419" s="31">
        <v>0</v>
      </c>
      <c r="Q1419" s="31">
        <v>0</v>
      </c>
      <c r="R1419" s="31">
        <v>0</v>
      </c>
      <c r="S1419" s="31">
        <v>0</v>
      </c>
      <c r="T1419" s="36" t="s">
        <v>17691</v>
      </c>
      <c r="U1419" s="36">
        <v>0</v>
      </c>
      <c r="V1419" s="31">
        <v>0</v>
      </c>
      <c r="W1419" s="31">
        <v>14</v>
      </c>
    </row>
    <row r="1420" spans="1:23" x14ac:dyDescent="0.25">
      <c r="A1420">
        <v>3396764</v>
      </c>
      <c r="B1420" s="32" t="s">
        <v>4165</v>
      </c>
      <c r="C1420" s="32">
        <v>52</v>
      </c>
      <c r="D1420" s="32">
        <v>13</v>
      </c>
      <c r="E1420" s="32" t="s">
        <v>22</v>
      </c>
      <c r="F1420" s="31">
        <v>1</v>
      </c>
      <c r="G1420" s="31" t="s">
        <v>21</v>
      </c>
      <c r="H1420" s="32" t="s">
        <v>22</v>
      </c>
      <c r="I1420" s="32" t="s">
        <v>22</v>
      </c>
      <c r="J1420" s="32" t="s">
        <v>22</v>
      </c>
      <c r="K1420" s="32">
        <v>0</v>
      </c>
      <c r="L1420" s="38">
        <v>75.8</v>
      </c>
      <c r="M1420" t="s">
        <v>16932</v>
      </c>
      <c r="N1420" t="s">
        <v>16933</v>
      </c>
      <c r="O1420" t="s">
        <v>18135</v>
      </c>
      <c r="P1420" s="31">
        <v>0</v>
      </c>
      <c r="Q1420" s="31">
        <v>0</v>
      </c>
      <c r="R1420" s="31">
        <v>0</v>
      </c>
      <c r="S1420" s="31">
        <v>0</v>
      </c>
      <c r="T1420" s="36" t="s">
        <v>17692</v>
      </c>
      <c r="U1420" s="36">
        <v>0</v>
      </c>
      <c r="V1420" s="31">
        <v>0</v>
      </c>
      <c r="W1420" s="31">
        <v>14</v>
      </c>
    </row>
    <row r="1421" spans="1:23" x14ac:dyDescent="0.25">
      <c r="A1421">
        <v>3397000</v>
      </c>
      <c r="B1421" s="32" t="s">
        <v>4165</v>
      </c>
      <c r="C1421" s="32">
        <v>52</v>
      </c>
      <c r="D1421" s="32">
        <v>13</v>
      </c>
      <c r="E1421" s="32" t="s">
        <v>22</v>
      </c>
      <c r="F1421" s="31">
        <v>1</v>
      </c>
      <c r="G1421" s="31" t="s">
        <v>21</v>
      </c>
      <c r="H1421" s="32" t="s">
        <v>22</v>
      </c>
      <c r="I1421" s="32" t="s">
        <v>22</v>
      </c>
      <c r="J1421" s="32" t="s">
        <v>22</v>
      </c>
      <c r="K1421" s="32">
        <v>0</v>
      </c>
      <c r="L1421" s="38">
        <v>151.44999999999999</v>
      </c>
      <c r="M1421" t="s">
        <v>16962</v>
      </c>
      <c r="N1421" t="s">
        <v>16963</v>
      </c>
      <c r="O1421" t="s">
        <v>16963</v>
      </c>
      <c r="P1421" s="31">
        <v>0</v>
      </c>
      <c r="Q1421" s="31">
        <v>0</v>
      </c>
      <c r="R1421" s="31">
        <v>0</v>
      </c>
      <c r="S1421" s="31">
        <v>0</v>
      </c>
      <c r="T1421" s="36" t="s">
        <v>17693</v>
      </c>
      <c r="U1421" s="36">
        <v>0</v>
      </c>
      <c r="V1421" s="31">
        <v>0</v>
      </c>
      <c r="W1421" s="31">
        <v>14</v>
      </c>
    </row>
    <row r="1422" spans="1:23" x14ac:dyDescent="0.25">
      <c r="A1422">
        <v>3397011</v>
      </c>
      <c r="B1422" s="32" t="s">
        <v>4165</v>
      </c>
      <c r="C1422" s="32">
        <v>52</v>
      </c>
      <c r="D1422" s="32">
        <v>13</v>
      </c>
      <c r="E1422" s="32" t="s">
        <v>22</v>
      </c>
      <c r="F1422" s="31">
        <v>1</v>
      </c>
      <c r="G1422" s="31" t="s">
        <v>21</v>
      </c>
      <c r="H1422" s="32" t="s">
        <v>22</v>
      </c>
      <c r="I1422" s="32" t="s">
        <v>22</v>
      </c>
      <c r="J1422" s="32" t="s">
        <v>22</v>
      </c>
      <c r="K1422" s="32">
        <v>0</v>
      </c>
      <c r="L1422" s="38">
        <v>203.61</v>
      </c>
      <c r="M1422" t="s">
        <v>16964</v>
      </c>
      <c r="N1422" t="s">
        <v>16965</v>
      </c>
      <c r="O1422" t="s">
        <v>18148</v>
      </c>
      <c r="P1422" s="31">
        <v>0</v>
      </c>
      <c r="Q1422" s="31">
        <v>0</v>
      </c>
      <c r="R1422" s="31">
        <v>0</v>
      </c>
      <c r="S1422" s="31">
        <v>0</v>
      </c>
      <c r="T1422" s="36" t="s">
        <v>17694</v>
      </c>
      <c r="U1422" s="36">
        <v>0</v>
      </c>
      <c r="V1422" s="31">
        <v>0</v>
      </c>
      <c r="W1422" s="31">
        <v>14</v>
      </c>
    </row>
    <row r="1423" spans="1:23" x14ac:dyDescent="0.25">
      <c r="A1423">
        <v>3397047</v>
      </c>
      <c r="B1423" s="32" t="s">
        <v>4165</v>
      </c>
      <c r="C1423" s="32">
        <v>52</v>
      </c>
      <c r="D1423" s="32">
        <v>13</v>
      </c>
      <c r="E1423" s="32" t="s">
        <v>22</v>
      </c>
      <c r="F1423" s="31">
        <v>1</v>
      </c>
      <c r="G1423" s="31" t="s">
        <v>21</v>
      </c>
      <c r="H1423" s="32" t="s">
        <v>22</v>
      </c>
      <c r="I1423" s="32" t="s">
        <v>22</v>
      </c>
      <c r="J1423" s="32" t="s">
        <v>22</v>
      </c>
      <c r="K1423" s="32">
        <v>0</v>
      </c>
      <c r="L1423" s="38">
        <v>86.63</v>
      </c>
      <c r="M1423" t="s">
        <v>16928</v>
      </c>
      <c r="N1423" t="s">
        <v>16929</v>
      </c>
      <c r="O1423" t="s">
        <v>18133</v>
      </c>
      <c r="P1423" s="31">
        <v>0</v>
      </c>
      <c r="Q1423" s="31">
        <v>0</v>
      </c>
      <c r="R1423" s="31">
        <v>0</v>
      </c>
      <c r="S1423" s="31">
        <v>0</v>
      </c>
      <c r="T1423" s="36" t="s">
        <v>17695</v>
      </c>
      <c r="U1423" s="36">
        <v>0</v>
      </c>
      <c r="V1423" s="31">
        <v>0</v>
      </c>
      <c r="W1423" s="31">
        <v>14</v>
      </c>
    </row>
    <row r="1424" spans="1:23" x14ac:dyDescent="0.25">
      <c r="A1424">
        <v>3397048</v>
      </c>
      <c r="B1424" s="32" t="s">
        <v>4165</v>
      </c>
      <c r="C1424" s="32">
        <v>52</v>
      </c>
      <c r="D1424" s="32">
        <v>13</v>
      </c>
      <c r="E1424" s="32" t="s">
        <v>22</v>
      </c>
      <c r="F1424" s="31">
        <v>1</v>
      </c>
      <c r="G1424" s="31" t="s">
        <v>21</v>
      </c>
      <c r="H1424" s="32" t="s">
        <v>22</v>
      </c>
      <c r="I1424" s="32" t="s">
        <v>22</v>
      </c>
      <c r="J1424" s="32" t="s">
        <v>22</v>
      </c>
      <c r="K1424" s="32">
        <v>0</v>
      </c>
      <c r="L1424" s="38">
        <v>43.93</v>
      </c>
      <c r="M1424" t="s">
        <v>16928</v>
      </c>
      <c r="N1424" t="s">
        <v>16929</v>
      </c>
      <c r="O1424" t="s">
        <v>18133</v>
      </c>
      <c r="P1424" s="31">
        <v>0</v>
      </c>
      <c r="Q1424" s="31">
        <v>0</v>
      </c>
      <c r="R1424" s="31">
        <v>0</v>
      </c>
      <c r="S1424" s="31">
        <v>0</v>
      </c>
      <c r="T1424" s="36" t="s">
        <v>17696</v>
      </c>
      <c r="U1424" s="36">
        <v>0</v>
      </c>
      <c r="V1424" s="31">
        <v>0</v>
      </c>
      <c r="W1424" s="31">
        <v>14</v>
      </c>
    </row>
    <row r="1425" spans="1:23" x14ac:dyDescent="0.25">
      <c r="A1425">
        <v>3397049</v>
      </c>
      <c r="B1425" s="32" t="s">
        <v>4165</v>
      </c>
      <c r="C1425" s="32">
        <v>52</v>
      </c>
      <c r="D1425" s="32">
        <v>13</v>
      </c>
      <c r="E1425" s="32" t="s">
        <v>22</v>
      </c>
      <c r="F1425" s="31">
        <v>1</v>
      </c>
      <c r="G1425" s="31" t="s">
        <v>21</v>
      </c>
      <c r="H1425" s="32" t="s">
        <v>22</v>
      </c>
      <c r="I1425" s="32" t="s">
        <v>22</v>
      </c>
      <c r="J1425" s="32" t="s">
        <v>22</v>
      </c>
      <c r="K1425" s="32">
        <v>0</v>
      </c>
      <c r="L1425" s="38">
        <v>118.64</v>
      </c>
      <c r="M1425" t="s">
        <v>16930</v>
      </c>
      <c r="N1425" t="s">
        <v>16931</v>
      </c>
      <c r="O1425" t="s">
        <v>18134</v>
      </c>
      <c r="P1425" s="31">
        <v>0</v>
      </c>
      <c r="Q1425" s="31">
        <v>0</v>
      </c>
      <c r="R1425" s="31">
        <v>0</v>
      </c>
      <c r="S1425" s="31">
        <v>0</v>
      </c>
      <c r="T1425" s="36" t="s">
        <v>17697</v>
      </c>
      <c r="U1425" s="36">
        <v>0</v>
      </c>
      <c r="V1425" s="31">
        <v>0</v>
      </c>
      <c r="W1425" s="31">
        <v>14</v>
      </c>
    </row>
    <row r="1426" spans="1:23" x14ac:dyDescent="0.25">
      <c r="A1426">
        <v>3397052</v>
      </c>
      <c r="B1426" s="32" t="s">
        <v>4165</v>
      </c>
      <c r="C1426" s="32">
        <v>52</v>
      </c>
      <c r="D1426" s="32">
        <v>13</v>
      </c>
      <c r="E1426" s="32" t="s">
        <v>22</v>
      </c>
      <c r="F1426" s="31">
        <v>1</v>
      </c>
      <c r="G1426" s="31" t="s">
        <v>21</v>
      </c>
      <c r="H1426" s="32" t="s">
        <v>22</v>
      </c>
      <c r="I1426" s="32" t="s">
        <v>22</v>
      </c>
      <c r="J1426" s="32" t="s">
        <v>22</v>
      </c>
      <c r="K1426" s="32">
        <v>0</v>
      </c>
      <c r="L1426" s="38">
        <v>466.05</v>
      </c>
      <c r="M1426" t="s">
        <v>16906</v>
      </c>
      <c r="N1426" t="s">
        <v>16907</v>
      </c>
      <c r="O1426" t="s">
        <v>16906</v>
      </c>
      <c r="P1426" s="31">
        <v>0</v>
      </c>
      <c r="Q1426" s="31">
        <v>0</v>
      </c>
      <c r="R1426" s="31">
        <v>0</v>
      </c>
      <c r="S1426" s="31">
        <v>0</v>
      </c>
      <c r="T1426" s="36" t="s">
        <v>17698</v>
      </c>
      <c r="U1426" s="36">
        <v>0</v>
      </c>
      <c r="V1426" s="31">
        <v>0</v>
      </c>
      <c r="W1426" s="31">
        <v>14</v>
      </c>
    </row>
    <row r="1427" spans="1:23" x14ac:dyDescent="0.25">
      <c r="A1427">
        <v>3397054</v>
      </c>
      <c r="B1427" s="32" t="s">
        <v>4165</v>
      </c>
      <c r="C1427" s="32">
        <v>52</v>
      </c>
      <c r="D1427" s="32">
        <v>13</v>
      </c>
      <c r="E1427" s="32" t="s">
        <v>22</v>
      </c>
      <c r="F1427" s="31">
        <v>1</v>
      </c>
      <c r="G1427" s="31" t="s">
        <v>21</v>
      </c>
      <c r="H1427" s="32" t="s">
        <v>22</v>
      </c>
      <c r="I1427" s="32" t="s">
        <v>22</v>
      </c>
      <c r="J1427" s="32" t="s">
        <v>22</v>
      </c>
      <c r="K1427" s="32">
        <v>0</v>
      </c>
      <c r="L1427" s="38">
        <v>118.64</v>
      </c>
      <c r="M1427" t="s">
        <v>16930</v>
      </c>
      <c r="N1427" t="s">
        <v>16931</v>
      </c>
      <c r="O1427" t="s">
        <v>18134</v>
      </c>
      <c r="P1427" s="31">
        <v>0</v>
      </c>
      <c r="Q1427" s="31">
        <v>0</v>
      </c>
      <c r="R1427" s="31">
        <v>0</v>
      </c>
      <c r="S1427" s="31">
        <v>0</v>
      </c>
      <c r="T1427" s="36" t="s">
        <v>17699</v>
      </c>
      <c r="U1427" s="36">
        <v>0</v>
      </c>
      <c r="V1427" s="31">
        <v>0</v>
      </c>
      <c r="W1427" s="31">
        <v>14</v>
      </c>
    </row>
    <row r="1428" spans="1:23" x14ac:dyDescent="0.25">
      <c r="A1428">
        <v>3397058</v>
      </c>
      <c r="B1428" s="32" t="s">
        <v>4165</v>
      </c>
      <c r="C1428" s="32">
        <v>52</v>
      </c>
      <c r="D1428" s="32">
        <v>13</v>
      </c>
      <c r="E1428" s="32" t="s">
        <v>22</v>
      </c>
      <c r="F1428" s="31">
        <v>1</v>
      </c>
      <c r="G1428" s="31" t="s">
        <v>21</v>
      </c>
      <c r="H1428" s="32" t="s">
        <v>22</v>
      </c>
      <c r="I1428" s="32" t="s">
        <v>22</v>
      </c>
      <c r="J1428" s="32" t="s">
        <v>22</v>
      </c>
      <c r="K1428" s="32">
        <v>0</v>
      </c>
      <c r="L1428" s="38">
        <v>64.05</v>
      </c>
      <c r="M1428" t="s">
        <v>16928</v>
      </c>
      <c r="N1428" t="s">
        <v>16929</v>
      </c>
      <c r="O1428" t="s">
        <v>18134</v>
      </c>
      <c r="P1428" s="31">
        <v>0</v>
      </c>
      <c r="Q1428" s="31">
        <v>0</v>
      </c>
      <c r="R1428" s="31">
        <v>0</v>
      </c>
      <c r="S1428" s="31">
        <v>0</v>
      </c>
      <c r="T1428" s="36" t="s">
        <v>17700</v>
      </c>
      <c r="U1428" s="36">
        <v>0</v>
      </c>
      <c r="V1428" s="31">
        <v>0</v>
      </c>
      <c r="W1428" s="31">
        <v>14</v>
      </c>
    </row>
    <row r="1429" spans="1:23" x14ac:dyDescent="0.25">
      <c r="A1429">
        <v>3397072</v>
      </c>
      <c r="B1429" s="32" t="s">
        <v>4165</v>
      </c>
      <c r="C1429" s="32">
        <v>52</v>
      </c>
      <c r="D1429" s="32">
        <v>13</v>
      </c>
      <c r="E1429" s="32" t="s">
        <v>22</v>
      </c>
      <c r="F1429" s="31">
        <v>1</v>
      </c>
      <c r="G1429" s="31" t="s">
        <v>21</v>
      </c>
      <c r="H1429" s="32" t="s">
        <v>22</v>
      </c>
      <c r="I1429" s="32" t="s">
        <v>22</v>
      </c>
      <c r="J1429" s="32" t="s">
        <v>22</v>
      </c>
      <c r="K1429" s="32">
        <v>0</v>
      </c>
      <c r="L1429" s="38">
        <v>118.64</v>
      </c>
      <c r="M1429" t="s">
        <v>16930</v>
      </c>
      <c r="N1429" t="s">
        <v>16931</v>
      </c>
      <c r="O1429" t="s">
        <v>18134</v>
      </c>
      <c r="P1429" s="31">
        <v>0</v>
      </c>
      <c r="Q1429" s="31">
        <v>0</v>
      </c>
      <c r="R1429" s="31">
        <v>0</v>
      </c>
      <c r="S1429" s="31">
        <v>0</v>
      </c>
      <c r="T1429" s="36" t="s">
        <v>17701</v>
      </c>
      <c r="U1429" s="36">
        <v>0</v>
      </c>
      <c r="V1429" s="31">
        <v>0</v>
      </c>
      <c r="W1429" s="31">
        <v>14</v>
      </c>
    </row>
    <row r="1430" spans="1:23" x14ac:dyDescent="0.25">
      <c r="A1430">
        <v>3397076</v>
      </c>
      <c r="B1430" s="32" t="s">
        <v>4165</v>
      </c>
      <c r="C1430" s="32">
        <v>52</v>
      </c>
      <c r="D1430" s="32">
        <v>13</v>
      </c>
      <c r="E1430" s="32" t="s">
        <v>22</v>
      </c>
      <c r="F1430" s="31">
        <v>1</v>
      </c>
      <c r="G1430" s="31" t="s">
        <v>21</v>
      </c>
      <c r="H1430" s="32" t="s">
        <v>22</v>
      </c>
      <c r="I1430" s="32" t="s">
        <v>22</v>
      </c>
      <c r="J1430" s="32" t="s">
        <v>22</v>
      </c>
      <c r="K1430" s="32">
        <v>0</v>
      </c>
      <c r="L1430" s="38">
        <v>337.23</v>
      </c>
      <c r="M1430" t="s">
        <v>16966</v>
      </c>
      <c r="N1430" t="s">
        <v>16967</v>
      </c>
      <c r="O1430" t="s">
        <v>18149</v>
      </c>
      <c r="P1430" s="31">
        <v>0</v>
      </c>
      <c r="Q1430" s="31">
        <v>0</v>
      </c>
      <c r="R1430" s="31">
        <v>0</v>
      </c>
      <c r="S1430" s="31">
        <v>0</v>
      </c>
      <c r="T1430" s="36" t="s">
        <v>17702</v>
      </c>
      <c r="U1430" s="36">
        <v>0</v>
      </c>
      <c r="V1430" s="31">
        <v>0</v>
      </c>
      <c r="W1430" s="31">
        <v>14</v>
      </c>
    </row>
    <row r="1431" spans="1:23" x14ac:dyDescent="0.25">
      <c r="A1431">
        <v>3397081</v>
      </c>
      <c r="B1431" s="32" t="s">
        <v>4165</v>
      </c>
      <c r="C1431" s="32">
        <v>52</v>
      </c>
      <c r="D1431" s="32">
        <v>13</v>
      </c>
      <c r="E1431" s="32" t="s">
        <v>22</v>
      </c>
      <c r="F1431" s="31">
        <v>1</v>
      </c>
      <c r="G1431" s="31" t="s">
        <v>21</v>
      </c>
      <c r="H1431" s="32" t="s">
        <v>22</v>
      </c>
      <c r="I1431" s="32" t="s">
        <v>22</v>
      </c>
      <c r="J1431" s="32" t="s">
        <v>22</v>
      </c>
      <c r="K1431" s="32">
        <v>0</v>
      </c>
      <c r="L1431" s="38">
        <v>88.17</v>
      </c>
      <c r="M1431" t="s">
        <v>16968</v>
      </c>
      <c r="N1431" t="s">
        <v>16969</v>
      </c>
      <c r="O1431" t="s">
        <v>18150</v>
      </c>
      <c r="P1431" s="31">
        <v>0</v>
      </c>
      <c r="Q1431" s="31">
        <v>0</v>
      </c>
      <c r="R1431" s="31">
        <v>0</v>
      </c>
      <c r="S1431" s="31">
        <v>0</v>
      </c>
      <c r="T1431" s="36" t="s">
        <v>17703</v>
      </c>
      <c r="U1431" s="36">
        <v>0</v>
      </c>
      <c r="V1431" s="31">
        <v>0</v>
      </c>
      <c r="W1431" s="31">
        <v>14</v>
      </c>
    </row>
    <row r="1432" spans="1:23" x14ac:dyDescent="0.25">
      <c r="A1432">
        <v>3397088</v>
      </c>
      <c r="B1432" s="32" t="s">
        <v>4165</v>
      </c>
      <c r="C1432" s="32">
        <v>52</v>
      </c>
      <c r="D1432" s="32">
        <v>13</v>
      </c>
      <c r="E1432" s="32" t="s">
        <v>22</v>
      </c>
      <c r="F1432" s="31">
        <v>1</v>
      </c>
      <c r="G1432" s="31" t="s">
        <v>21</v>
      </c>
      <c r="H1432" s="32" t="s">
        <v>22</v>
      </c>
      <c r="I1432" s="32" t="s">
        <v>22</v>
      </c>
      <c r="J1432" s="32" t="s">
        <v>22</v>
      </c>
      <c r="K1432" s="32">
        <v>0</v>
      </c>
      <c r="L1432" s="38">
        <v>381.17</v>
      </c>
      <c r="M1432" t="s">
        <v>16906</v>
      </c>
      <c r="N1432" t="s">
        <v>16907</v>
      </c>
      <c r="O1432" t="s">
        <v>16906</v>
      </c>
      <c r="P1432" s="31">
        <v>0</v>
      </c>
      <c r="Q1432" s="31">
        <v>0</v>
      </c>
      <c r="R1432" s="31">
        <v>0</v>
      </c>
      <c r="S1432" s="31">
        <v>0</v>
      </c>
      <c r="T1432" s="36" t="s">
        <v>17704</v>
      </c>
      <c r="U1432" s="36">
        <v>0</v>
      </c>
      <c r="V1432" s="31">
        <v>0</v>
      </c>
      <c r="W1432" s="31">
        <v>14</v>
      </c>
    </row>
    <row r="1433" spans="1:23" x14ac:dyDescent="0.25">
      <c r="A1433">
        <v>3397122</v>
      </c>
      <c r="B1433" s="32" t="s">
        <v>4165</v>
      </c>
      <c r="C1433" s="32">
        <v>52</v>
      </c>
      <c r="D1433" s="32">
        <v>13</v>
      </c>
      <c r="E1433" s="32" t="s">
        <v>22</v>
      </c>
      <c r="F1433" s="31">
        <v>1</v>
      </c>
      <c r="G1433" s="31" t="s">
        <v>21</v>
      </c>
      <c r="H1433" s="32" t="s">
        <v>22</v>
      </c>
      <c r="I1433" s="32" t="s">
        <v>22</v>
      </c>
      <c r="J1433" s="32" t="s">
        <v>22</v>
      </c>
      <c r="K1433" s="32">
        <v>0</v>
      </c>
      <c r="L1433" s="38">
        <v>901.86</v>
      </c>
      <c r="M1433" t="s">
        <v>16906</v>
      </c>
      <c r="N1433" t="s">
        <v>16907</v>
      </c>
      <c r="O1433" t="s">
        <v>16906</v>
      </c>
      <c r="P1433" s="31">
        <v>0</v>
      </c>
      <c r="Q1433" s="31">
        <v>0</v>
      </c>
      <c r="R1433" s="31">
        <v>0</v>
      </c>
      <c r="S1433" s="31">
        <v>0</v>
      </c>
      <c r="T1433" s="36" t="s">
        <v>17705</v>
      </c>
      <c r="U1433" s="36">
        <v>0</v>
      </c>
      <c r="V1433" s="31">
        <v>0</v>
      </c>
      <c r="W1433" s="31">
        <v>14</v>
      </c>
    </row>
    <row r="1434" spans="1:23" x14ac:dyDescent="0.25">
      <c r="A1434">
        <v>3397123</v>
      </c>
      <c r="B1434" s="32" t="s">
        <v>4165</v>
      </c>
      <c r="C1434" s="32">
        <v>52</v>
      </c>
      <c r="D1434" s="32">
        <v>13</v>
      </c>
      <c r="E1434" s="32" t="s">
        <v>22</v>
      </c>
      <c r="F1434" s="31">
        <v>1</v>
      </c>
      <c r="G1434" s="31" t="s">
        <v>21</v>
      </c>
      <c r="H1434" s="32" t="s">
        <v>22</v>
      </c>
      <c r="I1434" s="32" t="s">
        <v>22</v>
      </c>
      <c r="J1434" s="32" t="s">
        <v>22</v>
      </c>
      <c r="K1434" s="32">
        <v>0</v>
      </c>
      <c r="L1434" s="38">
        <v>160.83000000000001</v>
      </c>
      <c r="M1434" t="s">
        <v>16962</v>
      </c>
      <c r="N1434" t="s">
        <v>16963</v>
      </c>
      <c r="O1434" t="s">
        <v>16963</v>
      </c>
      <c r="P1434" s="31">
        <v>0</v>
      </c>
      <c r="Q1434" s="31">
        <v>0</v>
      </c>
      <c r="R1434" s="31">
        <v>0</v>
      </c>
      <c r="S1434" s="31">
        <v>0</v>
      </c>
      <c r="T1434" s="36" t="s">
        <v>17706</v>
      </c>
      <c r="U1434" s="36">
        <v>0</v>
      </c>
      <c r="V1434" s="31">
        <v>0</v>
      </c>
      <c r="W1434" s="31">
        <v>14</v>
      </c>
    </row>
    <row r="1435" spans="1:23" x14ac:dyDescent="0.25">
      <c r="A1435">
        <v>3397134</v>
      </c>
      <c r="B1435" s="32" t="s">
        <v>4165</v>
      </c>
      <c r="C1435" s="32">
        <v>52</v>
      </c>
      <c r="D1435" s="32">
        <v>13</v>
      </c>
      <c r="E1435" s="32" t="s">
        <v>22</v>
      </c>
      <c r="F1435" s="31">
        <v>1</v>
      </c>
      <c r="G1435" s="31" t="s">
        <v>21</v>
      </c>
      <c r="H1435" s="32" t="s">
        <v>22</v>
      </c>
      <c r="I1435" s="32" t="s">
        <v>22</v>
      </c>
      <c r="J1435" s="32" t="s">
        <v>22</v>
      </c>
      <c r="K1435" s="32">
        <v>0</v>
      </c>
      <c r="L1435" s="38">
        <v>435.8</v>
      </c>
      <c r="M1435" t="s">
        <v>16970</v>
      </c>
      <c r="N1435" t="s">
        <v>16971</v>
      </c>
      <c r="O1435" t="s">
        <v>18151</v>
      </c>
      <c r="P1435" s="31">
        <v>0</v>
      </c>
      <c r="Q1435" s="31">
        <v>0</v>
      </c>
      <c r="R1435" s="31">
        <v>0</v>
      </c>
      <c r="S1435" s="31">
        <v>0</v>
      </c>
      <c r="T1435" s="36" t="s">
        <v>17707</v>
      </c>
      <c r="U1435" s="36">
        <v>0</v>
      </c>
      <c r="V1435" s="31">
        <v>0</v>
      </c>
      <c r="W1435" s="31">
        <v>14</v>
      </c>
    </row>
    <row r="1436" spans="1:23" x14ac:dyDescent="0.25">
      <c r="A1436">
        <v>3397143</v>
      </c>
      <c r="B1436" s="32" t="s">
        <v>4165</v>
      </c>
      <c r="C1436" s="32">
        <v>52</v>
      </c>
      <c r="D1436" s="32">
        <v>13</v>
      </c>
      <c r="E1436" s="32" t="s">
        <v>22</v>
      </c>
      <c r="F1436" s="31">
        <v>1</v>
      </c>
      <c r="G1436" s="31" t="s">
        <v>21</v>
      </c>
      <c r="H1436" s="32" t="s">
        <v>22</v>
      </c>
      <c r="I1436" s="32" t="s">
        <v>22</v>
      </c>
      <c r="J1436" s="32" t="s">
        <v>22</v>
      </c>
      <c r="K1436" s="32">
        <v>0</v>
      </c>
      <c r="L1436" s="38">
        <v>118.64</v>
      </c>
      <c r="M1436" t="s">
        <v>16930</v>
      </c>
      <c r="N1436" t="s">
        <v>16931</v>
      </c>
      <c r="O1436" t="s">
        <v>18134</v>
      </c>
      <c r="P1436" s="31">
        <v>0</v>
      </c>
      <c r="Q1436" s="31">
        <v>0</v>
      </c>
      <c r="R1436" s="31">
        <v>0</v>
      </c>
      <c r="S1436" s="31">
        <v>0</v>
      </c>
      <c r="T1436" s="36" t="s">
        <v>17708</v>
      </c>
      <c r="U1436" s="36">
        <v>0</v>
      </c>
      <c r="V1436" s="31">
        <v>0</v>
      </c>
      <c r="W1436" s="31">
        <v>14</v>
      </c>
    </row>
    <row r="1437" spans="1:23" x14ac:dyDescent="0.25">
      <c r="A1437">
        <v>3397147</v>
      </c>
      <c r="B1437" s="32" t="s">
        <v>4165</v>
      </c>
      <c r="C1437" s="32">
        <v>52</v>
      </c>
      <c r="D1437" s="32">
        <v>13</v>
      </c>
      <c r="E1437" s="32" t="s">
        <v>22</v>
      </c>
      <c r="F1437" s="31">
        <v>1</v>
      </c>
      <c r="G1437" s="31" t="s">
        <v>21</v>
      </c>
      <c r="H1437" s="32" t="s">
        <v>22</v>
      </c>
      <c r="I1437" s="32" t="s">
        <v>22</v>
      </c>
      <c r="J1437" s="32" t="s">
        <v>22</v>
      </c>
      <c r="K1437" s="32">
        <v>0</v>
      </c>
      <c r="L1437" s="38">
        <v>506.41</v>
      </c>
      <c r="M1437" t="s">
        <v>16906</v>
      </c>
      <c r="N1437" t="s">
        <v>16907</v>
      </c>
      <c r="O1437" t="s">
        <v>16906</v>
      </c>
      <c r="P1437" s="31">
        <v>0</v>
      </c>
      <c r="Q1437" s="31">
        <v>0</v>
      </c>
      <c r="R1437" s="31">
        <v>0</v>
      </c>
      <c r="S1437" s="31">
        <v>0</v>
      </c>
      <c r="T1437" s="36" t="s">
        <v>17709</v>
      </c>
      <c r="U1437" s="36">
        <v>0</v>
      </c>
      <c r="V1437" s="31">
        <v>0</v>
      </c>
      <c r="W1437" s="31">
        <v>14</v>
      </c>
    </row>
    <row r="1438" spans="1:23" x14ac:dyDescent="0.25">
      <c r="A1438">
        <v>3397155</v>
      </c>
      <c r="B1438" s="32" t="s">
        <v>4165</v>
      </c>
      <c r="C1438" s="32">
        <v>52</v>
      </c>
      <c r="D1438" s="32">
        <v>13</v>
      </c>
      <c r="E1438" s="32" t="s">
        <v>22</v>
      </c>
      <c r="F1438" s="31">
        <v>1</v>
      </c>
      <c r="G1438" s="31" t="s">
        <v>21</v>
      </c>
      <c r="H1438" s="32" t="s">
        <v>22</v>
      </c>
      <c r="I1438" s="32" t="s">
        <v>22</v>
      </c>
      <c r="J1438" s="32" t="s">
        <v>22</v>
      </c>
      <c r="K1438" s="32">
        <v>0</v>
      </c>
      <c r="L1438" s="38">
        <v>556.17999999999995</v>
      </c>
      <c r="M1438" t="s">
        <v>16906</v>
      </c>
      <c r="N1438" t="s">
        <v>16907</v>
      </c>
      <c r="O1438" t="s">
        <v>16906</v>
      </c>
      <c r="P1438" s="31">
        <v>0</v>
      </c>
      <c r="Q1438" s="31">
        <v>0</v>
      </c>
      <c r="R1438" s="31">
        <v>0</v>
      </c>
      <c r="S1438" s="31">
        <v>0</v>
      </c>
      <c r="T1438" s="36" t="s">
        <v>17710</v>
      </c>
      <c r="U1438" s="36">
        <v>0</v>
      </c>
      <c r="V1438" s="31">
        <v>0</v>
      </c>
      <c r="W1438" s="31">
        <v>14</v>
      </c>
    </row>
    <row r="1439" spans="1:23" x14ac:dyDescent="0.25">
      <c r="A1439">
        <v>3397156</v>
      </c>
      <c r="B1439" s="32" t="s">
        <v>4165</v>
      </c>
      <c r="C1439" s="32">
        <v>52</v>
      </c>
      <c r="D1439" s="32">
        <v>13</v>
      </c>
      <c r="E1439" s="32" t="s">
        <v>22</v>
      </c>
      <c r="F1439" s="31">
        <v>1</v>
      </c>
      <c r="G1439" s="31" t="s">
        <v>21</v>
      </c>
      <c r="H1439" s="32" t="s">
        <v>22</v>
      </c>
      <c r="I1439" s="32" t="s">
        <v>22</v>
      </c>
      <c r="J1439" s="32" t="s">
        <v>22</v>
      </c>
      <c r="K1439" s="32">
        <v>0</v>
      </c>
      <c r="L1439" s="38">
        <v>123.7</v>
      </c>
      <c r="M1439" t="s">
        <v>16972</v>
      </c>
      <c r="N1439" t="s">
        <v>16973</v>
      </c>
      <c r="O1439" t="s">
        <v>18152</v>
      </c>
      <c r="P1439" s="31">
        <v>0</v>
      </c>
      <c r="Q1439" s="31">
        <v>0</v>
      </c>
      <c r="R1439" s="31">
        <v>0</v>
      </c>
      <c r="S1439" s="31">
        <v>0</v>
      </c>
      <c r="T1439" s="36" t="s">
        <v>17711</v>
      </c>
      <c r="U1439" s="36">
        <v>0</v>
      </c>
      <c r="V1439" s="31">
        <v>0</v>
      </c>
      <c r="W1439" s="31">
        <v>14</v>
      </c>
    </row>
    <row r="1440" spans="1:23" x14ac:dyDescent="0.25">
      <c r="A1440">
        <v>3397157</v>
      </c>
      <c r="B1440" s="32" t="s">
        <v>4165</v>
      </c>
      <c r="C1440" s="32">
        <v>52</v>
      </c>
      <c r="D1440" s="32">
        <v>13</v>
      </c>
      <c r="E1440" s="32" t="s">
        <v>22</v>
      </c>
      <c r="F1440" s="31">
        <v>1</v>
      </c>
      <c r="G1440" s="31" t="s">
        <v>21</v>
      </c>
      <c r="H1440" s="32" t="s">
        <v>22</v>
      </c>
      <c r="I1440" s="32" t="s">
        <v>22</v>
      </c>
      <c r="J1440" s="32" t="s">
        <v>22</v>
      </c>
      <c r="K1440" s="32">
        <v>0</v>
      </c>
      <c r="L1440" s="38">
        <v>928.55</v>
      </c>
      <c r="M1440" t="s">
        <v>16906</v>
      </c>
      <c r="N1440" t="s">
        <v>16907</v>
      </c>
      <c r="O1440" t="s">
        <v>16906</v>
      </c>
      <c r="P1440" s="31">
        <v>0</v>
      </c>
      <c r="Q1440" s="31">
        <v>0</v>
      </c>
      <c r="R1440" s="31">
        <v>0</v>
      </c>
      <c r="S1440" s="31">
        <v>0</v>
      </c>
      <c r="T1440" s="36" t="s">
        <v>17712</v>
      </c>
      <c r="U1440" s="36">
        <v>0</v>
      </c>
      <c r="V1440" s="31">
        <v>0</v>
      </c>
      <c r="W1440" s="31">
        <v>14</v>
      </c>
    </row>
    <row r="1441" spans="1:23" x14ac:dyDescent="0.25">
      <c r="A1441">
        <v>3397160</v>
      </c>
      <c r="B1441" s="32" t="s">
        <v>4165</v>
      </c>
      <c r="C1441" s="32">
        <v>52</v>
      </c>
      <c r="D1441" s="32">
        <v>13</v>
      </c>
      <c r="E1441" s="32" t="s">
        <v>22</v>
      </c>
      <c r="F1441" s="31">
        <v>1</v>
      </c>
      <c r="G1441" s="31" t="s">
        <v>21</v>
      </c>
      <c r="H1441" s="32" t="s">
        <v>22</v>
      </c>
      <c r="I1441" s="32" t="s">
        <v>22</v>
      </c>
      <c r="J1441" s="32" t="s">
        <v>22</v>
      </c>
      <c r="K1441" s="32">
        <v>0</v>
      </c>
      <c r="L1441" s="38">
        <v>148.07</v>
      </c>
      <c r="M1441" t="s">
        <v>16920</v>
      </c>
      <c r="N1441" t="s">
        <v>16921</v>
      </c>
      <c r="O1441" t="s">
        <v>16921</v>
      </c>
      <c r="P1441" s="31">
        <v>0</v>
      </c>
      <c r="Q1441" s="31">
        <v>0</v>
      </c>
      <c r="R1441" s="31">
        <v>0</v>
      </c>
      <c r="S1441" s="31">
        <v>0</v>
      </c>
      <c r="T1441" s="36" t="s">
        <v>17713</v>
      </c>
      <c r="U1441" s="36">
        <v>0</v>
      </c>
      <c r="V1441" s="31">
        <v>0</v>
      </c>
      <c r="W1441" s="31">
        <v>14</v>
      </c>
    </row>
    <row r="1442" spans="1:23" x14ac:dyDescent="0.25">
      <c r="A1442">
        <v>3397172</v>
      </c>
      <c r="B1442" s="32" t="s">
        <v>4165</v>
      </c>
      <c r="C1442" s="32">
        <v>52</v>
      </c>
      <c r="D1442" s="32">
        <v>13</v>
      </c>
      <c r="E1442" s="32" t="s">
        <v>22</v>
      </c>
      <c r="F1442" s="31">
        <v>1</v>
      </c>
      <c r="G1442" s="31" t="s">
        <v>21</v>
      </c>
      <c r="H1442" s="32" t="s">
        <v>22</v>
      </c>
      <c r="I1442" s="32" t="s">
        <v>22</v>
      </c>
      <c r="J1442" s="32" t="s">
        <v>22</v>
      </c>
      <c r="K1442" s="32">
        <v>0</v>
      </c>
      <c r="L1442" s="38">
        <v>105.05</v>
      </c>
      <c r="M1442" t="s">
        <v>16972</v>
      </c>
      <c r="N1442" t="s">
        <v>16973</v>
      </c>
      <c r="O1442" t="s">
        <v>16906</v>
      </c>
      <c r="P1442" s="31">
        <v>0</v>
      </c>
      <c r="Q1442" s="31">
        <v>0</v>
      </c>
      <c r="R1442" s="31">
        <v>0</v>
      </c>
      <c r="S1442" s="31">
        <v>0</v>
      </c>
      <c r="T1442" s="36" t="s">
        <v>17714</v>
      </c>
      <c r="U1442" s="36">
        <v>0</v>
      </c>
      <c r="V1442" s="31">
        <v>0</v>
      </c>
      <c r="W1442" s="31">
        <v>14</v>
      </c>
    </row>
    <row r="1443" spans="1:23" x14ac:dyDescent="0.25">
      <c r="A1443">
        <v>3397174</v>
      </c>
      <c r="B1443" s="32" t="s">
        <v>4165</v>
      </c>
      <c r="C1443" s="32">
        <v>52</v>
      </c>
      <c r="D1443" s="32">
        <v>13</v>
      </c>
      <c r="E1443" s="32" t="s">
        <v>22</v>
      </c>
      <c r="F1443" s="31">
        <v>1</v>
      </c>
      <c r="G1443" s="31" t="s">
        <v>21</v>
      </c>
      <c r="H1443" s="32" t="s">
        <v>22</v>
      </c>
      <c r="I1443" s="32" t="s">
        <v>22</v>
      </c>
      <c r="J1443" s="32" t="s">
        <v>22</v>
      </c>
      <c r="K1443" s="32">
        <v>0</v>
      </c>
      <c r="L1443" s="38">
        <v>105.05</v>
      </c>
      <c r="M1443" t="s">
        <v>16972</v>
      </c>
      <c r="N1443" t="s">
        <v>16973</v>
      </c>
      <c r="O1443" t="s">
        <v>16906</v>
      </c>
      <c r="P1443" s="31">
        <v>0</v>
      </c>
      <c r="Q1443" s="31">
        <v>0</v>
      </c>
      <c r="R1443" s="31">
        <v>0</v>
      </c>
      <c r="S1443" s="31">
        <v>0</v>
      </c>
      <c r="T1443" s="36" t="s">
        <v>17715</v>
      </c>
      <c r="U1443" s="36">
        <v>0</v>
      </c>
      <c r="V1443" s="31">
        <v>0</v>
      </c>
      <c r="W1443" s="31">
        <v>14</v>
      </c>
    </row>
    <row r="1444" spans="1:23" x14ac:dyDescent="0.25">
      <c r="A1444">
        <v>3397175</v>
      </c>
      <c r="B1444" s="32" t="s">
        <v>4165</v>
      </c>
      <c r="C1444" s="32">
        <v>52</v>
      </c>
      <c r="D1444" s="32">
        <v>13</v>
      </c>
      <c r="E1444" s="32" t="s">
        <v>22</v>
      </c>
      <c r="F1444" s="31">
        <v>1</v>
      </c>
      <c r="G1444" s="31" t="s">
        <v>21</v>
      </c>
      <c r="H1444" s="32" t="s">
        <v>22</v>
      </c>
      <c r="I1444" s="32" t="s">
        <v>22</v>
      </c>
      <c r="J1444" s="32" t="s">
        <v>22</v>
      </c>
      <c r="K1444" s="32">
        <v>0</v>
      </c>
      <c r="L1444" s="38">
        <v>105.05</v>
      </c>
      <c r="M1444" t="s">
        <v>16972</v>
      </c>
      <c r="N1444" t="s">
        <v>16973</v>
      </c>
      <c r="O1444" t="s">
        <v>16906</v>
      </c>
      <c r="P1444" s="31">
        <v>0</v>
      </c>
      <c r="Q1444" s="31">
        <v>0</v>
      </c>
      <c r="R1444" s="31">
        <v>0</v>
      </c>
      <c r="S1444" s="31">
        <v>0</v>
      </c>
      <c r="T1444" s="36" t="s">
        <v>17716</v>
      </c>
      <c r="U1444" s="36">
        <v>0</v>
      </c>
      <c r="V1444" s="31">
        <v>0</v>
      </c>
      <c r="W1444" s="31">
        <v>14</v>
      </c>
    </row>
    <row r="1445" spans="1:23" x14ac:dyDescent="0.25">
      <c r="A1445">
        <v>3397177</v>
      </c>
      <c r="B1445" s="32" t="s">
        <v>4165</v>
      </c>
      <c r="C1445" s="32">
        <v>52</v>
      </c>
      <c r="D1445" s="32">
        <v>13</v>
      </c>
      <c r="E1445" s="32" t="s">
        <v>22</v>
      </c>
      <c r="F1445" s="31">
        <v>1</v>
      </c>
      <c r="G1445" s="31" t="s">
        <v>21</v>
      </c>
      <c r="H1445" s="32" t="s">
        <v>22</v>
      </c>
      <c r="I1445" s="32" t="s">
        <v>22</v>
      </c>
      <c r="J1445" s="32" t="s">
        <v>22</v>
      </c>
      <c r="K1445" s="32">
        <v>0</v>
      </c>
      <c r="L1445" s="38">
        <v>170.3</v>
      </c>
      <c r="M1445" t="s">
        <v>16966</v>
      </c>
      <c r="N1445" t="s">
        <v>16974</v>
      </c>
      <c r="O1445" t="s">
        <v>16966</v>
      </c>
      <c r="P1445" s="31">
        <v>0</v>
      </c>
      <c r="Q1445" s="31">
        <v>0</v>
      </c>
      <c r="R1445" s="31">
        <v>0</v>
      </c>
      <c r="S1445" s="31">
        <v>0</v>
      </c>
      <c r="T1445" s="36" t="s">
        <v>17717</v>
      </c>
      <c r="U1445" s="36">
        <v>0</v>
      </c>
      <c r="V1445" s="31">
        <v>0</v>
      </c>
      <c r="W1445" s="31">
        <v>14</v>
      </c>
    </row>
    <row r="1446" spans="1:23" x14ac:dyDescent="0.25">
      <c r="A1446">
        <v>3397287</v>
      </c>
      <c r="B1446" s="32" t="s">
        <v>4165</v>
      </c>
      <c r="C1446" s="32">
        <v>52</v>
      </c>
      <c r="D1446" s="32">
        <v>13</v>
      </c>
      <c r="E1446" s="32" t="s">
        <v>22</v>
      </c>
      <c r="F1446" s="31">
        <v>1</v>
      </c>
      <c r="G1446" s="31" t="s">
        <v>21</v>
      </c>
      <c r="H1446" s="32" t="s">
        <v>22</v>
      </c>
      <c r="I1446" s="32" t="s">
        <v>22</v>
      </c>
      <c r="J1446" s="32" t="s">
        <v>22</v>
      </c>
      <c r="K1446" s="32">
        <v>0</v>
      </c>
      <c r="L1446" s="38">
        <v>1310.19</v>
      </c>
      <c r="M1446" t="s">
        <v>16906</v>
      </c>
      <c r="N1446" t="s">
        <v>16907</v>
      </c>
      <c r="O1446" t="s">
        <v>16906</v>
      </c>
      <c r="P1446" s="31">
        <v>0</v>
      </c>
      <c r="Q1446" s="31">
        <v>0</v>
      </c>
      <c r="R1446" s="31">
        <v>0</v>
      </c>
      <c r="S1446" s="31">
        <v>0</v>
      </c>
      <c r="T1446" s="36" t="s">
        <v>17718</v>
      </c>
      <c r="U1446" s="36">
        <v>0</v>
      </c>
      <c r="V1446" s="31">
        <v>0</v>
      </c>
      <c r="W1446" s="31">
        <v>14</v>
      </c>
    </row>
    <row r="1447" spans="1:23" x14ac:dyDescent="0.25">
      <c r="A1447">
        <v>3397288</v>
      </c>
      <c r="B1447" s="32" t="s">
        <v>4165</v>
      </c>
      <c r="C1447" s="32">
        <v>52</v>
      </c>
      <c r="D1447" s="32">
        <v>13</v>
      </c>
      <c r="E1447" s="32" t="s">
        <v>22</v>
      </c>
      <c r="F1447" s="31">
        <v>1</v>
      </c>
      <c r="G1447" s="31" t="s">
        <v>21</v>
      </c>
      <c r="H1447" s="32" t="s">
        <v>22</v>
      </c>
      <c r="I1447" s="32" t="s">
        <v>22</v>
      </c>
      <c r="J1447" s="32" t="s">
        <v>22</v>
      </c>
      <c r="K1447" s="32">
        <v>0</v>
      </c>
      <c r="L1447" s="38">
        <v>105.85</v>
      </c>
      <c r="M1447" t="s">
        <v>16920</v>
      </c>
      <c r="N1447" t="s">
        <v>16921</v>
      </c>
      <c r="O1447" t="s">
        <v>16921</v>
      </c>
      <c r="P1447" s="31">
        <v>0</v>
      </c>
      <c r="Q1447" s="31">
        <v>0</v>
      </c>
      <c r="R1447" s="31">
        <v>0</v>
      </c>
      <c r="S1447" s="31">
        <v>0</v>
      </c>
      <c r="T1447" s="36" t="s">
        <v>17719</v>
      </c>
      <c r="U1447" s="36">
        <v>0</v>
      </c>
      <c r="V1447" s="31">
        <v>0</v>
      </c>
      <c r="W1447" s="31">
        <v>14</v>
      </c>
    </row>
    <row r="1448" spans="1:23" x14ac:dyDescent="0.25">
      <c r="A1448">
        <v>3397334</v>
      </c>
      <c r="B1448" s="32" t="s">
        <v>4165</v>
      </c>
      <c r="C1448" s="32">
        <v>52</v>
      </c>
      <c r="D1448" s="32">
        <v>13</v>
      </c>
      <c r="E1448" s="32" t="s">
        <v>22</v>
      </c>
      <c r="F1448" s="31">
        <v>1</v>
      </c>
      <c r="G1448" s="31" t="s">
        <v>21</v>
      </c>
      <c r="H1448" s="32" t="s">
        <v>22</v>
      </c>
      <c r="I1448" s="32" t="s">
        <v>22</v>
      </c>
      <c r="J1448" s="32" t="s">
        <v>22</v>
      </c>
      <c r="K1448" s="32">
        <v>0</v>
      </c>
      <c r="L1448" s="38">
        <v>118.64</v>
      </c>
      <c r="M1448" t="s">
        <v>16930</v>
      </c>
      <c r="N1448" t="s">
        <v>16931</v>
      </c>
      <c r="O1448" t="s">
        <v>18134</v>
      </c>
      <c r="P1448" s="31">
        <v>0</v>
      </c>
      <c r="Q1448" s="31">
        <v>0</v>
      </c>
      <c r="R1448" s="31">
        <v>0</v>
      </c>
      <c r="S1448" s="31">
        <v>0</v>
      </c>
      <c r="T1448" s="36" t="s">
        <v>17720</v>
      </c>
      <c r="U1448" s="36">
        <v>0</v>
      </c>
      <c r="V1448" s="31">
        <v>0</v>
      </c>
      <c r="W1448" s="31">
        <v>14</v>
      </c>
    </row>
    <row r="1449" spans="1:23" x14ac:dyDescent="0.25">
      <c r="A1449">
        <v>3397340</v>
      </c>
      <c r="B1449" s="32" t="s">
        <v>4165</v>
      </c>
      <c r="C1449" s="32">
        <v>52</v>
      </c>
      <c r="D1449" s="32">
        <v>13</v>
      </c>
      <c r="E1449" s="32" t="s">
        <v>22</v>
      </c>
      <c r="F1449" s="31">
        <v>1</v>
      </c>
      <c r="G1449" s="31" t="s">
        <v>21</v>
      </c>
      <c r="H1449" s="32" t="s">
        <v>22</v>
      </c>
      <c r="I1449" s="32" t="s">
        <v>22</v>
      </c>
      <c r="J1449" s="32" t="s">
        <v>22</v>
      </c>
      <c r="K1449" s="32">
        <v>0</v>
      </c>
      <c r="L1449" s="38">
        <v>348.09</v>
      </c>
      <c r="M1449" t="s">
        <v>16919</v>
      </c>
      <c r="N1449" t="s">
        <v>16918</v>
      </c>
      <c r="O1449" t="s">
        <v>18125</v>
      </c>
      <c r="P1449" s="31">
        <v>0</v>
      </c>
      <c r="Q1449" s="31">
        <v>0</v>
      </c>
      <c r="R1449" s="31">
        <v>0</v>
      </c>
      <c r="S1449" s="31">
        <v>0</v>
      </c>
      <c r="T1449" s="36" t="s">
        <v>17721</v>
      </c>
      <c r="U1449" s="36">
        <v>0</v>
      </c>
      <c r="V1449" s="31">
        <v>0</v>
      </c>
      <c r="W1449" s="31">
        <v>14</v>
      </c>
    </row>
    <row r="1450" spans="1:23" x14ac:dyDescent="0.25">
      <c r="A1450">
        <v>3397341</v>
      </c>
      <c r="B1450" s="32" t="s">
        <v>4165</v>
      </c>
      <c r="C1450" s="32">
        <v>52</v>
      </c>
      <c r="D1450" s="32">
        <v>13</v>
      </c>
      <c r="E1450" s="32" t="s">
        <v>22</v>
      </c>
      <c r="F1450" s="31">
        <v>1</v>
      </c>
      <c r="G1450" s="31" t="s">
        <v>21</v>
      </c>
      <c r="H1450" s="32" t="s">
        <v>22</v>
      </c>
      <c r="I1450" s="32" t="s">
        <v>22</v>
      </c>
      <c r="J1450" s="32" t="s">
        <v>22</v>
      </c>
      <c r="K1450" s="32">
        <v>0</v>
      </c>
      <c r="L1450" s="38">
        <v>357.6</v>
      </c>
      <c r="M1450" t="s">
        <v>16919</v>
      </c>
      <c r="N1450" t="s">
        <v>16918</v>
      </c>
      <c r="O1450" t="s">
        <v>18125</v>
      </c>
      <c r="P1450" s="31">
        <v>0</v>
      </c>
      <c r="Q1450" s="31">
        <v>0</v>
      </c>
      <c r="R1450" s="31">
        <v>0</v>
      </c>
      <c r="S1450" s="31">
        <v>0</v>
      </c>
      <c r="T1450" s="36" t="s">
        <v>17722</v>
      </c>
      <c r="U1450" s="36">
        <v>0</v>
      </c>
      <c r="V1450" s="31">
        <v>0</v>
      </c>
      <c r="W1450" s="31">
        <v>14</v>
      </c>
    </row>
    <row r="1451" spans="1:23" x14ac:dyDescent="0.25">
      <c r="A1451">
        <v>3397383</v>
      </c>
      <c r="B1451" s="32" t="s">
        <v>4165</v>
      </c>
      <c r="C1451" s="32">
        <v>52</v>
      </c>
      <c r="D1451" s="32">
        <v>13</v>
      </c>
      <c r="E1451" s="32" t="s">
        <v>22</v>
      </c>
      <c r="F1451" s="31">
        <v>1</v>
      </c>
      <c r="G1451" s="31" t="s">
        <v>21</v>
      </c>
      <c r="H1451" s="32" t="s">
        <v>22</v>
      </c>
      <c r="I1451" s="32" t="s">
        <v>22</v>
      </c>
      <c r="J1451" s="32" t="s">
        <v>22</v>
      </c>
      <c r="K1451" s="32">
        <v>0</v>
      </c>
      <c r="L1451" s="38">
        <v>118.64</v>
      </c>
      <c r="M1451" t="s">
        <v>16930</v>
      </c>
      <c r="N1451" t="s">
        <v>16931</v>
      </c>
      <c r="O1451" t="s">
        <v>18134</v>
      </c>
      <c r="P1451" s="31">
        <v>0</v>
      </c>
      <c r="Q1451" s="31">
        <v>0</v>
      </c>
      <c r="R1451" s="31">
        <v>0</v>
      </c>
      <c r="S1451" s="31">
        <v>0</v>
      </c>
      <c r="T1451" s="36" t="s">
        <v>17723</v>
      </c>
      <c r="U1451" s="36">
        <v>0</v>
      </c>
      <c r="V1451" s="31">
        <v>0</v>
      </c>
      <c r="W1451" s="31">
        <v>14</v>
      </c>
    </row>
    <row r="1452" spans="1:23" x14ac:dyDescent="0.25">
      <c r="A1452">
        <v>3397387</v>
      </c>
      <c r="B1452" s="32" t="s">
        <v>4165</v>
      </c>
      <c r="C1452" s="32">
        <v>52</v>
      </c>
      <c r="D1452" s="32">
        <v>13</v>
      </c>
      <c r="E1452" s="32" t="s">
        <v>22</v>
      </c>
      <c r="F1452" s="31">
        <v>1</v>
      </c>
      <c r="G1452" s="31" t="s">
        <v>21</v>
      </c>
      <c r="H1452" s="32" t="s">
        <v>22</v>
      </c>
      <c r="I1452" s="32" t="s">
        <v>22</v>
      </c>
      <c r="J1452" s="32" t="s">
        <v>22</v>
      </c>
      <c r="K1452" s="32">
        <v>0</v>
      </c>
      <c r="L1452" s="38">
        <v>99.67</v>
      </c>
      <c r="M1452" t="s">
        <v>16934</v>
      </c>
      <c r="N1452" t="s">
        <v>16935</v>
      </c>
      <c r="O1452" t="s">
        <v>18136</v>
      </c>
      <c r="P1452" s="31">
        <v>0</v>
      </c>
      <c r="Q1452" s="31">
        <v>0</v>
      </c>
      <c r="R1452" s="31">
        <v>0</v>
      </c>
      <c r="S1452" s="31">
        <v>0</v>
      </c>
      <c r="T1452" s="36" t="s">
        <v>17724</v>
      </c>
      <c r="U1452" s="36">
        <v>0</v>
      </c>
      <c r="V1452" s="31">
        <v>0</v>
      </c>
      <c r="W1452" s="31">
        <v>14</v>
      </c>
    </row>
    <row r="1453" spans="1:23" x14ac:dyDescent="0.25">
      <c r="A1453">
        <v>3397389</v>
      </c>
      <c r="B1453" s="32" t="s">
        <v>4165</v>
      </c>
      <c r="C1453" s="32">
        <v>52</v>
      </c>
      <c r="D1453" s="32">
        <v>13</v>
      </c>
      <c r="E1453" s="32" t="s">
        <v>22</v>
      </c>
      <c r="F1453" s="31">
        <v>1</v>
      </c>
      <c r="G1453" s="31" t="s">
        <v>21</v>
      </c>
      <c r="H1453" s="32" t="s">
        <v>22</v>
      </c>
      <c r="I1453" s="32" t="s">
        <v>22</v>
      </c>
      <c r="J1453" s="32" t="s">
        <v>22</v>
      </c>
      <c r="K1453" s="32">
        <v>0</v>
      </c>
      <c r="L1453" s="38">
        <v>93.54</v>
      </c>
      <c r="M1453" t="s">
        <v>16975</v>
      </c>
      <c r="N1453" t="s">
        <v>16976</v>
      </c>
      <c r="O1453" t="s">
        <v>18153</v>
      </c>
      <c r="P1453" s="31">
        <v>0</v>
      </c>
      <c r="Q1453" s="31">
        <v>0</v>
      </c>
      <c r="R1453" s="31">
        <v>0</v>
      </c>
      <c r="S1453" s="31">
        <v>0</v>
      </c>
      <c r="T1453" s="36" t="s">
        <v>17725</v>
      </c>
      <c r="U1453" s="36">
        <v>0</v>
      </c>
      <c r="V1453" s="31">
        <v>0</v>
      </c>
      <c r="W1453" s="31">
        <v>14</v>
      </c>
    </row>
    <row r="1454" spans="1:23" x14ac:dyDescent="0.25">
      <c r="A1454">
        <v>3397390</v>
      </c>
      <c r="B1454" s="32" t="s">
        <v>4165</v>
      </c>
      <c r="C1454" s="32">
        <v>52</v>
      </c>
      <c r="D1454" s="32">
        <v>13</v>
      </c>
      <c r="E1454" s="32" t="s">
        <v>22</v>
      </c>
      <c r="F1454" s="31">
        <v>1</v>
      </c>
      <c r="G1454" s="31" t="s">
        <v>21</v>
      </c>
      <c r="H1454" s="32" t="s">
        <v>22</v>
      </c>
      <c r="I1454" s="32" t="s">
        <v>22</v>
      </c>
      <c r="J1454" s="32" t="s">
        <v>22</v>
      </c>
      <c r="K1454" s="32">
        <v>0</v>
      </c>
      <c r="L1454" s="38">
        <v>314.70999999999998</v>
      </c>
      <c r="M1454" t="s">
        <v>16948</v>
      </c>
      <c r="N1454" t="s">
        <v>16949</v>
      </c>
      <c r="O1454" t="s">
        <v>18144</v>
      </c>
      <c r="P1454" s="31">
        <v>0</v>
      </c>
      <c r="Q1454" s="31">
        <v>0</v>
      </c>
      <c r="R1454" s="31">
        <v>0</v>
      </c>
      <c r="S1454" s="31">
        <v>0</v>
      </c>
      <c r="T1454" s="36" t="s">
        <v>17726</v>
      </c>
      <c r="U1454" s="36">
        <v>0</v>
      </c>
      <c r="V1454" s="31">
        <v>0</v>
      </c>
      <c r="W1454" s="31">
        <v>14</v>
      </c>
    </row>
    <row r="1455" spans="1:23" x14ac:dyDescent="0.25">
      <c r="A1455">
        <v>3397401</v>
      </c>
      <c r="B1455" s="32" t="s">
        <v>4165</v>
      </c>
      <c r="C1455" s="32">
        <v>52</v>
      </c>
      <c r="D1455" s="32">
        <v>13</v>
      </c>
      <c r="E1455" s="32" t="s">
        <v>22</v>
      </c>
      <c r="F1455" s="31">
        <v>1</v>
      </c>
      <c r="G1455" s="31" t="s">
        <v>21</v>
      </c>
      <c r="H1455" s="32" t="s">
        <v>22</v>
      </c>
      <c r="I1455" s="32" t="s">
        <v>22</v>
      </c>
      <c r="J1455" s="32" t="s">
        <v>22</v>
      </c>
      <c r="K1455" s="32">
        <v>0</v>
      </c>
      <c r="L1455" s="38">
        <v>118.64</v>
      </c>
      <c r="M1455" t="s">
        <v>16930</v>
      </c>
      <c r="N1455" t="s">
        <v>16931</v>
      </c>
      <c r="O1455" t="s">
        <v>18134</v>
      </c>
      <c r="P1455" s="31">
        <v>0</v>
      </c>
      <c r="Q1455" s="31">
        <v>0</v>
      </c>
      <c r="R1455" s="31">
        <v>0</v>
      </c>
      <c r="S1455" s="31">
        <v>0</v>
      </c>
      <c r="T1455" s="36" t="s">
        <v>17727</v>
      </c>
      <c r="U1455" s="36">
        <v>0</v>
      </c>
      <c r="V1455" s="31">
        <v>0</v>
      </c>
      <c r="W1455" s="31">
        <v>14</v>
      </c>
    </row>
    <row r="1456" spans="1:23" x14ac:dyDescent="0.25">
      <c r="A1456">
        <v>3397405</v>
      </c>
      <c r="B1456" s="32" t="s">
        <v>4165</v>
      </c>
      <c r="C1456" s="32">
        <v>52</v>
      </c>
      <c r="D1456" s="32">
        <v>13</v>
      </c>
      <c r="E1456" s="32" t="s">
        <v>22</v>
      </c>
      <c r="F1456" s="31">
        <v>1</v>
      </c>
      <c r="G1456" s="31" t="s">
        <v>21</v>
      </c>
      <c r="H1456" s="32" t="s">
        <v>22</v>
      </c>
      <c r="I1456" s="32" t="s">
        <v>22</v>
      </c>
      <c r="J1456" s="32" t="s">
        <v>22</v>
      </c>
      <c r="K1456" s="32">
        <v>0</v>
      </c>
      <c r="L1456" s="38">
        <v>99.67</v>
      </c>
      <c r="M1456" t="s">
        <v>16934</v>
      </c>
      <c r="N1456" t="s">
        <v>16935</v>
      </c>
      <c r="O1456" t="s">
        <v>18136</v>
      </c>
      <c r="P1456" s="31">
        <v>0</v>
      </c>
      <c r="Q1456" s="31">
        <v>0</v>
      </c>
      <c r="R1456" s="31">
        <v>0</v>
      </c>
      <c r="S1456" s="31">
        <v>0</v>
      </c>
      <c r="T1456" s="36" t="s">
        <v>17728</v>
      </c>
      <c r="U1456" s="36">
        <v>0</v>
      </c>
      <c r="V1456" s="31">
        <v>0</v>
      </c>
      <c r="W1456" s="31">
        <v>14</v>
      </c>
    </row>
    <row r="1457" spans="1:23" x14ac:dyDescent="0.25">
      <c r="A1457">
        <v>3397407</v>
      </c>
      <c r="B1457" s="32" t="s">
        <v>4165</v>
      </c>
      <c r="C1457" s="32">
        <v>52</v>
      </c>
      <c r="D1457" s="32">
        <v>13</v>
      </c>
      <c r="E1457" s="32" t="s">
        <v>22</v>
      </c>
      <c r="F1457" s="31">
        <v>1</v>
      </c>
      <c r="G1457" s="31" t="s">
        <v>21</v>
      </c>
      <c r="H1457" s="32" t="s">
        <v>22</v>
      </c>
      <c r="I1457" s="32" t="s">
        <v>22</v>
      </c>
      <c r="J1457" s="32" t="s">
        <v>22</v>
      </c>
      <c r="K1457" s="32">
        <v>0</v>
      </c>
      <c r="L1457" s="38">
        <v>82.02</v>
      </c>
      <c r="M1457" t="s">
        <v>16975</v>
      </c>
      <c r="N1457" t="s">
        <v>16976</v>
      </c>
      <c r="O1457" t="s">
        <v>18153</v>
      </c>
      <c r="P1457" s="31">
        <v>0</v>
      </c>
      <c r="Q1457" s="31">
        <v>0</v>
      </c>
      <c r="R1457" s="31">
        <v>0</v>
      </c>
      <c r="S1457" s="31">
        <v>0</v>
      </c>
      <c r="T1457" s="36" t="s">
        <v>17729</v>
      </c>
      <c r="U1457" s="36">
        <v>0</v>
      </c>
      <c r="V1457" s="31">
        <v>0</v>
      </c>
      <c r="W1457" s="31">
        <v>14</v>
      </c>
    </row>
    <row r="1458" spans="1:23" x14ac:dyDescent="0.25">
      <c r="A1458">
        <v>3397408</v>
      </c>
      <c r="B1458" s="32" t="s">
        <v>4165</v>
      </c>
      <c r="C1458" s="32">
        <v>52</v>
      </c>
      <c r="D1458" s="32">
        <v>13</v>
      </c>
      <c r="E1458" s="32" t="s">
        <v>22</v>
      </c>
      <c r="F1458" s="31">
        <v>1</v>
      </c>
      <c r="G1458" s="31" t="s">
        <v>21</v>
      </c>
      <c r="H1458" s="32" t="s">
        <v>22</v>
      </c>
      <c r="I1458" s="32" t="s">
        <v>22</v>
      </c>
      <c r="J1458" s="32" t="s">
        <v>22</v>
      </c>
      <c r="K1458" s="32">
        <v>0</v>
      </c>
      <c r="L1458" s="38">
        <v>364.65</v>
      </c>
      <c r="M1458" t="s">
        <v>16948</v>
      </c>
      <c r="N1458" t="s">
        <v>16949</v>
      </c>
      <c r="O1458" t="s">
        <v>18144</v>
      </c>
      <c r="P1458" s="31">
        <v>0</v>
      </c>
      <c r="Q1458" s="31">
        <v>0</v>
      </c>
      <c r="R1458" s="31">
        <v>0</v>
      </c>
      <c r="S1458" s="31">
        <v>0</v>
      </c>
      <c r="T1458" s="36" t="s">
        <v>17730</v>
      </c>
      <c r="U1458" s="36">
        <v>0</v>
      </c>
      <c r="V1458" s="31">
        <v>0</v>
      </c>
      <c r="W1458" s="31">
        <v>14</v>
      </c>
    </row>
    <row r="1459" spans="1:23" x14ac:dyDescent="0.25">
      <c r="A1459">
        <v>3397487</v>
      </c>
      <c r="B1459" s="32" t="s">
        <v>4165</v>
      </c>
      <c r="C1459" s="32">
        <v>52</v>
      </c>
      <c r="D1459" s="32">
        <v>13</v>
      </c>
      <c r="E1459" s="32" t="s">
        <v>22</v>
      </c>
      <c r="F1459" s="31">
        <v>1</v>
      </c>
      <c r="G1459" s="31" t="s">
        <v>21</v>
      </c>
      <c r="H1459" s="32" t="s">
        <v>22</v>
      </c>
      <c r="I1459" s="32" t="s">
        <v>22</v>
      </c>
      <c r="J1459" s="32" t="s">
        <v>22</v>
      </c>
      <c r="K1459" s="32">
        <v>0</v>
      </c>
      <c r="L1459" s="38">
        <v>488.55</v>
      </c>
      <c r="M1459" t="s">
        <v>16906</v>
      </c>
      <c r="N1459" t="s">
        <v>16907</v>
      </c>
      <c r="O1459" t="s">
        <v>16906</v>
      </c>
      <c r="P1459" s="31">
        <v>0</v>
      </c>
      <c r="Q1459" s="31">
        <v>0</v>
      </c>
      <c r="R1459" s="31">
        <v>0</v>
      </c>
      <c r="S1459" s="31">
        <v>0</v>
      </c>
      <c r="T1459" s="36" t="s">
        <v>17731</v>
      </c>
      <c r="U1459" s="36">
        <v>0</v>
      </c>
      <c r="V1459" s="31">
        <v>0</v>
      </c>
      <c r="W1459" s="31">
        <v>14</v>
      </c>
    </row>
    <row r="1460" spans="1:23" x14ac:dyDescent="0.25">
      <c r="A1460">
        <v>3397490</v>
      </c>
      <c r="B1460" s="32" t="s">
        <v>4165</v>
      </c>
      <c r="C1460" s="32">
        <v>52</v>
      </c>
      <c r="D1460" s="32">
        <v>13</v>
      </c>
      <c r="E1460" s="32" t="s">
        <v>22</v>
      </c>
      <c r="F1460" s="31">
        <v>1</v>
      </c>
      <c r="G1460" s="31" t="s">
        <v>21</v>
      </c>
      <c r="H1460" s="32" t="s">
        <v>22</v>
      </c>
      <c r="I1460" s="32" t="s">
        <v>22</v>
      </c>
      <c r="J1460" s="32" t="s">
        <v>22</v>
      </c>
      <c r="K1460" s="32">
        <v>0</v>
      </c>
      <c r="L1460" s="38">
        <v>673.06</v>
      </c>
      <c r="M1460" t="s">
        <v>16906</v>
      </c>
      <c r="N1460" t="s">
        <v>16907</v>
      </c>
      <c r="O1460" t="s">
        <v>16906</v>
      </c>
      <c r="P1460" s="31">
        <v>0</v>
      </c>
      <c r="Q1460" s="31">
        <v>0</v>
      </c>
      <c r="R1460" s="31">
        <v>0</v>
      </c>
      <c r="S1460" s="31">
        <v>0</v>
      </c>
      <c r="T1460" s="36" t="s">
        <v>17732</v>
      </c>
      <c r="U1460" s="36">
        <v>0</v>
      </c>
      <c r="V1460" s="31">
        <v>0</v>
      </c>
      <c r="W1460" s="31">
        <v>14</v>
      </c>
    </row>
    <row r="1461" spans="1:23" x14ac:dyDescent="0.25">
      <c r="A1461">
        <v>3397491</v>
      </c>
      <c r="B1461" s="32" t="s">
        <v>4165</v>
      </c>
      <c r="C1461" s="32">
        <v>52</v>
      </c>
      <c r="D1461" s="32">
        <v>13</v>
      </c>
      <c r="E1461" s="32" t="s">
        <v>22</v>
      </c>
      <c r="F1461" s="31">
        <v>1</v>
      </c>
      <c r="G1461" s="31" t="s">
        <v>21</v>
      </c>
      <c r="H1461" s="32" t="s">
        <v>22</v>
      </c>
      <c r="I1461" s="32" t="s">
        <v>22</v>
      </c>
      <c r="J1461" s="32" t="s">
        <v>22</v>
      </c>
      <c r="K1461" s="32">
        <v>0</v>
      </c>
      <c r="L1461" s="38">
        <v>605.46</v>
      </c>
      <c r="M1461" t="s">
        <v>16906</v>
      </c>
      <c r="N1461" t="s">
        <v>16907</v>
      </c>
      <c r="O1461" t="s">
        <v>16906</v>
      </c>
      <c r="P1461" s="31">
        <v>0</v>
      </c>
      <c r="Q1461" s="31">
        <v>0</v>
      </c>
      <c r="R1461" s="31">
        <v>0</v>
      </c>
      <c r="S1461" s="31">
        <v>0</v>
      </c>
      <c r="T1461" s="36" t="s">
        <v>17733</v>
      </c>
      <c r="U1461" s="36">
        <v>0</v>
      </c>
      <c r="V1461" s="31">
        <v>0</v>
      </c>
      <c r="W1461" s="31">
        <v>14</v>
      </c>
    </row>
    <row r="1462" spans="1:23" x14ac:dyDescent="0.25">
      <c r="A1462">
        <v>3397494</v>
      </c>
      <c r="B1462" s="32" t="s">
        <v>4165</v>
      </c>
      <c r="C1462" s="32">
        <v>52</v>
      </c>
      <c r="D1462" s="32">
        <v>13</v>
      </c>
      <c r="E1462" s="32" t="s">
        <v>22</v>
      </c>
      <c r="F1462" s="31">
        <v>1</v>
      </c>
      <c r="G1462" s="31" t="s">
        <v>21</v>
      </c>
      <c r="H1462" s="32" t="s">
        <v>22</v>
      </c>
      <c r="I1462" s="32" t="s">
        <v>22</v>
      </c>
      <c r="J1462" s="32" t="s">
        <v>22</v>
      </c>
      <c r="K1462" s="32">
        <v>0</v>
      </c>
      <c r="L1462" s="38">
        <v>491.68</v>
      </c>
      <c r="M1462" t="s">
        <v>16906</v>
      </c>
      <c r="N1462" t="s">
        <v>16907</v>
      </c>
      <c r="O1462" t="s">
        <v>16906</v>
      </c>
      <c r="P1462" s="31">
        <v>0</v>
      </c>
      <c r="Q1462" s="31">
        <v>0</v>
      </c>
      <c r="R1462" s="31">
        <v>0</v>
      </c>
      <c r="S1462" s="31">
        <v>0</v>
      </c>
      <c r="T1462" s="36" t="s">
        <v>17734</v>
      </c>
      <c r="U1462" s="36">
        <v>0</v>
      </c>
      <c r="V1462" s="31">
        <v>0</v>
      </c>
      <c r="W1462" s="31">
        <v>14</v>
      </c>
    </row>
    <row r="1463" spans="1:23" x14ac:dyDescent="0.25">
      <c r="A1463">
        <v>3397495</v>
      </c>
      <c r="B1463" s="32" t="s">
        <v>4165</v>
      </c>
      <c r="C1463" s="32">
        <v>52</v>
      </c>
      <c r="D1463" s="32">
        <v>13</v>
      </c>
      <c r="E1463" s="32" t="s">
        <v>22</v>
      </c>
      <c r="F1463" s="31">
        <v>1</v>
      </c>
      <c r="G1463" s="31" t="s">
        <v>21</v>
      </c>
      <c r="H1463" s="32" t="s">
        <v>22</v>
      </c>
      <c r="I1463" s="32" t="s">
        <v>22</v>
      </c>
      <c r="J1463" s="32" t="s">
        <v>22</v>
      </c>
      <c r="K1463" s="32">
        <v>0</v>
      </c>
      <c r="L1463" s="38">
        <v>404.8</v>
      </c>
      <c r="M1463" t="s">
        <v>16906</v>
      </c>
      <c r="N1463" t="s">
        <v>16907</v>
      </c>
      <c r="O1463" t="s">
        <v>16906</v>
      </c>
      <c r="P1463" s="31">
        <v>0</v>
      </c>
      <c r="Q1463" s="31">
        <v>0</v>
      </c>
      <c r="R1463" s="31">
        <v>0</v>
      </c>
      <c r="S1463" s="31">
        <v>0</v>
      </c>
      <c r="T1463" s="36" t="s">
        <v>17735</v>
      </c>
      <c r="U1463" s="36">
        <v>0</v>
      </c>
      <c r="V1463" s="31">
        <v>0</v>
      </c>
      <c r="W1463" s="31">
        <v>14</v>
      </c>
    </row>
    <row r="1464" spans="1:23" x14ac:dyDescent="0.25">
      <c r="A1464">
        <v>3397496</v>
      </c>
      <c r="B1464" s="32" t="s">
        <v>4165</v>
      </c>
      <c r="C1464" s="32">
        <v>52</v>
      </c>
      <c r="D1464" s="32">
        <v>13</v>
      </c>
      <c r="E1464" s="32" t="s">
        <v>22</v>
      </c>
      <c r="F1464" s="31">
        <v>1</v>
      </c>
      <c r="G1464" s="31" t="s">
        <v>21</v>
      </c>
      <c r="H1464" s="32" t="s">
        <v>22</v>
      </c>
      <c r="I1464" s="32" t="s">
        <v>22</v>
      </c>
      <c r="J1464" s="32" t="s">
        <v>22</v>
      </c>
      <c r="K1464" s="32">
        <v>0</v>
      </c>
      <c r="L1464" s="38">
        <v>678.24</v>
      </c>
      <c r="M1464" t="s">
        <v>16906</v>
      </c>
      <c r="N1464" t="s">
        <v>16907</v>
      </c>
      <c r="O1464" t="s">
        <v>16906</v>
      </c>
      <c r="P1464" s="31">
        <v>0</v>
      </c>
      <c r="Q1464" s="31">
        <v>0</v>
      </c>
      <c r="R1464" s="31">
        <v>0</v>
      </c>
      <c r="S1464" s="31">
        <v>0</v>
      </c>
      <c r="T1464" s="36" t="s">
        <v>17736</v>
      </c>
      <c r="U1464" s="36">
        <v>0</v>
      </c>
      <c r="V1464" s="31">
        <v>0</v>
      </c>
      <c r="W1464" s="31">
        <v>14</v>
      </c>
    </row>
    <row r="1465" spans="1:23" x14ac:dyDescent="0.25">
      <c r="A1465">
        <v>3397497</v>
      </c>
      <c r="B1465" s="32" t="s">
        <v>4165</v>
      </c>
      <c r="C1465" s="32">
        <v>52</v>
      </c>
      <c r="D1465" s="32">
        <v>13</v>
      </c>
      <c r="E1465" s="32" t="s">
        <v>22</v>
      </c>
      <c r="F1465" s="31">
        <v>1</v>
      </c>
      <c r="G1465" s="31" t="s">
        <v>21</v>
      </c>
      <c r="H1465" s="32" t="s">
        <v>22</v>
      </c>
      <c r="I1465" s="32" t="s">
        <v>22</v>
      </c>
      <c r="J1465" s="32" t="s">
        <v>22</v>
      </c>
      <c r="K1465" s="32">
        <v>0</v>
      </c>
      <c r="L1465" s="38">
        <v>430.75</v>
      </c>
      <c r="M1465" t="s">
        <v>16906</v>
      </c>
      <c r="N1465" t="s">
        <v>16907</v>
      </c>
      <c r="O1465" t="s">
        <v>16906</v>
      </c>
      <c r="P1465" s="31">
        <v>0</v>
      </c>
      <c r="Q1465" s="31">
        <v>0</v>
      </c>
      <c r="R1465" s="31">
        <v>0</v>
      </c>
      <c r="S1465" s="31">
        <v>0</v>
      </c>
      <c r="T1465" s="36" t="s">
        <v>17737</v>
      </c>
      <c r="U1465" s="36">
        <v>0</v>
      </c>
      <c r="V1465" s="31">
        <v>0</v>
      </c>
      <c r="W1465" s="31">
        <v>14</v>
      </c>
    </row>
    <row r="1466" spans="1:23" x14ac:dyDescent="0.25">
      <c r="A1466">
        <v>3397509</v>
      </c>
      <c r="B1466" s="32" t="s">
        <v>4165</v>
      </c>
      <c r="C1466" s="32">
        <v>52</v>
      </c>
      <c r="D1466" s="32">
        <v>13</v>
      </c>
      <c r="E1466" s="32" t="s">
        <v>22</v>
      </c>
      <c r="F1466" s="31">
        <v>1</v>
      </c>
      <c r="G1466" s="31" t="s">
        <v>21</v>
      </c>
      <c r="H1466" s="32" t="s">
        <v>22</v>
      </c>
      <c r="I1466" s="32" t="s">
        <v>22</v>
      </c>
      <c r="J1466" s="32" t="s">
        <v>22</v>
      </c>
      <c r="K1466" s="32">
        <v>0</v>
      </c>
      <c r="L1466" s="38">
        <v>51.49</v>
      </c>
      <c r="M1466" t="s">
        <v>16977</v>
      </c>
      <c r="N1466" t="s">
        <v>16978</v>
      </c>
      <c r="O1466" t="s">
        <v>18154</v>
      </c>
      <c r="P1466" s="31">
        <v>0</v>
      </c>
      <c r="Q1466" s="31">
        <v>0</v>
      </c>
      <c r="R1466" s="31">
        <v>0</v>
      </c>
      <c r="S1466" s="31">
        <v>0</v>
      </c>
      <c r="T1466" s="36" t="s">
        <v>17738</v>
      </c>
      <c r="U1466" s="36">
        <v>0</v>
      </c>
      <c r="V1466" s="31">
        <v>0</v>
      </c>
      <c r="W1466" s="31">
        <v>14</v>
      </c>
    </row>
    <row r="1467" spans="1:23" x14ac:dyDescent="0.25">
      <c r="A1467">
        <v>3397510</v>
      </c>
      <c r="B1467" s="32" t="s">
        <v>4165</v>
      </c>
      <c r="C1467" s="32">
        <v>52</v>
      </c>
      <c r="D1467" s="32">
        <v>13</v>
      </c>
      <c r="E1467" s="32" t="s">
        <v>22</v>
      </c>
      <c r="F1467" s="31">
        <v>1</v>
      </c>
      <c r="G1467" s="31" t="s">
        <v>21</v>
      </c>
      <c r="H1467" s="32" t="s">
        <v>22</v>
      </c>
      <c r="I1467" s="32" t="s">
        <v>22</v>
      </c>
      <c r="J1467" s="32" t="s">
        <v>22</v>
      </c>
      <c r="K1467" s="32">
        <v>0</v>
      </c>
      <c r="L1467" s="38">
        <v>58.78</v>
      </c>
      <c r="M1467" t="s">
        <v>16977</v>
      </c>
      <c r="N1467" t="s">
        <v>16978</v>
      </c>
      <c r="O1467" t="s">
        <v>18154</v>
      </c>
      <c r="P1467" s="31">
        <v>0</v>
      </c>
      <c r="Q1467" s="31">
        <v>0</v>
      </c>
      <c r="R1467" s="31">
        <v>0</v>
      </c>
      <c r="S1467" s="31">
        <v>0</v>
      </c>
      <c r="T1467" s="36" t="s">
        <v>17739</v>
      </c>
      <c r="U1467" s="36">
        <v>0</v>
      </c>
      <c r="V1467" s="31">
        <v>0</v>
      </c>
      <c r="W1467" s="31">
        <v>14</v>
      </c>
    </row>
    <row r="1468" spans="1:23" x14ac:dyDescent="0.25">
      <c r="A1468">
        <v>3397522</v>
      </c>
      <c r="B1468" s="32" t="s">
        <v>4165</v>
      </c>
      <c r="C1468" s="32">
        <v>52</v>
      </c>
      <c r="D1468" s="32">
        <v>13</v>
      </c>
      <c r="E1468" s="32" t="s">
        <v>22</v>
      </c>
      <c r="F1468" s="31">
        <v>1</v>
      </c>
      <c r="G1468" s="31" t="s">
        <v>21</v>
      </c>
      <c r="H1468" s="32" t="s">
        <v>22</v>
      </c>
      <c r="I1468" s="32" t="s">
        <v>22</v>
      </c>
      <c r="J1468" s="32" t="s">
        <v>22</v>
      </c>
      <c r="K1468" s="32">
        <v>0</v>
      </c>
      <c r="L1468" s="38">
        <v>43.93</v>
      </c>
      <c r="M1468" t="s">
        <v>16928</v>
      </c>
      <c r="N1468" t="s">
        <v>16929</v>
      </c>
      <c r="O1468" t="s">
        <v>18133</v>
      </c>
      <c r="P1468" s="31">
        <v>0</v>
      </c>
      <c r="Q1468" s="31">
        <v>0</v>
      </c>
      <c r="R1468" s="31">
        <v>0</v>
      </c>
      <c r="S1468" s="31">
        <v>0</v>
      </c>
      <c r="T1468" s="36" t="s">
        <v>17740</v>
      </c>
      <c r="U1468" s="36">
        <v>0</v>
      </c>
      <c r="V1468" s="31">
        <v>0</v>
      </c>
      <c r="W1468" s="31">
        <v>14</v>
      </c>
    </row>
    <row r="1469" spans="1:23" x14ac:dyDescent="0.25">
      <c r="A1469">
        <v>3397526</v>
      </c>
      <c r="B1469" s="32" t="s">
        <v>4165</v>
      </c>
      <c r="C1469" s="32">
        <v>52</v>
      </c>
      <c r="D1469" s="32">
        <v>13</v>
      </c>
      <c r="E1469" s="32" t="s">
        <v>22</v>
      </c>
      <c r="F1469" s="31">
        <v>1</v>
      </c>
      <c r="G1469" s="31" t="s">
        <v>21</v>
      </c>
      <c r="H1469" s="32" t="s">
        <v>22</v>
      </c>
      <c r="I1469" s="32" t="s">
        <v>22</v>
      </c>
      <c r="J1469" s="32" t="s">
        <v>22</v>
      </c>
      <c r="K1469" s="32">
        <v>0</v>
      </c>
      <c r="L1469" s="38">
        <v>100.68</v>
      </c>
      <c r="M1469" t="s">
        <v>16920</v>
      </c>
      <c r="N1469" t="s">
        <v>16921</v>
      </c>
      <c r="O1469" t="s">
        <v>16921</v>
      </c>
      <c r="P1469" s="31">
        <v>0</v>
      </c>
      <c r="Q1469" s="31">
        <v>0</v>
      </c>
      <c r="R1469" s="31">
        <v>0</v>
      </c>
      <c r="S1469" s="31">
        <v>0</v>
      </c>
      <c r="T1469" s="36" t="s">
        <v>17741</v>
      </c>
      <c r="U1469" s="36">
        <v>0</v>
      </c>
      <c r="V1469" s="31">
        <v>0</v>
      </c>
      <c r="W1469" s="31">
        <v>14</v>
      </c>
    </row>
    <row r="1470" spans="1:23" x14ac:dyDescent="0.25">
      <c r="A1470">
        <v>3397527</v>
      </c>
      <c r="B1470" s="32" t="s">
        <v>4165</v>
      </c>
      <c r="C1470" s="32">
        <v>52</v>
      </c>
      <c r="D1470" s="32">
        <v>13</v>
      </c>
      <c r="E1470" s="32" t="s">
        <v>22</v>
      </c>
      <c r="F1470" s="31">
        <v>1</v>
      </c>
      <c r="G1470" s="31" t="s">
        <v>21</v>
      </c>
      <c r="H1470" s="32" t="s">
        <v>22</v>
      </c>
      <c r="I1470" s="32" t="s">
        <v>22</v>
      </c>
      <c r="J1470" s="32" t="s">
        <v>22</v>
      </c>
      <c r="K1470" s="32">
        <v>0</v>
      </c>
      <c r="L1470" s="38">
        <v>80.680000000000007</v>
      </c>
      <c r="M1470" t="s">
        <v>16902</v>
      </c>
      <c r="N1470" t="s">
        <v>16903</v>
      </c>
      <c r="O1470" t="s">
        <v>16903</v>
      </c>
      <c r="P1470" s="31">
        <v>0</v>
      </c>
      <c r="Q1470" s="31">
        <v>0</v>
      </c>
      <c r="R1470" s="31">
        <v>0</v>
      </c>
      <c r="S1470" s="31">
        <v>0</v>
      </c>
      <c r="T1470" s="36" t="s">
        <v>17742</v>
      </c>
      <c r="U1470" s="36">
        <v>0</v>
      </c>
      <c r="V1470" s="31">
        <v>0</v>
      </c>
      <c r="W1470" s="31">
        <v>14</v>
      </c>
    </row>
    <row r="1471" spans="1:23" x14ac:dyDescent="0.25">
      <c r="A1471">
        <v>3397528</v>
      </c>
      <c r="B1471" s="32" t="s">
        <v>4165</v>
      </c>
      <c r="C1471" s="32">
        <v>52</v>
      </c>
      <c r="D1471" s="32">
        <v>13</v>
      </c>
      <c r="E1471" s="32" t="s">
        <v>22</v>
      </c>
      <c r="F1471" s="31">
        <v>1</v>
      </c>
      <c r="G1471" s="31" t="s">
        <v>21</v>
      </c>
      <c r="H1471" s="32" t="s">
        <v>22</v>
      </c>
      <c r="I1471" s="32" t="s">
        <v>22</v>
      </c>
      <c r="J1471" s="32" t="s">
        <v>22</v>
      </c>
      <c r="K1471" s="32">
        <v>0</v>
      </c>
      <c r="L1471" s="38">
        <v>80.680000000000007</v>
      </c>
      <c r="M1471" t="s">
        <v>16902</v>
      </c>
      <c r="N1471" t="s">
        <v>16903</v>
      </c>
      <c r="O1471" t="s">
        <v>16903</v>
      </c>
      <c r="P1471" s="31">
        <v>0</v>
      </c>
      <c r="Q1471" s="31">
        <v>0</v>
      </c>
      <c r="R1471" s="31">
        <v>0</v>
      </c>
      <c r="S1471" s="31">
        <v>0</v>
      </c>
      <c r="T1471" s="36" t="s">
        <v>17743</v>
      </c>
      <c r="U1471" s="36">
        <v>0</v>
      </c>
      <c r="V1471" s="31">
        <v>0</v>
      </c>
      <c r="W1471" s="31">
        <v>14</v>
      </c>
    </row>
    <row r="1472" spans="1:23" x14ac:dyDescent="0.25">
      <c r="A1472">
        <v>3397529</v>
      </c>
      <c r="B1472" s="32" t="s">
        <v>4165</v>
      </c>
      <c r="C1472" s="32">
        <v>52</v>
      </c>
      <c r="D1472" s="32">
        <v>13</v>
      </c>
      <c r="E1472" s="32" t="s">
        <v>22</v>
      </c>
      <c r="F1472" s="31">
        <v>1</v>
      </c>
      <c r="G1472" s="31" t="s">
        <v>21</v>
      </c>
      <c r="H1472" s="32" t="s">
        <v>22</v>
      </c>
      <c r="I1472" s="32" t="s">
        <v>22</v>
      </c>
      <c r="J1472" s="32" t="s">
        <v>22</v>
      </c>
      <c r="K1472" s="32">
        <v>0</v>
      </c>
      <c r="L1472" s="38">
        <v>70.69</v>
      </c>
      <c r="M1472" t="s">
        <v>16902</v>
      </c>
      <c r="N1472" t="s">
        <v>16903</v>
      </c>
      <c r="O1472" t="s">
        <v>16903</v>
      </c>
      <c r="P1472" s="31">
        <v>0</v>
      </c>
      <c r="Q1472" s="31">
        <v>0</v>
      </c>
      <c r="R1472" s="31">
        <v>0</v>
      </c>
      <c r="S1472" s="31">
        <v>0</v>
      </c>
      <c r="T1472" s="36" t="s">
        <v>17744</v>
      </c>
      <c r="U1472" s="36">
        <v>0</v>
      </c>
      <c r="V1472" s="31">
        <v>0</v>
      </c>
      <c r="W1472" s="31">
        <v>14</v>
      </c>
    </row>
    <row r="1473" spans="1:23" x14ac:dyDescent="0.25">
      <c r="A1473">
        <v>3397530</v>
      </c>
      <c r="B1473" s="32" t="s">
        <v>4165</v>
      </c>
      <c r="C1473" s="32">
        <v>52</v>
      </c>
      <c r="D1473" s="32">
        <v>13</v>
      </c>
      <c r="E1473" s="32" t="s">
        <v>22</v>
      </c>
      <c r="F1473" s="31">
        <v>1</v>
      </c>
      <c r="G1473" s="31" t="s">
        <v>21</v>
      </c>
      <c r="H1473" s="32" t="s">
        <v>22</v>
      </c>
      <c r="I1473" s="32" t="s">
        <v>22</v>
      </c>
      <c r="J1473" s="32" t="s">
        <v>22</v>
      </c>
      <c r="K1473" s="32">
        <v>0</v>
      </c>
      <c r="L1473" s="38">
        <v>133.93</v>
      </c>
      <c r="M1473" t="s">
        <v>16902</v>
      </c>
      <c r="N1473" t="s">
        <v>16903</v>
      </c>
      <c r="O1473" t="s">
        <v>16903</v>
      </c>
      <c r="P1473" s="31">
        <v>0</v>
      </c>
      <c r="Q1473" s="31">
        <v>0</v>
      </c>
      <c r="R1473" s="31">
        <v>0</v>
      </c>
      <c r="S1473" s="31">
        <v>0</v>
      </c>
      <c r="T1473" s="36" t="s">
        <v>17745</v>
      </c>
      <c r="U1473" s="36">
        <v>0</v>
      </c>
      <c r="V1473" s="31">
        <v>0</v>
      </c>
      <c r="W1473" s="31">
        <v>14</v>
      </c>
    </row>
    <row r="1474" spans="1:23" x14ac:dyDescent="0.25">
      <c r="A1474">
        <v>3397531</v>
      </c>
      <c r="B1474" s="32" t="s">
        <v>4165</v>
      </c>
      <c r="C1474" s="32">
        <v>52</v>
      </c>
      <c r="D1474" s="32">
        <v>13</v>
      </c>
      <c r="E1474" s="32" t="s">
        <v>22</v>
      </c>
      <c r="F1474" s="31">
        <v>1</v>
      </c>
      <c r="G1474" s="31" t="s">
        <v>21</v>
      </c>
      <c r="H1474" s="32" t="s">
        <v>22</v>
      </c>
      <c r="I1474" s="32" t="s">
        <v>22</v>
      </c>
      <c r="J1474" s="32" t="s">
        <v>22</v>
      </c>
      <c r="K1474" s="32">
        <v>0</v>
      </c>
      <c r="L1474" s="38">
        <v>70.69</v>
      </c>
      <c r="M1474" t="s">
        <v>16902</v>
      </c>
      <c r="N1474" t="s">
        <v>16903</v>
      </c>
      <c r="O1474" t="s">
        <v>16903</v>
      </c>
      <c r="P1474" s="31">
        <v>0</v>
      </c>
      <c r="Q1474" s="31">
        <v>0</v>
      </c>
      <c r="R1474" s="31">
        <v>0</v>
      </c>
      <c r="S1474" s="31">
        <v>0</v>
      </c>
      <c r="T1474" s="36" t="s">
        <v>17746</v>
      </c>
      <c r="U1474" s="36">
        <v>0</v>
      </c>
      <c r="V1474" s="31">
        <v>0</v>
      </c>
      <c r="W1474" s="31">
        <v>14</v>
      </c>
    </row>
    <row r="1475" spans="1:23" x14ac:dyDescent="0.25">
      <c r="A1475">
        <v>3397532</v>
      </c>
      <c r="B1475" s="32" t="s">
        <v>4165</v>
      </c>
      <c r="C1475" s="32">
        <v>52</v>
      </c>
      <c r="D1475" s="32">
        <v>13</v>
      </c>
      <c r="E1475" s="32" t="s">
        <v>22</v>
      </c>
      <c r="F1475" s="31">
        <v>1</v>
      </c>
      <c r="G1475" s="31" t="s">
        <v>21</v>
      </c>
      <c r="H1475" s="32" t="s">
        <v>22</v>
      </c>
      <c r="I1475" s="32" t="s">
        <v>22</v>
      </c>
      <c r="J1475" s="32" t="s">
        <v>22</v>
      </c>
      <c r="K1475" s="32">
        <v>0</v>
      </c>
      <c r="L1475" s="38">
        <v>70.69</v>
      </c>
      <c r="M1475" t="s">
        <v>16955</v>
      </c>
      <c r="N1475" t="s">
        <v>16956</v>
      </c>
      <c r="O1475" t="s">
        <v>13487</v>
      </c>
      <c r="P1475" s="31">
        <v>0</v>
      </c>
      <c r="Q1475" s="31">
        <v>0</v>
      </c>
      <c r="R1475" s="31">
        <v>0</v>
      </c>
      <c r="S1475" s="31">
        <v>0</v>
      </c>
      <c r="T1475" s="36" t="s">
        <v>17747</v>
      </c>
      <c r="U1475" s="36">
        <v>0</v>
      </c>
      <c r="V1475" s="31">
        <v>0</v>
      </c>
      <c r="W1475" s="31">
        <v>14</v>
      </c>
    </row>
    <row r="1476" spans="1:23" x14ac:dyDescent="0.25">
      <c r="A1476">
        <v>3397533</v>
      </c>
      <c r="B1476" s="32" t="s">
        <v>4165</v>
      </c>
      <c r="C1476" s="32">
        <v>52</v>
      </c>
      <c r="D1476" s="32">
        <v>13</v>
      </c>
      <c r="E1476" s="32" t="s">
        <v>22</v>
      </c>
      <c r="F1476" s="31">
        <v>1</v>
      </c>
      <c r="G1476" s="31" t="s">
        <v>21</v>
      </c>
      <c r="H1476" s="32" t="s">
        <v>22</v>
      </c>
      <c r="I1476" s="32" t="s">
        <v>22</v>
      </c>
      <c r="J1476" s="32" t="s">
        <v>22</v>
      </c>
      <c r="K1476" s="32">
        <v>0</v>
      </c>
      <c r="L1476" s="38">
        <v>36.51</v>
      </c>
      <c r="M1476" t="s">
        <v>16979</v>
      </c>
      <c r="N1476" t="s">
        <v>16980</v>
      </c>
      <c r="O1476" t="s">
        <v>18155</v>
      </c>
      <c r="P1476" s="31">
        <v>0</v>
      </c>
      <c r="Q1476" s="31">
        <v>0</v>
      </c>
      <c r="R1476" s="31">
        <v>0</v>
      </c>
      <c r="S1476" s="31">
        <v>0</v>
      </c>
      <c r="T1476" s="36" t="s">
        <v>17748</v>
      </c>
      <c r="U1476" s="36">
        <v>0</v>
      </c>
      <c r="V1476" s="31">
        <v>0</v>
      </c>
      <c r="W1476" s="31">
        <v>14</v>
      </c>
    </row>
    <row r="1477" spans="1:23" x14ac:dyDescent="0.25">
      <c r="A1477">
        <v>3397534</v>
      </c>
      <c r="B1477" s="32" t="s">
        <v>4165</v>
      </c>
      <c r="C1477" s="32">
        <v>52</v>
      </c>
      <c r="D1477" s="32">
        <v>13</v>
      </c>
      <c r="E1477" s="32" t="s">
        <v>22</v>
      </c>
      <c r="F1477" s="31">
        <v>1</v>
      </c>
      <c r="G1477" s="31" t="s">
        <v>21</v>
      </c>
      <c r="H1477" s="32" t="s">
        <v>22</v>
      </c>
      <c r="I1477" s="32" t="s">
        <v>22</v>
      </c>
      <c r="J1477" s="32" t="s">
        <v>22</v>
      </c>
      <c r="K1477" s="32">
        <v>0</v>
      </c>
      <c r="L1477" s="38">
        <v>36.51</v>
      </c>
      <c r="M1477" t="s">
        <v>16979</v>
      </c>
      <c r="N1477" t="s">
        <v>16980</v>
      </c>
      <c r="O1477" t="s">
        <v>18155</v>
      </c>
      <c r="P1477" s="31">
        <v>0</v>
      </c>
      <c r="Q1477" s="31">
        <v>0</v>
      </c>
      <c r="R1477" s="31">
        <v>0</v>
      </c>
      <c r="S1477" s="31">
        <v>0</v>
      </c>
      <c r="T1477" s="36" t="s">
        <v>17749</v>
      </c>
      <c r="U1477" s="36">
        <v>0</v>
      </c>
      <c r="V1477" s="31">
        <v>0</v>
      </c>
      <c r="W1477" s="31">
        <v>14</v>
      </c>
    </row>
    <row r="1478" spans="1:23" x14ac:dyDescent="0.25">
      <c r="A1478">
        <v>3397535</v>
      </c>
      <c r="B1478" s="32" t="s">
        <v>4165</v>
      </c>
      <c r="C1478" s="32">
        <v>52</v>
      </c>
      <c r="D1478" s="32">
        <v>13</v>
      </c>
      <c r="E1478" s="32" t="s">
        <v>22</v>
      </c>
      <c r="F1478" s="31">
        <v>1</v>
      </c>
      <c r="G1478" s="31" t="s">
        <v>21</v>
      </c>
      <c r="H1478" s="32" t="s">
        <v>22</v>
      </c>
      <c r="I1478" s="32" t="s">
        <v>22</v>
      </c>
      <c r="J1478" s="32" t="s">
        <v>22</v>
      </c>
      <c r="K1478" s="32">
        <v>0</v>
      </c>
      <c r="L1478" s="38">
        <v>41.72</v>
      </c>
      <c r="M1478" t="s">
        <v>16979</v>
      </c>
      <c r="N1478" t="s">
        <v>16980</v>
      </c>
      <c r="O1478" t="s">
        <v>18155</v>
      </c>
      <c r="P1478" s="31">
        <v>0</v>
      </c>
      <c r="Q1478" s="31">
        <v>0</v>
      </c>
      <c r="R1478" s="31">
        <v>0</v>
      </c>
      <c r="S1478" s="31">
        <v>0</v>
      </c>
      <c r="T1478" s="36" t="s">
        <v>17750</v>
      </c>
      <c r="U1478" s="36">
        <v>0</v>
      </c>
      <c r="V1478" s="31">
        <v>0</v>
      </c>
      <c r="W1478" s="31">
        <v>14</v>
      </c>
    </row>
    <row r="1479" spans="1:23" x14ac:dyDescent="0.25">
      <c r="A1479">
        <v>3397536</v>
      </c>
      <c r="B1479" s="32" t="s">
        <v>4165</v>
      </c>
      <c r="C1479" s="32">
        <v>52</v>
      </c>
      <c r="D1479" s="32">
        <v>13</v>
      </c>
      <c r="E1479" s="32" t="s">
        <v>22</v>
      </c>
      <c r="F1479" s="31">
        <v>1</v>
      </c>
      <c r="G1479" s="31" t="s">
        <v>21</v>
      </c>
      <c r="H1479" s="32" t="s">
        <v>22</v>
      </c>
      <c r="I1479" s="32" t="s">
        <v>22</v>
      </c>
      <c r="J1479" s="32" t="s">
        <v>22</v>
      </c>
      <c r="K1479" s="32">
        <v>0</v>
      </c>
      <c r="L1479" s="38">
        <v>36.51</v>
      </c>
      <c r="M1479" t="s">
        <v>16981</v>
      </c>
      <c r="N1479" t="s">
        <v>16982</v>
      </c>
      <c r="O1479" t="s">
        <v>18156</v>
      </c>
      <c r="P1479" s="31">
        <v>0</v>
      </c>
      <c r="Q1479" s="31">
        <v>0</v>
      </c>
      <c r="R1479" s="31">
        <v>0</v>
      </c>
      <c r="S1479" s="31">
        <v>0</v>
      </c>
      <c r="T1479" s="36" t="s">
        <v>17751</v>
      </c>
      <c r="U1479" s="36">
        <v>0</v>
      </c>
      <c r="V1479" s="31">
        <v>0</v>
      </c>
      <c r="W1479" s="31">
        <v>14</v>
      </c>
    </row>
    <row r="1480" spans="1:23" x14ac:dyDescent="0.25">
      <c r="A1480">
        <v>3397537</v>
      </c>
      <c r="B1480" s="32" t="s">
        <v>4165</v>
      </c>
      <c r="C1480" s="32">
        <v>52</v>
      </c>
      <c r="D1480" s="32">
        <v>13</v>
      </c>
      <c r="E1480" s="32" t="s">
        <v>22</v>
      </c>
      <c r="F1480" s="31">
        <v>1</v>
      </c>
      <c r="G1480" s="31" t="s">
        <v>21</v>
      </c>
      <c r="H1480" s="32" t="s">
        <v>22</v>
      </c>
      <c r="I1480" s="32" t="s">
        <v>22</v>
      </c>
      <c r="J1480" s="32" t="s">
        <v>22</v>
      </c>
      <c r="K1480" s="32">
        <v>0</v>
      </c>
      <c r="L1480" s="38">
        <v>36.51</v>
      </c>
      <c r="M1480" t="s">
        <v>16981</v>
      </c>
      <c r="N1480" t="s">
        <v>16982</v>
      </c>
      <c r="O1480" t="s">
        <v>18156</v>
      </c>
      <c r="P1480" s="31">
        <v>0</v>
      </c>
      <c r="Q1480" s="31">
        <v>0</v>
      </c>
      <c r="R1480" s="31">
        <v>0</v>
      </c>
      <c r="S1480" s="31">
        <v>0</v>
      </c>
      <c r="T1480" s="36" t="s">
        <v>17752</v>
      </c>
      <c r="U1480" s="36">
        <v>0</v>
      </c>
      <c r="V1480" s="31">
        <v>0</v>
      </c>
      <c r="W1480" s="31">
        <v>14</v>
      </c>
    </row>
    <row r="1481" spans="1:23" x14ac:dyDescent="0.25">
      <c r="A1481">
        <v>3397538</v>
      </c>
      <c r="B1481" s="32" t="s">
        <v>4165</v>
      </c>
      <c r="C1481" s="32">
        <v>52</v>
      </c>
      <c r="D1481" s="32">
        <v>13</v>
      </c>
      <c r="E1481" s="32" t="s">
        <v>22</v>
      </c>
      <c r="F1481" s="31">
        <v>1</v>
      </c>
      <c r="G1481" s="31" t="s">
        <v>21</v>
      </c>
      <c r="H1481" s="32" t="s">
        <v>22</v>
      </c>
      <c r="I1481" s="32" t="s">
        <v>22</v>
      </c>
      <c r="J1481" s="32" t="s">
        <v>22</v>
      </c>
      <c r="K1481" s="32">
        <v>0</v>
      </c>
      <c r="L1481" s="38">
        <v>36.51</v>
      </c>
      <c r="M1481" t="s">
        <v>16981</v>
      </c>
      <c r="N1481" t="s">
        <v>16982</v>
      </c>
      <c r="O1481" t="s">
        <v>18156</v>
      </c>
      <c r="P1481" s="31">
        <v>0</v>
      </c>
      <c r="Q1481" s="31">
        <v>0</v>
      </c>
      <c r="R1481" s="31">
        <v>0</v>
      </c>
      <c r="S1481" s="31">
        <v>0</v>
      </c>
      <c r="T1481" s="36" t="s">
        <v>17753</v>
      </c>
      <c r="U1481" s="36">
        <v>0</v>
      </c>
      <c r="V1481" s="31">
        <v>0</v>
      </c>
      <c r="W1481" s="31">
        <v>14</v>
      </c>
    </row>
    <row r="1482" spans="1:23" x14ac:dyDescent="0.25">
      <c r="A1482">
        <v>3397539</v>
      </c>
      <c r="B1482" s="32" t="s">
        <v>4165</v>
      </c>
      <c r="C1482" s="32">
        <v>52</v>
      </c>
      <c r="D1482" s="32">
        <v>13</v>
      </c>
      <c r="E1482" s="32" t="s">
        <v>22</v>
      </c>
      <c r="F1482" s="31">
        <v>1</v>
      </c>
      <c r="G1482" s="31" t="s">
        <v>21</v>
      </c>
      <c r="H1482" s="32" t="s">
        <v>22</v>
      </c>
      <c r="I1482" s="32" t="s">
        <v>22</v>
      </c>
      <c r="J1482" s="32" t="s">
        <v>22</v>
      </c>
      <c r="K1482" s="32">
        <v>0</v>
      </c>
      <c r="L1482" s="38">
        <v>36.51</v>
      </c>
      <c r="M1482" t="s">
        <v>16981</v>
      </c>
      <c r="N1482" t="s">
        <v>16982</v>
      </c>
      <c r="O1482" t="s">
        <v>18156</v>
      </c>
      <c r="P1482" s="31">
        <v>0</v>
      </c>
      <c r="Q1482" s="31">
        <v>0</v>
      </c>
      <c r="R1482" s="31">
        <v>0</v>
      </c>
      <c r="S1482" s="31">
        <v>0</v>
      </c>
      <c r="T1482" s="36" t="s">
        <v>17754</v>
      </c>
      <c r="U1482" s="36">
        <v>0</v>
      </c>
      <c r="V1482" s="31">
        <v>0</v>
      </c>
      <c r="W1482" s="31">
        <v>14</v>
      </c>
    </row>
    <row r="1483" spans="1:23" x14ac:dyDescent="0.25">
      <c r="A1483">
        <v>3397540</v>
      </c>
      <c r="B1483" s="32" t="s">
        <v>4165</v>
      </c>
      <c r="C1483" s="32">
        <v>52</v>
      </c>
      <c r="D1483" s="32">
        <v>13</v>
      </c>
      <c r="E1483" s="32" t="s">
        <v>22</v>
      </c>
      <c r="F1483" s="31">
        <v>1</v>
      </c>
      <c r="G1483" s="31" t="s">
        <v>21</v>
      </c>
      <c r="H1483" s="32" t="s">
        <v>22</v>
      </c>
      <c r="I1483" s="32" t="s">
        <v>22</v>
      </c>
      <c r="J1483" s="32" t="s">
        <v>22</v>
      </c>
      <c r="K1483" s="32">
        <v>0</v>
      </c>
      <c r="L1483" s="38">
        <v>42.06</v>
      </c>
      <c r="M1483" t="s">
        <v>16983</v>
      </c>
      <c r="N1483" t="s">
        <v>16984</v>
      </c>
      <c r="O1483" t="s">
        <v>18157</v>
      </c>
      <c r="P1483" s="31">
        <v>0</v>
      </c>
      <c r="Q1483" s="31">
        <v>0</v>
      </c>
      <c r="R1483" s="31">
        <v>0</v>
      </c>
      <c r="S1483" s="31">
        <v>0</v>
      </c>
      <c r="T1483" s="36" t="s">
        <v>17755</v>
      </c>
      <c r="U1483" s="36">
        <v>0</v>
      </c>
      <c r="V1483" s="31">
        <v>0</v>
      </c>
      <c r="W1483" s="31">
        <v>14</v>
      </c>
    </row>
    <row r="1484" spans="1:23" x14ac:dyDescent="0.25">
      <c r="A1484">
        <v>3397541</v>
      </c>
      <c r="B1484" s="32" t="s">
        <v>4165</v>
      </c>
      <c r="C1484" s="32">
        <v>52</v>
      </c>
      <c r="D1484" s="32">
        <v>13</v>
      </c>
      <c r="E1484" s="32" t="s">
        <v>22</v>
      </c>
      <c r="F1484" s="31">
        <v>1</v>
      </c>
      <c r="G1484" s="31" t="s">
        <v>21</v>
      </c>
      <c r="H1484" s="32" t="s">
        <v>22</v>
      </c>
      <c r="I1484" s="32" t="s">
        <v>22</v>
      </c>
      <c r="J1484" s="32" t="s">
        <v>22</v>
      </c>
      <c r="K1484" s="32">
        <v>0</v>
      </c>
      <c r="L1484" s="38">
        <v>41.72</v>
      </c>
      <c r="M1484" t="s">
        <v>16983</v>
      </c>
      <c r="N1484" t="s">
        <v>16984</v>
      </c>
      <c r="O1484" t="s">
        <v>18157</v>
      </c>
      <c r="P1484" s="31">
        <v>0</v>
      </c>
      <c r="Q1484" s="31">
        <v>0</v>
      </c>
      <c r="R1484" s="31">
        <v>0</v>
      </c>
      <c r="S1484" s="31">
        <v>0</v>
      </c>
      <c r="T1484" s="36" t="s">
        <v>17756</v>
      </c>
      <c r="U1484" s="36">
        <v>0</v>
      </c>
      <c r="V1484" s="31">
        <v>0</v>
      </c>
      <c r="W1484" s="31">
        <v>14</v>
      </c>
    </row>
    <row r="1485" spans="1:23" x14ac:dyDescent="0.25">
      <c r="A1485">
        <v>3397542</v>
      </c>
      <c r="B1485" s="32" t="s">
        <v>4165</v>
      </c>
      <c r="C1485" s="32">
        <v>52</v>
      </c>
      <c r="D1485" s="32">
        <v>13</v>
      </c>
      <c r="E1485" s="32" t="s">
        <v>22</v>
      </c>
      <c r="F1485" s="31">
        <v>1</v>
      </c>
      <c r="G1485" s="31" t="s">
        <v>21</v>
      </c>
      <c r="H1485" s="32" t="s">
        <v>22</v>
      </c>
      <c r="I1485" s="32" t="s">
        <v>22</v>
      </c>
      <c r="J1485" s="32" t="s">
        <v>22</v>
      </c>
      <c r="K1485" s="32">
        <v>0</v>
      </c>
      <c r="L1485" s="38">
        <v>41.72</v>
      </c>
      <c r="M1485" t="s">
        <v>16983</v>
      </c>
      <c r="N1485" t="s">
        <v>16984</v>
      </c>
      <c r="O1485" t="s">
        <v>18157</v>
      </c>
      <c r="P1485" s="31">
        <v>0</v>
      </c>
      <c r="Q1485" s="31">
        <v>0</v>
      </c>
      <c r="R1485" s="31">
        <v>0</v>
      </c>
      <c r="S1485" s="31">
        <v>0</v>
      </c>
      <c r="T1485" s="36" t="s">
        <v>17757</v>
      </c>
      <c r="U1485" s="36">
        <v>0</v>
      </c>
      <c r="V1485" s="31">
        <v>0</v>
      </c>
      <c r="W1485" s="31">
        <v>14</v>
      </c>
    </row>
    <row r="1486" spans="1:23" x14ac:dyDescent="0.25">
      <c r="A1486">
        <v>3397546</v>
      </c>
      <c r="B1486" s="32" t="s">
        <v>4165</v>
      </c>
      <c r="C1486" s="32">
        <v>52</v>
      </c>
      <c r="D1486" s="32">
        <v>13</v>
      </c>
      <c r="E1486" s="32" t="s">
        <v>22</v>
      </c>
      <c r="F1486" s="31">
        <v>1</v>
      </c>
      <c r="G1486" s="31" t="s">
        <v>21</v>
      </c>
      <c r="H1486" s="32" t="s">
        <v>22</v>
      </c>
      <c r="I1486" s="32" t="s">
        <v>22</v>
      </c>
      <c r="J1486" s="32" t="s">
        <v>22</v>
      </c>
      <c r="K1486" s="32">
        <v>0</v>
      </c>
      <c r="L1486" s="38">
        <v>36.51</v>
      </c>
      <c r="M1486" t="s">
        <v>16985</v>
      </c>
      <c r="N1486" t="s">
        <v>16986</v>
      </c>
      <c r="O1486" t="s">
        <v>18158</v>
      </c>
      <c r="P1486" s="31">
        <v>0</v>
      </c>
      <c r="Q1486" s="31">
        <v>0</v>
      </c>
      <c r="R1486" s="31">
        <v>0</v>
      </c>
      <c r="S1486" s="31">
        <v>0</v>
      </c>
      <c r="T1486" s="36" t="s">
        <v>17758</v>
      </c>
      <c r="U1486" s="36">
        <v>0</v>
      </c>
      <c r="V1486" s="31">
        <v>0</v>
      </c>
      <c r="W1486" s="31">
        <v>14</v>
      </c>
    </row>
    <row r="1487" spans="1:23" x14ac:dyDescent="0.25">
      <c r="A1487">
        <v>3397547</v>
      </c>
      <c r="B1487" s="32" t="s">
        <v>4165</v>
      </c>
      <c r="C1487" s="32">
        <v>52</v>
      </c>
      <c r="D1487" s="32">
        <v>13</v>
      </c>
      <c r="E1487" s="32" t="s">
        <v>22</v>
      </c>
      <c r="F1487" s="31">
        <v>1</v>
      </c>
      <c r="G1487" s="31" t="s">
        <v>21</v>
      </c>
      <c r="H1487" s="32" t="s">
        <v>22</v>
      </c>
      <c r="I1487" s="32" t="s">
        <v>22</v>
      </c>
      <c r="J1487" s="32" t="s">
        <v>22</v>
      </c>
      <c r="K1487" s="32">
        <v>0</v>
      </c>
      <c r="L1487" s="38">
        <v>35.14</v>
      </c>
      <c r="M1487" t="s">
        <v>16987</v>
      </c>
      <c r="N1487" t="s">
        <v>16988</v>
      </c>
      <c r="O1487" t="s">
        <v>18159</v>
      </c>
      <c r="P1487" s="31">
        <v>0</v>
      </c>
      <c r="Q1487" s="31">
        <v>0</v>
      </c>
      <c r="R1487" s="31">
        <v>0</v>
      </c>
      <c r="S1487" s="31">
        <v>0</v>
      </c>
      <c r="T1487" s="36" t="s">
        <v>17759</v>
      </c>
      <c r="U1487" s="36">
        <v>0</v>
      </c>
      <c r="V1487" s="31">
        <v>0</v>
      </c>
      <c r="W1487" s="31">
        <v>14</v>
      </c>
    </row>
    <row r="1488" spans="1:23" x14ac:dyDescent="0.25">
      <c r="A1488">
        <v>3397548</v>
      </c>
      <c r="B1488" s="32" t="s">
        <v>4165</v>
      </c>
      <c r="C1488" s="32">
        <v>52</v>
      </c>
      <c r="D1488" s="32">
        <v>13</v>
      </c>
      <c r="E1488" s="32" t="s">
        <v>22</v>
      </c>
      <c r="F1488" s="31">
        <v>1</v>
      </c>
      <c r="G1488" s="31" t="s">
        <v>21</v>
      </c>
      <c r="H1488" s="32" t="s">
        <v>22</v>
      </c>
      <c r="I1488" s="32" t="s">
        <v>22</v>
      </c>
      <c r="J1488" s="32" t="s">
        <v>22</v>
      </c>
      <c r="K1488" s="32">
        <v>0</v>
      </c>
      <c r="L1488" s="38">
        <v>439.2</v>
      </c>
      <c r="M1488" t="s">
        <v>16957</v>
      </c>
      <c r="N1488" t="s">
        <v>16956</v>
      </c>
      <c r="O1488" t="s">
        <v>13487</v>
      </c>
      <c r="P1488" s="31">
        <v>0</v>
      </c>
      <c r="Q1488" s="31">
        <v>0</v>
      </c>
      <c r="R1488" s="31">
        <v>0</v>
      </c>
      <c r="S1488" s="31">
        <v>0</v>
      </c>
      <c r="T1488" s="36" t="s">
        <v>17760</v>
      </c>
      <c r="U1488" s="36">
        <v>0</v>
      </c>
      <c r="V1488" s="31">
        <v>0</v>
      </c>
      <c r="W1488" s="31">
        <v>14</v>
      </c>
    </row>
    <row r="1489" spans="1:23" x14ac:dyDescent="0.25">
      <c r="A1489">
        <v>3397549</v>
      </c>
      <c r="B1489" s="32" t="s">
        <v>4165</v>
      </c>
      <c r="C1489" s="32">
        <v>52</v>
      </c>
      <c r="D1489" s="32">
        <v>13</v>
      </c>
      <c r="E1489" s="32" t="s">
        <v>22</v>
      </c>
      <c r="F1489" s="31">
        <v>1</v>
      </c>
      <c r="G1489" s="31" t="s">
        <v>21</v>
      </c>
      <c r="H1489" s="32" t="s">
        <v>22</v>
      </c>
      <c r="I1489" s="32" t="s">
        <v>22</v>
      </c>
      <c r="J1489" s="32" t="s">
        <v>22</v>
      </c>
      <c r="K1489" s="32">
        <v>0</v>
      </c>
      <c r="L1489" s="38">
        <v>423.63</v>
      </c>
      <c r="M1489" t="s">
        <v>16957</v>
      </c>
      <c r="N1489" t="s">
        <v>16956</v>
      </c>
      <c r="O1489" t="s">
        <v>13487</v>
      </c>
      <c r="P1489" s="31">
        <v>0</v>
      </c>
      <c r="Q1489" s="31">
        <v>0</v>
      </c>
      <c r="R1489" s="31">
        <v>0</v>
      </c>
      <c r="S1489" s="31">
        <v>0</v>
      </c>
      <c r="T1489" s="36" t="s">
        <v>17761</v>
      </c>
      <c r="U1489" s="36">
        <v>0</v>
      </c>
      <c r="V1489" s="31">
        <v>0</v>
      </c>
      <c r="W1489" s="31">
        <v>14</v>
      </c>
    </row>
    <row r="1490" spans="1:23" x14ac:dyDescent="0.25">
      <c r="A1490">
        <v>3397550</v>
      </c>
      <c r="B1490" s="32" t="s">
        <v>4165</v>
      </c>
      <c r="C1490" s="32">
        <v>52</v>
      </c>
      <c r="D1490" s="32">
        <v>13</v>
      </c>
      <c r="E1490" s="32" t="s">
        <v>22</v>
      </c>
      <c r="F1490" s="31">
        <v>1</v>
      </c>
      <c r="G1490" s="31" t="s">
        <v>21</v>
      </c>
      <c r="H1490" s="32" t="s">
        <v>22</v>
      </c>
      <c r="I1490" s="32" t="s">
        <v>22</v>
      </c>
      <c r="J1490" s="32" t="s">
        <v>22</v>
      </c>
      <c r="K1490" s="32">
        <v>0</v>
      </c>
      <c r="L1490" s="38">
        <v>597.32000000000005</v>
      </c>
      <c r="M1490" t="s">
        <v>16957</v>
      </c>
      <c r="N1490" t="s">
        <v>16956</v>
      </c>
      <c r="O1490" t="s">
        <v>13487</v>
      </c>
      <c r="P1490" s="31">
        <v>0</v>
      </c>
      <c r="Q1490" s="31">
        <v>0</v>
      </c>
      <c r="R1490" s="31">
        <v>0</v>
      </c>
      <c r="S1490" s="31">
        <v>0</v>
      </c>
      <c r="T1490" s="36" t="s">
        <v>17762</v>
      </c>
      <c r="U1490" s="36">
        <v>0</v>
      </c>
      <c r="V1490" s="31">
        <v>0</v>
      </c>
      <c r="W1490" s="31">
        <v>14</v>
      </c>
    </row>
    <row r="1491" spans="1:23" x14ac:dyDescent="0.25">
      <c r="A1491">
        <v>3397551</v>
      </c>
      <c r="B1491" s="32" t="s">
        <v>4165</v>
      </c>
      <c r="C1491" s="32">
        <v>52</v>
      </c>
      <c r="D1491" s="32">
        <v>13</v>
      </c>
      <c r="E1491" s="32" t="s">
        <v>22</v>
      </c>
      <c r="F1491" s="31">
        <v>1</v>
      </c>
      <c r="G1491" s="31" t="s">
        <v>21</v>
      </c>
      <c r="H1491" s="32" t="s">
        <v>22</v>
      </c>
      <c r="I1491" s="32" t="s">
        <v>22</v>
      </c>
      <c r="J1491" s="32" t="s">
        <v>22</v>
      </c>
      <c r="K1491" s="32">
        <v>0</v>
      </c>
      <c r="L1491" s="38">
        <v>205.53</v>
      </c>
      <c r="M1491" t="s">
        <v>16957</v>
      </c>
      <c r="N1491" t="s">
        <v>16956</v>
      </c>
      <c r="O1491" t="s">
        <v>13487</v>
      </c>
      <c r="P1491" s="31">
        <v>0</v>
      </c>
      <c r="Q1491" s="31">
        <v>0</v>
      </c>
      <c r="R1491" s="31">
        <v>0</v>
      </c>
      <c r="S1491" s="31">
        <v>0</v>
      </c>
      <c r="T1491" s="36" t="s">
        <v>17763</v>
      </c>
      <c r="U1491" s="36">
        <v>0</v>
      </c>
      <c r="V1491" s="31">
        <v>0</v>
      </c>
      <c r="W1491" s="31">
        <v>14</v>
      </c>
    </row>
    <row r="1492" spans="1:23" x14ac:dyDescent="0.25">
      <c r="A1492">
        <v>3397553</v>
      </c>
      <c r="B1492" s="32" t="s">
        <v>4165</v>
      </c>
      <c r="C1492" s="32">
        <v>52</v>
      </c>
      <c r="D1492" s="32">
        <v>13</v>
      </c>
      <c r="E1492" s="32" t="s">
        <v>22</v>
      </c>
      <c r="F1492" s="31">
        <v>1</v>
      </c>
      <c r="G1492" s="31" t="s">
        <v>21</v>
      </c>
      <c r="H1492" s="32" t="s">
        <v>22</v>
      </c>
      <c r="I1492" s="32" t="s">
        <v>22</v>
      </c>
      <c r="J1492" s="32" t="s">
        <v>22</v>
      </c>
      <c r="K1492" s="32">
        <v>0</v>
      </c>
      <c r="L1492" s="38">
        <v>629.23</v>
      </c>
      <c r="M1492" t="s">
        <v>16957</v>
      </c>
      <c r="N1492" t="s">
        <v>16956</v>
      </c>
      <c r="O1492" t="s">
        <v>13487</v>
      </c>
      <c r="P1492" s="31">
        <v>0</v>
      </c>
      <c r="Q1492" s="31">
        <v>0</v>
      </c>
      <c r="R1492" s="31">
        <v>0</v>
      </c>
      <c r="S1492" s="31">
        <v>0</v>
      </c>
      <c r="T1492" s="36" t="s">
        <v>17764</v>
      </c>
      <c r="U1492" s="36">
        <v>0</v>
      </c>
      <c r="V1492" s="31">
        <v>0</v>
      </c>
      <c r="W1492" s="31">
        <v>14</v>
      </c>
    </row>
    <row r="1493" spans="1:23" x14ac:dyDescent="0.25">
      <c r="A1493">
        <v>3397555</v>
      </c>
      <c r="B1493" s="32" t="s">
        <v>4165</v>
      </c>
      <c r="C1493" s="32">
        <v>52</v>
      </c>
      <c r="D1493" s="32">
        <v>13</v>
      </c>
      <c r="E1493" s="32" t="s">
        <v>22</v>
      </c>
      <c r="F1493" s="31">
        <v>1</v>
      </c>
      <c r="G1493" s="31" t="s">
        <v>21</v>
      </c>
      <c r="H1493" s="32" t="s">
        <v>22</v>
      </c>
      <c r="I1493" s="32" t="s">
        <v>22</v>
      </c>
      <c r="J1493" s="32" t="s">
        <v>22</v>
      </c>
      <c r="K1493" s="32">
        <v>0</v>
      </c>
      <c r="L1493" s="38">
        <v>450.82</v>
      </c>
      <c r="M1493" t="s">
        <v>16970</v>
      </c>
      <c r="N1493" t="s">
        <v>16971</v>
      </c>
      <c r="O1493" t="s">
        <v>18151</v>
      </c>
      <c r="P1493" s="31">
        <v>0</v>
      </c>
      <c r="Q1493" s="31">
        <v>0</v>
      </c>
      <c r="R1493" s="31">
        <v>0</v>
      </c>
      <c r="S1493" s="31">
        <v>0</v>
      </c>
      <c r="T1493" s="36" t="s">
        <v>17765</v>
      </c>
      <c r="U1493" s="36">
        <v>0</v>
      </c>
      <c r="V1493" s="31">
        <v>0</v>
      </c>
      <c r="W1493" s="31">
        <v>14</v>
      </c>
    </row>
    <row r="1494" spans="1:23" x14ac:dyDescent="0.25">
      <c r="A1494">
        <v>3397556</v>
      </c>
      <c r="B1494" s="32" t="s">
        <v>4165</v>
      </c>
      <c r="C1494" s="32">
        <v>52</v>
      </c>
      <c r="D1494" s="32">
        <v>13</v>
      </c>
      <c r="E1494" s="32" t="s">
        <v>22</v>
      </c>
      <c r="F1494" s="31">
        <v>1</v>
      </c>
      <c r="G1494" s="31" t="s">
        <v>21</v>
      </c>
      <c r="H1494" s="32" t="s">
        <v>22</v>
      </c>
      <c r="I1494" s="32" t="s">
        <v>22</v>
      </c>
      <c r="J1494" s="32" t="s">
        <v>22</v>
      </c>
      <c r="K1494" s="32">
        <v>0</v>
      </c>
      <c r="L1494" s="38">
        <v>387.86</v>
      </c>
      <c r="M1494" t="s">
        <v>16970</v>
      </c>
      <c r="N1494" t="s">
        <v>16971</v>
      </c>
      <c r="O1494" t="s">
        <v>18151</v>
      </c>
      <c r="P1494" s="31">
        <v>0</v>
      </c>
      <c r="Q1494" s="31">
        <v>0</v>
      </c>
      <c r="R1494" s="31">
        <v>0</v>
      </c>
      <c r="S1494" s="31">
        <v>0</v>
      </c>
      <c r="T1494" s="36" t="s">
        <v>17766</v>
      </c>
      <c r="U1494" s="36">
        <v>0</v>
      </c>
      <c r="V1494" s="31">
        <v>0</v>
      </c>
      <c r="W1494" s="31">
        <v>14</v>
      </c>
    </row>
    <row r="1495" spans="1:23" x14ac:dyDescent="0.25">
      <c r="A1495">
        <v>3397557</v>
      </c>
      <c r="B1495" s="32" t="s">
        <v>4165</v>
      </c>
      <c r="C1495" s="32">
        <v>52</v>
      </c>
      <c r="D1495" s="32">
        <v>13</v>
      </c>
      <c r="E1495" s="32" t="s">
        <v>22</v>
      </c>
      <c r="F1495" s="31">
        <v>1</v>
      </c>
      <c r="G1495" s="31" t="s">
        <v>21</v>
      </c>
      <c r="H1495" s="32" t="s">
        <v>22</v>
      </c>
      <c r="I1495" s="32" t="s">
        <v>22</v>
      </c>
      <c r="J1495" s="32" t="s">
        <v>22</v>
      </c>
      <c r="K1495" s="32">
        <v>0</v>
      </c>
      <c r="L1495" s="38">
        <v>342.61</v>
      </c>
      <c r="M1495" t="s">
        <v>16970</v>
      </c>
      <c r="N1495" t="s">
        <v>16971</v>
      </c>
      <c r="O1495" t="s">
        <v>18151</v>
      </c>
      <c r="P1495" s="31">
        <v>0</v>
      </c>
      <c r="Q1495" s="31">
        <v>0</v>
      </c>
      <c r="R1495" s="31">
        <v>0</v>
      </c>
      <c r="S1495" s="31">
        <v>0</v>
      </c>
      <c r="T1495" s="36" t="s">
        <v>17767</v>
      </c>
      <c r="U1495" s="36">
        <v>0</v>
      </c>
      <c r="V1495" s="31">
        <v>0</v>
      </c>
      <c r="W1495" s="31">
        <v>14</v>
      </c>
    </row>
    <row r="1496" spans="1:23" x14ac:dyDescent="0.25">
      <c r="A1496">
        <v>3397558</v>
      </c>
      <c r="B1496" s="32" t="s">
        <v>4165</v>
      </c>
      <c r="C1496" s="32">
        <v>52</v>
      </c>
      <c r="D1496" s="32">
        <v>13</v>
      </c>
      <c r="E1496" s="32" t="s">
        <v>22</v>
      </c>
      <c r="F1496" s="31">
        <v>1</v>
      </c>
      <c r="G1496" s="31" t="s">
        <v>21</v>
      </c>
      <c r="H1496" s="32" t="s">
        <v>22</v>
      </c>
      <c r="I1496" s="32" t="s">
        <v>22</v>
      </c>
      <c r="J1496" s="32" t="s">
        <v>22</v>
      </c>
      <c r="K1496" s="32">
        <v>0</v>
      </c>
      <c r="L1496" s="38">
        <v>411.36</v>
      </c>
      <c r="M1496" t="s">
        <v>16970</v>
      </c>
      <c r="N1496" t="s">
        <v>16971</v>
      </c>
      <c r="O1496" t="s">
        <v>18151</v>
      </c>
      <c r="P1496" s="31">
        <v>0</v>
      </c>
      <c r="Q1496" s="31">
        <v>0</v>
      </c>
      <c r="R1496" s="31">
        <v>0</v>
      </c>
      <c r="S1496" s="31">
        <v>0</v>
      </c>
      <c r="T1496" s="36" t="s">
        <v>17768</v>
      </c>
      <c r="U1496" s="36">
        <v>0</v>
      </c>
      <c r="V1496" s="31">
        <v>0</v>
      </c>
      <c r="W1496" s="31">
        <v>14</v>
      </c>
    </row>
    <row r="1497" spans="1:23" x14ac:dyDescent="0.25">
      <c r="A1497">
        <v>3397559</v>
      </c>
      <c r="B1497" s="32" t="s">
        <v>4165</v>
      </c>
      <c r="C1497" s="32">
        <v>52</v>
      </c>
      <c r="D1497" s="32">
        <v>13</v>
      </c>
      <c r="E1497" s="32" t="s">
        <v>22</v>
      </c>
      <c r="F1497" s="31">
        <v>1</v>
      </c>
      <c r="G1497" s="31" t="s">
        <v>21</v>
      </c>
      <c r="H1497" s="32" t="s">
        <v>22</v>
      </c>
      <c r="I1497" s="32" t="s">
        <v>22</v>
      </c>
      <c r="J1497" s="32" t="s">
        <v>22</v>
      </c>
      <c r="K1497" s="32">
        <v>0</v>
      </c>
      <c r="L1497" s="38">
        <v>474.92</v>
      </c>
      <c r="M1497" t="s">
        <v>16970</v>
      </c>
      <c r="N1497" t="s">
        <v>16971</v>
      </c>
      <c r="O1497" t="s">
        <v>18151</v>
      </c>
      <c r="P1497" s="31">
        <v>0</v>
      </c>
      <c r="Q1497" s="31">
        <v>0</v>
      </c>
      <c r="R1497" s="31">
        <v>0</v>
      </c>
      <c r="S1497" s="31">
        <v>0</v>
      </c>
      <c r="T1497" s="36" t="s">
        <v>17769</v>
      </c>
      <c r="U1497" s="36">
        <v>0</v>
      </c>
      <c r="V1497" s="31">
        <v>0</v>
      </c>
      <c r="W1497" s="31">
        <v>14</v>
      </c>
    </row>
    <row r="1498" spans="1:23" x14ac:dyDescent="0.25">
      <c r="A1498">
        <v>3397560</v>
      </c>
      <c r="B1498" s="32" t="s">
        <v>4165</v>
      </c>
      <c r="C1498" s="32">
        <v>52</v>
      </c>
      <c r="D1498" s="32">
        <v>13</v>
      </c>
      <c r="E1498" s="32" t="s">
        <v>22</v>
      </c>
      <c r="F1498" s="31">
        <v>1</v>
      </c>
      <c r="G1498" s="31" t="s">
        <v>21</v>
      </c>
      <c r="H1498" s="32" t="s">
        <v>22</v>
      </c>
      <c r="I1498" s="32" t="s">
        <v>22</v>
      </c>
      <c r="J1498" s="32" t="s">
        <v>22</v>
      </c>
      <c r="K1498" s="32">
        <v>0</v>
      </c>
      <c r="L1498" s="38">
        <v>375.29</v>
      </c>
      <c r="M1498" t="s">
        <v>16970</v>
      </c>
      <c r="N1498" t="s">
        <v>16971</v>
      </c>
      <c r="O1498" t="s">
        <v>18151</v>
      </c>
      <c r="P1498" s="31">
        <v>0</v>
      </c>
      <c r="Q1498" s="31">
        <v>0</v>
      </c>
      <c r="R1498" s="31">
        <v>0</v>
      </c>
      <c r="S1498" s="31">
        <v>0</v>
      </c>
      <c r="T1498" s="36" t="s">
        <v>17770</v>
      </c>
      <c r="U1498" s="36">
        <v>0</v>
      </c>
      <c r="V1498" s="31">
        <v>0</v>
      </c>
      <c r="W1498" s="31">
        <v>14</v>
      </c>
    </row>
    <row r="1499" spans="1:23" x14ac:dyDescent="0.25">
      <c r="A1499">
        <v>3397564</v>
      </c>
      <c r="B1499" s="32" t="s">
        <v>4165</v>
      </c>
      <c r="C1499" s="32">
        <v>52</v>
      </c>
      <c r="D1499" s="32">
        <v>13</v>
      </c>
      <c r="E1499" s="32" t="s">
        <v>22</v>
      </c>
      <c r="F1499" s="31">
        <v>1</v>
      </c>
      <c r="G1499" s="31" t="s">
        <v>21</v>
      </c>
      <c r="H1499" s="32" t="s">
        <v>22</v>
      </c>
      <c r="I1499" s="32" t="s">
        <v>22</v>
      </c>
      <c r="J1499" s="32" t="s">
        <v>22</v>
      </c>
      <c r="K1499" s="32">
        <v>0</v>
      </c>
      <c r="L1499" s="38">
        <v>576.16</v>
      </c>
      <c r="M1499" t="s">
        <v>16970</v>
      </c>
      <c r="N1499" t="s">
        <v>16971</v>
      </c>
      <c r="O1499" t="s">
        <v>18151</v>
      </c>
      <c r="P1499" s="31">
        <v>0</v>
      </c>
      <c r="Q1499" s="31">
        <v>0</v>
      </c>
      <c r="R1499" s="31">
        <v>0</v>
      </c>
      <c r="S1499" s="31">
        <v>0</v>
      </c>
      <c r="T1499" s="36" t="s">
        <v>17771</v>
      </c>
      <c r="U1499" s="36">
        <v>0</v>
      </c>
      <c r="V1499" s="31">
        <v>0</v>
      </c>
      <c r="W1499" s="31">
        <v>14</v>
      </c>
    </row>
    <row r="1500" spans="1:23" x14ac:dyDescent="0.25">
      <c r="A1500">
        <v>3397565</v>
      </c>
      <c r="B1500" s="32" t="s">
        <v>4165</v>
      </c>
      <c r="C1500" s="32">
        <v>52</v>
      </c>
      <c r="D1500" s="32">
        <v>13</v>
      </c>
      <c r="E1500" s="32" t="s">
        <v>22</v>
      </c>
      <c r="F1500" s="31">
        <v>1</v>
      </c>
      <c r="G1500" s="31" t="s">
        <v>21</v>
      </c>
      <c r="H1500" s="32" t="s">
        <v>22</v>
      </c>
      <c r="I1500" s="32" t="s">
        <v>22</v>
      </c>
      <c r="J1500" s="32" t="s">
        <v>22</v>
      </c>
      <c r="K1500" s="32">
        <v>0</v>
      </c>
      <c r="L1500" s="38">
        <v>337.23</v>
      </c>
      <c r="M1500" t="s">
        <v>16964</v>
      </c>
      <c r="N1500" t="s">
        <v>16965</v>
      </c>
      <c r="O1500" t="s">
        <v>18148</v>
      </c>
      <c r="P1500" s="31">
        <v>0</v>
      </c>
      <c r="Q1500" s="31">
        <v>0</v>
      </c>
      <c r="R1500" s="31">
        <v>0</v>
      </c>
      <c r="S1500" s="31">
        <v>0</v>
      </c>
      <c r="T1500" s="36" t="s">
        <v>17772</v>
      </c>
      <c r="U1500" s="36">
        <v>0</v>
      </c>
      <c r="V1500" s="31">
        <v>0</v>
      </c>
      <c r="W1500" s="31">
        <v>14</v>
      </c>
    </row>
    <row r="1501" spans="1:23" x14ac:dyDescent="0.25">
      <c r="A1501">
        <v>3397568</v>
      </c>
      <c r="B1501" s="32" t="s">
        <v>4165</v>
      </c>
      <c r="C1501" s="32">
        <v>52</v>
      </c>
      <c r="D1501" s="32">
        <v>13</v>
      </c>
      <c r="E1501" s="32" t="s">
        <v>22</v>
      </c>
      <c r="F1501" s="31">
        <v>1</v>
      </c>
      <c r="G1501" s="31" t="s">
        <v>21</v>
      </c>
      <c r="H1501" s="32" t="s">
        <v>22</v>
      </c>
      <c r="I1501" s="32" t="s">
        <v>22</v>
      </c>
      <c r="J1501" s="32" t="s">
        <v>22</v>
      </c>
      <c r="K1501" s="32">
        <v>0</v>
      </c>
      <c r="L1501" s="38">
        <v>384.93</v>
      </c>
      <c r="M1501" t="s">
        <v>16964</v>
      </c>
      <c r="N1501" t="s">
        <v>16965</v>
      </c>
      <c r="O1501" t="s">
        <v>18148</v>
      </c>
      <c r="P1501" s="31">
        <v>0</v>
      </c>
      <c r="Q1501" s="31">
        <v>0</v>
      </c>
      <c r="R1501" s="31">
        <v>0</v>
      </c>
      <c r="S1501" s="31">
        <v>0</v>
      </c>
      <c r="T1501" s="36" t="s">
        <v>17773</v>
      </c>
      <c r="U1501" s="36">
        <v>0</v>
      </c>
      <c r="V1501" s="31">
        <v>0</v>
      </c>
      <c r="W1501" s="31">
        <v>14</v>
      </c>
    </row>
    <row r="1502" spans="1:23" x14ac:dyDescent="0.25">
      <c r="A1502">
        <v>3397573</v>
      </c>
      <c r="B1502" s="32" t="s">
        <v>4165</v>
      </c>
      <c r="C1502" s="32">
        <v>52</v>
      </c>
      <c r="D1502" s="32">
        <v>13</v>
      </c>
      <c r="E1502" s="32" t="s">
        <v>22</v>
      </c>
      <c r="F1502" s="31">
        <v>1</v>
      </c>
      <c r="G1502" s="31" t="s">
        <v>21</v>
      </c>
      <c r="H1502" s="32" t="s">
        <v>22</v>
      </c>
      <c r="I1502" s="32" t="s">
        <v>22</v>
      </c>
      <c r="J1502" s="32" t="s">
        <v>22</v>
      </c>
      <c r="K1502" s="32">
        <v>0</v>
      </c>
      <c r="L1502" s="38">
        <v>337.23</v>
      </c>
      <c r="M1502" t="s">
        <v>16964</v>
      </c>
      <c r="N1502" t="s">
        <v>16965</v>
      </c>
      <c r="O1502" t="s">
        <v>18148</v>
      </c>
      <c r="P1502" s="31">
        <v>0</v>
      </c>
      <c r="Q1502" s="31">
        <v>0</v>
      </c>
      <c r="R1502" s="31">
        <v>0</v>
      </c>
      <c r="S1502" s="31">
        <v>0</v>
      </c>
      <c r="T1502" s="36" t="s">
        <v>17774</v>
      </c>
      <c r="U1502" s="36">
        <v>0</v>
      </c>
      <c r="V1502" s="31">
        <v>0</v>
      </c>
      <c r="W1502" s="31">
        <v>14</v>
      </c>
    </row>
    <row r="1503" spans="1:23" x14ac:dyDescent="0.25">
      <c r="A1503">
        <v>3397577</v>
      </c>
      <c r="B1503" s="32" t="s">
        <v>4165</v>
      </c>
      <c r="C1503" s="32">
        <v>52</v>
      </c>
      <c r="D1503" s="32">
        <v>13</v>
      </c>
      <c r="E1503" s="32" t="s">
        <v>22</v>
      </c>
      <c r="F1503" s="31">
        <v>1</v>
      </c>
      <c r="G1503" s="31" t="s">
        <v>21</v>
      </c>
      <c r="H1503" s="32" t="s">
        <v>22</v>
      </c>
      <c r="I1503" s="32" t="s">
        <v>22</v>
      </c>
      <c r="J1503" s="32" t="s">
        <v>22</v>
      </c>
      <c r="K1503" s="32">
        <v>0</v>
      </c>
      <c r="L1503" s="38">
        <v>610.73</v>
      </c>
      <c r="M1503" t="s">
        <v>16966</v>
      </c>
      <c r="N1503" t="s">
        <v>16967</v>
      </c>
      <c r="O1503" t="s">
        <v>16966</v>
      </c>
      <c r="P1503" s="31">
        <v>0</v>
      </c>
      <c r="Q1503" s="31">
        <v>0</v>
      </c>
      <c r="R1503" s="31">
        <v>0</v>
      </c>
      <c r="S1503" s="31">
        <v>0</v>
      </c>
      <c r="T1503" s="36" t="s">
        <v>17775</v>
      </c>
      <c r="U1503" s="36">
        <v>0</v>
      </c>
      <c r="V1503" s="31">
        <v>0</v>
      </c>
      <c r="W1503" s="31">
        <v>14</v>
      </c>
    </row>
    <row r="1504" spans="1:23" x14ac:dyDescent="0.25">
      <c r="A1504">
        <v>3397578</v>
      </c>
      <c r="B1504" s="32" t="s">
        <v>4165</v>
      </c>
      <c r="C1504" s="32">
        <v>52</v>
      </c>
      <c r="D1504" s="32">
        <v>13</v>
      </c>
      <c r="E1504" s="32" t="s">
        <v>22</v>
      </c>
      <c r="F1504" s="31">
        <v>1</v>
      </c>
      <c r="G1504" s="31" t="s">
        <v>21</v>
      </c>
      <c r="H1504" s="32" t="s">
        <v>22</v>
      </c>
      <c r="I1504" s="32" t="s">
        <v>22</v>
      </c>
      <c r="J1504" s="32" t="s">
        <v>22</v>
      </c>
      <c r="K1504" s="32">
        <v>0</v>
      </c>
      <c r="L1504" s="38">
        <v>812.44</v>
      </c>
      <c r="M1504" t="s">
        <v>16966</v>
      </c>
      <c r="N1504" t="s">
        <v>16967</v>
      </c>
      <c r="O1504" t="s">
        <v>16966</v>
      </c>
      <c r="P1504" s="31">
        <v>0</v>
      </c>
      <c r="Q1504" s="31">
        <v>0</v>
      </c>
      <c r="R1504" s="31">
        <v>0</v>
      </c>
      <c r="S1504" s="31">
        <v>0</v>
      </c>
      <c r="T1504" s="36" t="s">
        <v>17776</v>
      </c>
      <c r="U1504" s="36">
        <v>0</v>
      </c>
      <c r="V1504" s="31">
        <v>0</v>
      </c>
      <c r="W1504" s="31">
        <v>14</v>
      </c>
    </row>
    <row r="1505" spans="1:23" x14ac:dyDescent="0.25">
      <c r="A1505">
        <v>3397581</v>
      </c>
      <c r="B1505" s="32" t="s">
        <v>4165</v>
      </c>
      <c r="C1505" s="32">
        <v>52</v>
      </c>
      <c r="D1505" s="32">
        <v>13</v>
      </c>
      <c r="E1505" s="32" t="s">
        <v>22</v>
      </c>
      <c r="F1505" s="31">
        <v>1</v>
      </c>
      <c r="G1505" s="31" t="s">
        <v>21</v>
      </c>
      <c r="H1505" s="32" t="s">
        <v>22</v>
      </c>
      <c r="I1505" s="32" t="s">
        <v>22</v>
      </c>
      <c r="J1505" s="32" t="s">
        <v>22</v>
      </c>
      <c r="K1505" s="32">
        <v>0</v>
      </c>
      <c r="L1505" s="38">
        <v>229.89</v>
      </c>
      <c r="M1505" t="s">
        <v>16966</v>
      </c>
      <c r="N1505" t="s">
        <v>16967</v>
      </c>
      <c r="O1505" t="s">
        <v>16966</v>
      </c>
      <c r="P1505" s="31">
        <v>0</v>
      </c>
      <c r="Q1505" s="31">
        <v>0</v>
      </c>
      <c r="R1505" s="31">
        <v>0</v>
      </c>
      <c r="S1505" s="31">
        <v>0</v>
      </c>
      <c r="T1505" s="36" t="s">
        <v>17777</v>
      </c>
      <c r="U1505" s="36">
        <v>0</v>
      </c>
      <c r="V1505" s="31">
        <v>0</v>
      </c>
      <c r="W1505" s="31">
        <v>14</v>
      </c>
    </row>
    <row r="1506" spans="1:23" x14ac:dyDescent="0.25">
      <c r="A1506">
        <v>3397582</v>
      </c>
      <c r="B1506" s="32" t="s">
        <v>4165</v>
      </c>
      <c r="C1506" s="32">
        <v>52</v>
      </c>
      <c r="D1506" s="32">
        <v>13</v>
      </c>
      <c r="E1506" s="32" t="s">
        <v>22</v>
      </c>
      <c r="F1506" s="31">
        <v>1</v>
      </c>
      <c r="G1506" s="31" t="s">
        <v>21</v>
      </c>
      <c r="H1506" s="32" t="s">
        <v>22</v>
      </c>
      <c r="I1506" s="32" t="s">
        <v>22</v>
      </c>
      <c r="J1506" s="32" t="s">
        <v>22</v>
      </c>
      <c r="K1506" s="32">
        <v>0</v>
      </c>
      <c r="L1506" s="38">
        <v>393.44</v>
      </c>
      <c r="M1506" t="s">
        <v>16966</v>
      </c>
      <c r="N1506" t="s">
        <v>16967</v>
      </c>
      <c r="O1506" t="s">
        <v>16966</v>
      </c>
      <c r="P1506" s="31">
        <v>0</v>
      </c>
      <c r="Q1506" s="31">
        <v>0</v>
      </c>
      <c r="R1506" s="31">
        <v>0</v>
      </c>
      <c r="S1506" s="31">
        <v>0</v>
      </c>
      <c r="T1506" s="36" t="s">
        <v>17778</v>
      </c>
      <c r="U1506" s="36">
        <v>0</v>
      </c>
      <c r="V1506" s="31">
        <v>0</v>
      </c>
      <c r="W1506" s="31">
        <v>14</v>
      </c>
    </row>
    <row r="1507" spans="1:23" x14ac:dyDescent="0.25">
      <c r="A1507">
        <v>3397590</v>
      </c>
      <c r="B1507" s="32" t="s">
        <v>4165</v>
      </c>
      <c r="C1507" s="32">
        <v>52</v>
      </c>
      <c r="D1507" s="32">
        <v>13</v>
      </c>
      <c r="E1507" s="32" t="s">
        <v>22</v>
      </c>
      <c r="F1507" s="31">
        <v>1</v>
      </c>
      <c r="G1507" s="31" t="s">
        <v>21</v>
      </c>
      <c r="H1507" s="32" t="s">
        <v>22</v>
      </c>
      <c r="I1507" s="32" t="s">
        <v>22</v>
      </c>
      <c r="J1507" s="32" t="s">
        <v>22</v>
      </c>
      <c r="K1507" s="32">
        <v>0</v>
      </c>
      <c r="L1507" s="38">
        <v>229.89</v>
      </c>
      <c r="M1507" t="s">
        <v>16966</v>
      </c>
      <c r="N1507" t="s">
        <v>16967</v>
      </c>
      <c r="O1507" t="s">
        <v>18160</v>
      </c>
      <c r="P1507" s="31">
        <v>0</v>
      </c>
      <c r="Q1507" s="31">
        <v>0</v>
      </c>
      <c r="R1507" s="31">
        <v>0</v>
      </c>
      <c r="S1507" s="31">
        <v>0</v>
      </c>
      <c r="T1507" s="36" t="s">
        <v>17779</v>
      </c>
      <c r="U1507" s="36">
        <v>0</v>
      </c>
      <c r="V1507" s="31">
        <v>0</v>
      </c>
      <c r="W1507" s="31">
        <v>14</v>
      </c>
    </row>
    <row r="1508" spans="1:23" x14ac:dyDescent="0.25">
      <c r="A1508">
        <v>3397597</v>
      </c>
      <c r="B1508" s="32" t="s">
        <v>4165</v>
      </c>
      <c r="C1508" s="32">
        <v>52</v>
      </c>
      <c r="D1508" s="32">
        <v>13</v>
      </c>
      <c r="E1508" s="32" t="s">
        <v>22</v>
      </c>
      <c r="F1508" s="31">
        <v>1</v>
      </c>
      <c r="G1508" s="31" t="s">
        <v>21</v>
      </c>
      <c r="H1508" s="32" t="s">
        <v>22</v>
      </c>
      <c r="I1508" s="32" t="s">
        <v>22</v>
      </c>
      <c r="J1508" s="32" t="s">
        <v>22</v>
      </c>
      <c r="K1508" s="32">
        <v>0</v>
      </c>
      <c r="L1508" s="38">
        <v>132.77000000000001</v>
      </c>
      <c r="M1508" t="s">
        <v>16902</v>
      </c>
      <c r="N1508" t="s">
        <v>16903</v>
      </c>
      <c r="O1508" t="s">
        <v>16903</v>
      </c>
      <c r="P1508" s="31">
        <v>0</v>
      </c>
      <c r="Q1508" s="31">
        <v>0</v>
      </c>
      <c r="R1508" s="31">
        <v>0</v>
      </c>
      <c r="S1508" s="31">
        <v>0</v>
      </c>
      <c r="T1508" s="36" t="s">
        <v>17780</v>
      </c>
      <c r="U1508" s="36">
        <v>0</v>
      </c>
      <c r="V1508" s="31">
        <v>0</v>
      </c>
      <c r="W1508" s="31">
        <v>14</v>
      </c>
    </row>
    <row r="1509" spans="1:23" x14ac:dyDescent="0.25">
      <c r="A1509">
        <v>3397602</v>
      </c>
      <c r="B1509" s="32" t="s">
        <v>4165</v>
      </c>
      <c r="C1509" s="32">
        <v>52</v>
      </c>
      <c r="D1509" s="32">
        <v>13</v>
      </c>
      <c r="E1509" s="32" t="s">
        <v>22</v>
      </c>
      <c r="F1509" s="31">
        <v>1</v>
      </c>
      <c r="G1509" s="31" t="s">
        <v>21</v>
      </c>
      <c r="H1509" s="32" t="s">
        <v>22</v>
      </c>
      <c r="I1509" s="32" t="s">
        <v>22</v>
      </c>
      <c r="J1509" s="32" t="s">
        <v>22</v>
      </c>
      <c r="K1509" s="32">
        <v>0</v>
      </c>
      <c r="L1509" s="38">
        <v>118.64</v>
      </c>
      <c r="M1509" t="s">
        <v>16930</v>
      </c>
      <c r="N1509" t="s">
        <v>16931</v>
      </c>
      <c r="O1509" t="s">
        <v>18134</v>
      </c>
      <c r="P1509" s="31">
        <v>0</v>
      </c>
      <c r="Q1509" s="31">
        <v>0</v>
      </c>
      <c r="R1509" s="31">
        <v>0</v>
      </c>
      <c r="S1509" s="31">
        <v>0</v>
      </c>
      <c r="T1509" s="36" t="s">
        <v>17781</v>
      </c>
      <c r="U1509" s="36">
        <v>0</v>
      </c>
      <c r="V1509" s="31">
        <v>0</v>
      </c>
      <c r="W1509" s="31">
        <v>14</v>
      </c>
    </row>
    <row r="1510" spans="1:23" x14ac:dyDescent="0.25">
      <c r="A1510">
        <v>3397603</v>
      </c>
      <c r="B1510" s="32" t="s">
        <v>4165</v>
      </c>
      <c r="C1510" s="32">
        <v>52</v>
      </c>
      <c r="D1510" s="32">
        <v>13</v>
      </c>
      <c r="E1510" s="32" t="s">
        <v>22</v>
      </c>
      <c r="F1510" s="31">
        <v>1</v>
      </c>
      <c r="G1510" s="31" t="s">
        <v>21</v>
      </c>
      <c r="H1510" s="32" t="s">
        <v>22</v>
      </c>
      <c r="I1510" s="32" t="s">
        <v>22</v>
      </c>
      <c r="J1510" s="32" t="s">
        <v>22</v>
      </c>
      <c r="K1510" s="32">
        <v>0</v>
      </c>
      <c r="L1510" s="38">
        <v>100.68</v>
      </c>
      <c r="M1510" t="s">
        <v>16920</v>
      </c>
      <c r="N1510" t="s">
        <v>16921</v>
      </c>
      <c r="O1510" t="s">
        <v>16921</v>
      </c>
      <c r="P1510" s="31">
        <v>0</v>
      </c>
      <c r="Q1510" s="31">
        <v>0</v>
      </c>
      <c r="R1510" s="31">
        <v>0</v>
      </c>
      <c r="S1510" s="31">
        <v>0</v>
      </c>
      <c r="T1510" s="36" t="s">
        <v>17782</v>
      </c>
      <c r="U1510" s="36">
        <v>0</v>
      </c>
      <c r="V1510" s="31">
        <v>0</v>
      </c>
      <c r="W1510" s="31">
        <v>14</v>
      </c>
    </row>
    <row r="1511" spans="1:23" x14ac:dyDescent="0.25">
      <c r="A1511">
        <v>3397604</v>
      </c>
      <c r="B1511" s="32" t="s">
        <v>4165</v>
      </c>
      <c r="C1511" s="32">
        <v>52</v>
      </c>
      <c r="D1511" s="32">
        <v>13</v>
      </c>
      <c r="E1511" s="32" t="s">
        <v>22</v>
      </c>
      <c r="F1511" s="31">
        <v>1</v>
      </c>
      <c r="G1511" s="31" t="s">
        <v>21</v>
      </c>
      <c r="H1511" s="32" t="s">
        <v>22</v>
      </c>
      <c r="I1511" s="32" t="s">
        <v>22</v>
      </c>
      <c r="J1511" s="32" t="s">
        <v>22</v>
      </c>
      <c r="K1511" s="32">
        <v>0</v>
      </c>
      <c r="L1511" s="38">
        <v>337.23</v>
      </c>
      <c r="M1511" t="s">
        <v>16964</v>
      </c>
      <c r="N1511" t="s">
        <v>16965</v>
      </c>
      <c r="O1511" t="s">
        <v>18148</v>
      </c>
      <c r="P1511" s="31">
        <v>0</v>
      </c>
      <c r="Q1511" s="31">
        <v>0</v>
      </c>
      <c r="R1511" s="31">
        <v>0</v>
      </c>
      <c r="S1511" s="31">
        <v>0</v>
      </c>
      <c r="T1511" s="36" t="s">
        <v>17783</v>
      </c>
      <c r="U1511" s="36">
        <v>0</v>
      </c>
      <c r="V1511" s="31">
        <v>0</v>
      </c>
      <c r="W1511" s="31">
        <v>14</v>
      </c>
    </row>
    <row r="1512" spans="1:23" x14ac:dyDescent="0.25">
      <c r="A1512">
        <v>3397605</v>
      </c>
      <c r="B1512" s="32" t="s">
        <v>4165</v>
      </c>
      <c r="C1512" s="32">
        <v>52</v>
      </c>
      <c r="D1512" s="32">
        <v>13</v>
      </c>
      <c r="E1512" s="32" t="s">
        <v>22</v>
      </c>
      <c r="F1512" s="31">
        <v>1</v>
      </c>
      <c r="G1512" s="31" t="s">
        <v>21</v>
      </c>
      <c r="H1512" s="32" t="s">
        <v>22</v>
      </c>
      <c r="I1512" s="32" t="s">
        <v>22</v>
      </c>
      <c r="J1512" s="32" t="s">
        <v>22</v>
      </c>
      <c r="K1512" s="32">
        <v>0</v>
      </c>
      <c r="L1512" s="38">
        <v>132.77000000000001</v>
      </c>
      <c r="M1512" t="s">
        <v>16902</v>
      </c>
      <c r="N1512" t="s">
        <v>16903</v>
      </c>
      <c r="O1512" t="s">
        <v>16903</v>
      </c>
      <c r="P1512" s="31">
        <v>0</v>
      </c>
      <c r="Q1512" s="31">
        <v>0</v>
      </c>
      <c r="R1512" s="31">
        <v>0</v>
      </c>
      <c r="S1512" s="31">
        <v>0</v>
      </c>
      <c r="T1512" s="36" t="s">
        <v>17784</v>
      </c>
      <c r="U1512" s="36">
        <v>0</v>
      </c>
      <c r="V1512" s="31">
        <v>0</v>
      </c>
      <c r="W1512" s="31">
        <v>14</v>
      </c>
    </row>
    <row r="1513" spans="1:23" x14ac:dyDescent="0.25">
      <c r="A1513">
        <v>3397610</v>
      </c>
      <c r="B1513" s="32" t="s">
        <v>4165</v>
      </c>
      <c r="C1513" s="32">
        <v>52</v>
      </c>
      <c r="D1513" s="32">
        <v>13</v>
      </c>
      <c r="E1513" s="32" t="s">
        <v>22</v>
      </c>
      <c r="F1513" s="31">
        <v>1</v>
      </c>
      <c r="G1513" s="31" t="s">
        <v>21</v>
      </c>
      <c r="H1513" s="32" t="s">
        <v>22</v>
      </c>
      <c r="I1513" s="32" t="s">
        <v>22</v>
      </c>
      <c r="J1513" s="32" t="s">
        <v>22</v>
      </c>
      <c r="K1513" s="32">
        <v>0</v>
      </c>
      <c r="L1513" s="38">
        <v>132.77000000000001</v>
      </c>
      <c r="M1513" t="s">
        <v>16902</v>
      </c>
      <c r="N1513" t="s">
        <v>16903</v>
      </c>
      <c r="O1513" t="s">
        <v>16903</v>
      </c>
      <c r="P1513" s="31">
        <v>0</v>
      </c>
      <c r="Q1513" s="31">
        <v>0</v>
      </c>
      <c r="R1513" s="31">
        <v>0</v>
      </c>
      <c r="S1513" s="31">
        <v>0</v>
      </c>
      <c r="T1513" s="36" t="s">
        <v>17785</v>
      </c>
      <c r="U1513" s="36">
        <v>0</v>
      </c>
      <c r="V1513" s="31">
        <v>0</v>
      </c>
      <c r="W1513" s="31">
        <v>14</v>
      </c>
    </row>
    <row r="1514" spans="1:23" x14ac:dyDescent="0.25">
      <c r="A1514">
        <v>3397611</v>
      </c>
      <c r="B1514" s="32" t="s">
        <v>4165</v>
      </c>
      <c r="C1514" s="32">
        <v>52</v>
      </c>
      <c r="D1514" s="32">
        <v>13</v>
      </c>
      <c r="E1514" s="32" t="s">
        <v>22</v>
      </c>
      <c r="F1514" s="31">
        <v>1</v>
      </c>
      <c r="G1514" s="31" t="s">
        <v>21</v>
      </c>
      <c r="H1514" s="32" t="s">
        <v>22</v>
      </c>
      <c r="I1514" s="32" t="s">
        <v>22</v>
      </c>
      <c r="J1514" s="32" t="s">
        <v>22</v>
      </c>
      <c r="K1514" s="32">
        <v>0</v>
      </c>
      <c r="L1514" s="38">
        <v>132.77000000000001</v>
      </c>
      <c r="M1514" t="s">
        <v>16902</v>
      </c>
      <c r="N1514" t="s">
        <v>16903</v>
      </c>
      <c r="O1514" t="s">
        <v>16903</v>
      </c>
      <c r="P1514" s="31">
        <v>0</v>
      </c>
      <c r="Q1514" s="31">
        <v>0</v>
      </c>
      <c r="R1514" s="31">
        <v>0</v>
      </c>
      <c r="S1514" s="31">
        <v>0</v>
      </c>
      <c r="T1514" s="36" t="s">
        <v>17786</v>
      </c>
      <c r="U1514" s="36">
        <v>0</v>
      </c>
      <c r="V1514" s="31">
        <v>0</v>
      </c>
      <c r="W1514" s="31">
        <v>14</v>
      </c>
    </row>
    <row r="1515" spans="1:23" x14ac:dyDescent="0.25">
      <c r="A1515">
        <v>3397613</v>
      </c>
      <c r="B1515" s="32" t="s">
        <v>4165</v>
      </c>
      <c r="C1515" s="32">
        <v>52</v>
      </c>
      <c r="D1515" s="32">
        <v>13</v>
      </c>
      <c r="E1515" s="32" t="s">
        <v>22</v>
      </c>
      <c r="F1515" s="31">
        <v>1</v>
      </c>
      <c r="G1515" s="31" t="s">
        <v>21</v>
      </c>
      <c r="H1515" s="32" t="s">
        <v>22</v>
      </c>
      <c r="I1515" s="32" t="s">
        <v>22</v>
      </c>
      <c r="J1515" s="32" t="s">
        <v>22</v>
      </c>
      <c r="K1515" s="32">
        <v>0</v>
      </c>
      <c r="L1515" s="38">
        <v>210.09</v>
      </c>
      <c r="M1515" t="s">
        <v>16964</v>
      </c>
      <c r="N1515" t="s">
        <v>16965</v>
      </c>
      <c r="O1515" t="s">
        <v>18148</v>
      </c>
      <c r="P1515" s="31">
        <v>0</v>
      </c>
      <c r="Q1515" s="31">
        <v>0</v>
      </c>
      <c r="R1515" s="31">
        <v>0</v>
      </c>
      <c r="S1515" s="31">
        <v>0</v>
      </c>
      <c r="T1515" s="36" t="s">
        <v>17787</v>
      </c>
      <c r="U1515" s="36">
        <v>0</v>
      </c>
      <c r="V1515" s="31">
        <v>0</v>
      </c>
      <c r="W1515" s="31">
        <v>14</v>
      </c>
    </row>
    <row r="1516" spans="1:23" x14ac:dyDescent="0.25">
      <c r="A1516">
        <v>3397614</v>
      </c>
      <c r="B1516" s="32" t="s">
        <v>4165</v>
      </c>
      <c r="C1516" s="32">
        <v>52</v>
      </c>
      <c r="D1516" s="32">
        <v>13</v>
      </c>
      <c r="E1516" s="32" t="s">
        <v>22</v>
      </c>
      <c r="F1516" s="31">
        <v>1</v>
      </c>
      <c r="G1516" s="31" t="s">
        <v>21</v>
      </c>
      <c r="H1516" s="32" t="s">
        <v>22</v>
      </c>
      <c r="I1516" s="32" t="s">
        <v>22</v>
      </c>
      <c r="J1516" s="32" t="s">
        <v>22</v>
      </c>
      <c r="K1516" s="32">
        <v>0</v>
      </c>
      <c r="L1516" s="38">
        <v>222.52</v>
      </c>
      <c r="M1516" t="s">
        <v>16966</v>
      </c>
      <c r="N1516" t="s">
        <v>16967</v>
      </c>
      <c r="O1516" t="s">
        <v>16966</v>
      </c>
      <c r="P1516" s="31">
        <v>0</v>
      </c>
      <c r="Q1516" s="31">
        <v>0</v>
      </c>
      <c r="R1516" s="31">
        <v>0</v>
      </c>
      <c r="S1516" s="31">
        <v>0</v>
      </c>
      <c r="T1516" s="36" t="s">
        <v>17788</v>
      </c>
      <c r="U1516" s="36">
        <v>0</v>
      </c>
      <c r="V1516" s="31">
        <v>0</v>
      </c>
      <c r="W1516" s="31">
        <v>14</v>
      </c>
    </row>
    <row r="1517" spans="1:23" x14ac:dyDescent="0.25">
      <c r="A1517">
        <v>3397615</v>
      </c>
      <c r="B1517" s="32" t="s">
        <v>4165</v>
      </c>
      <c r="C1517" s="32">
        <v>52</v>
      </c>
      <c r="D1517" s="32">
        <v>13</v>
      </c>
      <c r="E1517" s="32" t="s">
        <v>22</v>
      </c>
      <c r="F1517" s="31">
        <v>1</v>
      </c>
      <c r="G1517" s="31" t="s">
        <v>21</v>
      </c>
      <c r="H1517" s="32" t="s">
        <v>22</v>
      </c>
      <c r="I1517" s="32" t="s">
        <v>22</v>
      </c>
      <c r="J1517" s="32" t="s">
        <v>22</v>
      </c>
      <c r="K1517" s="32">
        <v>0</v>
      </c>
      <c r="L1517" s="38">
        <v>229.89</v>
      </c>
      <c r="M1517" t="s">
        <v>16964</v>
      </c>
      <c r="N1517" t="s">
        <v>16965</v>
      </c>
      <c r="O1517" t="s">
        <v>18148</v>
      </c>
      <c r="P1517" s="31">
        <v>0</v>
      </c>
      <c r="Q1517" s="31">
        <v>0</v>
      </c>
      <c r="R1517" s="31">
        <v>0</v>
      </c>
      <c r="S1517" s="31">
        <v>0</v>
      </c>
      <c r="T1517" s="36" t="s">
        <v>17789</v>
      </c>
      <c r="U1517" s="36">
        <v>0</v>
      </c>
      <c r="V1517" s="31">
        <v>0</v>
      </c>
      <c r="W1517" s="31">
        <v>14</v>
      </c>
    </row>
    <row r="1518" spans="1:23" x14ac:dyDescent="0.25">
      <c r="A1518">
        <v>3397616</v>
      </c>
      <c r="B1518" s="32" t="s">
        <v>4165</v>
      </c>
      <c r="C1518" s="32">
        <v>52</v>
      </c>
      <c r="D1518" s="32">
        <v>13</v>
      </c>
      <c r="E1518" s="32" t="s">
        <v>22</v>
      </c>
      <c r="F1518" s="31">
        <v>1</v>
      </c>
      <c r="G1518" s="31" t="s">
        <v>21</v>
      </c>
      <c r="H1518" s="32" t="s">
        <v>22</v>
      </c>
      <c r="I1518" s="32" t="s">
        <v>22</v>
      </c>
      <c r="J1518" s="32" t="s">
        <v>22</v>
      </c>
      <c r="K1518" s="32">
        <v>0</v>
      </c>
      <c r="L1518" s="38">
        <v>337.23</v>
      </c>
      <c r="M1518" t="s">
        <v>16966</v>
      </c>
      <c r="N1518" t="s">
        <v>16967</v>
      </c>
      <c r="O1518" t="s">
        <v>16966</v>
      </c>
      <c r="P1518" s="31">
        <v>0</v>
      </c>
      <c r="Q1518" s="31">
        <v>0</v>
      </c>
      <c r="R1518" s="31">
        <v>0</v>
      </c>
      <c r="S1518" s="31">
        <v>0</v>
      </c>
      <c r="T1518" s="36" t="s">
        <v>17790</v>
      </c>
      <c r="U1518" s="36">
        <v>0</v>
      </c>
      <c r="V1518" s="31">
        <v>0</v>
      </c>
      <c r="W1518" s="31">
        <v>14</v>
      </c>
    </row>
    <row r="1519" spans="1:23" x14ac:dyDescent="0.25">
      <c r="A1519">
        <v>3397618</v>
      </c>
      <c r="B1519" s="32" t="s">
        <v>4165</v>
      </c>
      <c r="C1519" s="32">
        <v>52</v>
      </c>
      <c r="D1519" s="32">
        <v>13</v>
      </c>
      <c r="E1519" s="32" t="s">
        <v>22</v>
      </c>
      <c r="F1519" s="31">
        <v>1</v>
      </c>
      <c r="G1519" s="31" t="s">
        <v>21</v>
      </c>
      <c r="H1519" s="32" t="s">
        <v>22</v>
      </c>
      <c r="I1519" s="32" t="s">
        <v>22</v>
      </c>
      <c r="J1519" s="32" t="s">
        <v>22</v>
      </c>
      <c r="K1519" s="32">
        <v>0</v>
      </c>
      <c r="L1519" s="38">
        <v>41.72</v>
      </c>
      <c r="M1519" t="s">
        <v>16985</v>
      </c>
      <c r="N1519" t="s">
        <v>16986</v>
      </c>
      <c r="O1519" t="s">
        <v>18158</v>
      </c>
      <c r="P1519" s="31">
        <v>0</v>
      </c>
      <c r="Q1519" s="31">
        <v>0</v>
      </c>
      <c r="R1519" s="31">
        <v>0</v>
      </c>
      <c r="S1519" s="31">
        <v>0</v>
      </c>
      <c r="T1519" s="36" t="s">
        <v>17791</v>
      </c>
      <c r="U1519" s="36">
        <v>0</v>
      </c>
      <c r="V1519" s="31">
        <v>0</v>
      </c>
      <c r="W1519" s="31">
        <v>14</v>
      </c>
    </row>
    <row r="1520" spans="1:23" x14ac:dyDescent="0.25">
      <c r="A1520">
        <v>3397630</v>
      </c>
      <c r="B1520" s="32" t="s">
        <v>4165</v>
      </c>
      <c r="C1520" s="32">
        <v>52</v>
      </c>
      <c r="D1520" s="32">
        <v>13</v>
      </c>
      <c r="E1520" s="32" t="s">
        <v>22</v>
      </c>
      <c r="F1520" s="31">
        <v>1</v>
      </c>
      <c r="G1520" s="31" t="s">
        <v>21</v>
      </c>
      <c r="H1520" s="32" t="s">
        <v>22</v>
      </c>
      <c r="I1520" s="32" t="s">
        <v>22</v>
      </c>
      <c r="J1520" s="32" t="s">
        <v>22</v>
      </c>
      <c r="K1520" s="32">
        <v>0</v>
      </c>
      <c r="L1520" s="38">
        <v>99.67</v>
      </c>
      <c r="M1520" t="s">
        <v>16934</v>
      </c>
      <c r="N1520" t="s">
        <v>16935</v>
      </c>
      <c r="O1520" t="s">
        <v>18136</v>
      </c>
      <c r="P1520" s="31">
        <v>0</v>
      </c>
      <c r="Q1520" s="31">
        <v>0</v>
      </c>
      <c r="R1520" s="31">
        <v>0</v>
      </c>
      <c r="S1520" s="31">
        <v>0</v>
      </c>
      <c r="T1520" s="36" t="s">
        <v>17792</v>
      </c>
      <c r="U1520" s="36">
        <v>0</v>
      </c>
      <c r="V1520" s="31">
        <v>0</v>
      </c>
      <c r="W1520" s="31">
        <v>14</v>
      </c>
    </row>
    <row r="1521" spans="1:23" x14ac:dyDescent="0.25">
      <c r="A1521">
        <v>3397647</v>
      </c>
      <c r="B1521" s="32" t="s">
        <v>4165</v>
      </c>
      <c r="C1521" s="32">
        <v>52</v>
      </c>
      <c r="D1521" s="32">
        <v>13</v>
      </c>
      <c r="E1521" s="32" t="s">
        <v>22</v>
      </c>
      <c r="F1521" s="31">
        <v>1</v>
      </c>
      <c r="G1521" s="31" t="s">
        <v>21</v>
      </c>
      <c r="H1521" s="32" t="s">
        <v>22</v>
      </c>
      <c r="I1521" s="32" t="s">
        <v>22</v>
      </c>
      <c r="J1521" s="32" t="s">
        <v>22</v>
      </c>
      <c r="K1521" s="32">
        <v>0</v>
      </c>
      <c r="L1521" s="38">
        <v>99.67</v>
      </c>
      <c r="M1521" t="s">
        <v>16934</v>
      </c>
      <c r="N1521" t="s">
        <v>16935</v>
      </c>
      <c r="O1521" t="s">
        <v>18136</v>
      </c>
      <c r="P1521" s="31">
        <v>0</v>
      </c>
      <c r="Q1521" s="31">
        <v>0</v>
      </c>
      <c r="R1521" s="31">
        <v>0</v>
      </c>
      <c r="S1521" s="31">
        <v>0</v>
      </c>
      <c r="T1521" s="36" t="s">
        <v>17793</v>
      </c>
      <c r="U1521" s="36">
        <v>0</v>
      </c>
      <c r="V1521" s="31">
        <v>0</v>
      </c>
      <c r="W1521" s="31">
        <v>14</v>
      </c>
    </row>
    <row r="1522" spans="1:23" x14ac:dyDescent="0.25">
      <c r="A1522">
        <v>3397657</v>
      </c>
      <c r="B1522" s="32" t="s">
        <v>4165</v>
      </c>
      <c r="C1522" s="32">
        <v>52</v>
      </c>
      <c r="D1522" s="32">
        <v>13</v>
      </c>
      <c r="E1522" s="32" t="s">
        <v>22</v>
      </c>
      <c r="F1522" s="31">
        <v>1</v>
      </c>
      <c r="G1522" s="31" t="s">
        <v>21</v>
      </c>
      <c r="H1522" s="32" t="s">
        <v>22</v>
      </c>
      <c r="I1522" s="32" t="s">
        <v>22</v>
      </c>
      <c r="J1522" s="32" t="s">
        <v>22</v>
      </c>
      <c r="K1522" s="32">
        <v>0</v>
      </c>
      <c r="L1522" s="38">
        <v>99.67</v>
      </c>
      <c r="M1522" t="s">
        <v>16934</v>
      </c>
      <c r="N1522" t="s">
        <v>16935</v>
      </c>
      <c r="O1522" t="s">
        <v>18136</v>
      </c>
      <c r="P1522" s="31">
        <v>0</v>
      </c>
      <c r="Q1522" s="31">
        <v>0</v>
      </c>
      <c r="R1522" s="31">
        <v>0</v>
      </c>
      <c r="S1522" s="31">
        <v>0</v>
      </c>
      <c r="T1522" s="36" t="s">
        <v>17794</v>
      </c>
      <c r="U1522" s="36">
        <v>0</v>
      </c>
      <c r="V1522" s="31">
        <v>0</v>
      </c>
      <c r="W1522" s="31">
        <v>14</v>
      </c>
    </row>
    <row r="1523" spans="1:23" x14ac:dyDescent="0.25">
      <c r="A1523">
        <v>3397662</v>
      </c>
      <c r="B1523" s="32" t="s">
        <v>4165</v>
      </c>
      <c r="C1523" s="32">
        <v>52</v>
      </c>
      <c r="D1523" s="32">
        <v>13</v>
      </c>
      <c r="E1523" s="32" t="s">
        <v>22</v>
      </c>
      <c r="F1523" s="31">
        <v>1</v>
      </c>
      <c r="G1523" s="31" t="s">
        <v>21</v>
      </c>
      <c r="H1523" s="32" t="s">
        <v>22</v>
      </c>
      <c r="I1523" s="32" t="s">
        <v>22</v>
      </c>
      <c r="J1523" s="32" t="s">
        <v>22</v>
      </c>
      <c r="K1523" s="32">
        <v>0</v>
      </c>
      <c r="L1523" s="38">
        <v>99.67</v>
      </c>
      <c r="M1523" t="s">
        <v>16934</v>
      </c>
      <c r="N1523" t="s">
        <v>16935</v>
      </c>
      <c r="O1523" t="s">
        <v>18136</v>
      </c>
      <c r="P1523" s="31">
        <v>0</v>
      </c>
      <c r="Q1523" s="31">
        <v>0</v>
      </c>
      <c r="R1523" s="31">
        <v>0</v>
      </c>
      <c r="S1523" s="31">
        <v>0</v>
      </c>
      <c r="T1523" s="36" t="s">
        <v>17795</v>
      </c>
      <c r="U1523" s="36">
        <v>0</v>
      </c>
      <c r="V1523" s="31">
        <v>0</v>
      </c>
      <c r="W1523" s="31">
        <v>14</v>
      </c>
    </row>
    <row r="1524" spans="1:23" x14ac:dyDescent="0.25">
      <c r="A1524">
        <v>3397668</v>
      </c>
      <c r="B1524" s="32" t="s">
        <v>4165</v>
      </c>
      <c r="C1524" s="32">
        <v>52</v>
      </c>
      <c r="D1524" s="32">
        <v>13</v>
      </c>
      <c r="E1524" s="32" t="s">
        <v>22</v>
      </c>
      <c r="F1524" s="31">
        <v>1</v>
      </c>
      <c r="G1524" s="31" t="s">
        <v>21</v>
      </c>
      <c r="H1524" s="32" t="s">
        <v>22</v>
      </c>
      <c r="I1524" s="32" t="s">
        <v>22</v>
      </c>
      <c r="J1524" s="32" t="s">
        <v>22</v>
      </c>
      <c r="K1524" s="32">
        <v>0</v>
      </c>
      <c r="L1524" s="38">
        <v>430.75</v>
      </c>
      <c r="M1524" t="s">
        <v>16906</v>
      </c>
      <c r="N1524" t="s">
        <v>16907</v>
      </c>
      <c r="O1524" t="s">
        <v>16906</v>
      </c>
      <c r="P1524" s="31">
        <v>0</v>
      </c>
      <c r="Q1524" s="31">
        <v>0</v>
      </c>
      <c r="R1524" s="31">
        <v>0</v>
      </c>
      <c r="S1524" s="31">
        <v>0</v>
      </c>
      <c r="T1524" s="36" t="s">
        <v>17796</v>
      </c>
      <c r="U1524" s="36">
        <v>0</v>
      </c>
      <c r="V1524" s="31">
        <v>0</v>
      </c>
      <c r="W1524" s="31">
        <v>14</v>
      </c>
    </row>
    <row r="1525" spans="1:23" x14ac:dyDescent="0.25">
      <c r="A1525">
        <v>3397693</v>
      </c>
      <c r="B1525" s="32" t="s">
        <v>4165</v>
      </c>
      <c r="C1525" s="32">
        <v>52</v>
      </c>
      <c r="D1525" s="32">
        <v>13</v>
      </c>
      <c r="E1525" s="32" t="s">
        <v>22</v>
      </c>
      <c r="F1525" s="31">
        <v>1</v>
      </c>
      <c r="G1525" s="31" t="s">
        <v>21</v>
      </c>
      <c r="H1525" s="32" t="s">
        <v>22</v>
      </c>
      <c r="I1525" s="32" t="s">
        <v>22</v>
      </c>
      <c r="J1525" s="32" t="s">
        <v>22</v>
      </c>
      <c r="K1525" s="32">
        <v>0</v>
      </c>
      <c r="L1525" s="38">
        <v>599.66</v>
      </c>
      <c r="M1525" t="s">
        <v>16906</v>
      </c>
      <c r="N1525" t="s">
        <v>16907</v>
      </c>
      <c r="O1525" t="s">
        <v>16906</v>
      </c>
      <c r="P1525" s="31">
        <v>0</v>
      </c>
      <c r="Q1525" s="31">
        <v>0</v>
      </c>
      <c r="R1525" s="31">
        <v>0</v>
      </c>
      <c r="S1525" s="31">
        <v>0</v>
      </c>
      <c r="T1525" s="36" t="s">
        <v>17797</v>
      </c>
      <c r="U1525" s="36">
        <v>0</v>
      </c>
      <c r="V1525" s="31">
        <v>0</v>
      </c>
      <c r="W1525" s="31">
        <v>14</v>
      </c>
    </row>
    <row r="1526" spans="1:23" x14ac:dyDescent="0.25">
      <c r="A1526">
        <v>3397695</v>
      </c>
      <c r="B1526" s="32" t="s">
        <v>4165</v>
      </c>
      <c r="C1526" s="32">
        <v>52</v>
      </c>
      <c r="D1526" s="32">
        <v>13</v>
      </c>
      <c r="E1526" s="32" t="s">
        <v>22</v>
      </c>
      <c r="F1526" s="31">
        <v>1</v>
      </c>
      <c r="G1526" s="31" t="s">
        <v>21</v>
      </c>
      <c r="H1526" s="32" t="s">
        <v>22</v>
      </c>
      <c r="I1526" s="32" t="s">
        <v>22</v>
      </c>
      <c r="J1526" s="32" t="s">
        <v>22</v>
      </c>
      <c r="K1526" s="32">
        <v>0</v>
      </c>
      <c r="L1526" s="38">
        <v>591.88</v>
      </c>
      <c r="M1526" t="s">
        <v>16906</v>
      </c>
      <c r="N1526" t="s">
        <v>16907</v>
      </c>
      <c r="O1526" t="s">
        <v>16906</v>
      </c>
      <c r="P1526" s="31">
        <v>0</v>
      </c>
      <c r="Q1526" s="31">
        <v>0</v>
      </c>
      <c r="R1526" s="31">
        <v>0</v>
      </c>
      <c r="S1526" s="31">
        <v>0</v>
      </c>
      <c r="T1526" s="36" t="s">
        <v>17798</v>
      </c>
      <c r="U1526" s="36">
        <v>0</v>
      </c>
      <c r="V1526" s="31">
        <v>0</v>
      </c>
      <c r="W1526" s="31">
        <v>14</v>
      </c>
    </row>
    <row r="1527" spans="1:23" x14ac:dyDescent="0.25">
      <c r="A1527">
        <v>3397699</v>
      </c>
      <c r="B1527" s="32" t="s">
        <v>4165</v>
      </c>
      <c r="C1527" s="32">
        <v>52</v>
      </c>
      <c r="D1527" s="32">
        <v>13</v>
      </c>
      <c r="E1527" s="32" t="s">
        <v>22</v>
      </c>
      <c r="F1527" s="31">
        <v>1</v>
      </c>
      <c r="G1527" s="31" t="s">
        <v>21</v>
      </c>
      <c r="H1527" s="32" t="s">
        <v>22</v>
      </c>
      <c r="I1527" s="32" t="s">
        <v>22</v>
      </c>
      <c r="J1527" s="32" t="s">
        <v>22</v>
      </c>
      <c r="K1527" s="32">
        <v>0</v>
      </c>
      <c r="L1527" s="38">
        <v>104.93</v>
      </c>
      <c r="M1527" t="s">
        <v>16934</v>
      </c>
      <c r="N1527" t="s">
        <v>16935</v>
      </c>
      <c r="O1527" t="s">
        <v>18136</v>
      </c>
      <c r="P1527" s="31">
        <v>0</v>
      </c>
      <c r="Q1527" s="31">
        <v>0</v>
      </c>
      <c r="R1527" s="31">
        <v>0</v>
      </c>
      <c r="S1527" s="31">
        <v>0</v>
      </c>
      <c r="T1527" s="36" t="s">
        <v>17799</v>
      </c>
      <c r="U1527" s="36">
        <v>0</v>
      </c>
      <c r="V1527" s="31">
        <v>0</v>
      </c>
      <c r="W1527" s="31">
        <v>14</v>
      </c>
    </row>
    <row r="1528" spans="1:23" x14ac:dyDescent="0.25">
      <c r="A1528">
        <v>3397709</v>
      </c>
      <c r="B1528" s="32" t="s">
        <v>4165</v>
      </c>
      <c r="C1528" s="32">
        <v>52</v>
      </c>
      <c r="D1528" s="32">
        <v>13</v>
      </c>
      <c r="E1528" s="32" t="s">
        <v>22</v>
      </c>
      <c r="F1528" s="31">
        <v>1</v>
      </c>
      <c r="G1528" s="31" t="s">
        <v>21</v>
      </c>
      <c r="H1528" s="32" t="s">
        <v>22</v>
      </c>
      <c r="I1528" s="32" t="s">
        <v>22</v>
      </c>
      <c r="J1528" s="32" t="s">
        <v>22</v>
      </c>
      <c r="K1528" s="32">
        <v>0</v>
      </c>
      <c r="L1528" s="38">
        <v>167.92</v>
      </c>
      <c r="M1528" t="s">
        <v>16964</v>
      </c>
      <c r="N1528" t="s">
        <v>16965</v>
      </c>
      <c r="O1528" t="s">
        <v>18148</v>
      </c>
      <c r="P1528" s="31">
        <v>0</v>
      </c>
      <c r="Q1528" s="31">
        <v>0</v>
      </c>
      <c r="R1528" s="31">
        <v>0</v>
      </c>
      <c r="S1528" s="31">
        <v>0</v>
      </c>
      <c r="T1528" s="36" t="s">
        <v>17800</v>
      </c>
      <c r="U1528" s="36">
        <v>0</v>
      </c>
      <c r="V1528" s="31">
        <v>0</v>
      </c>
      <c r="W1528" s="31">
        <v>14</v>
      </c>
    </row>
    <row r="1529" spans="1:23" x14ac:dyDescent="0.25">
      <c r="A1529">
        <v>3397711</v>
      </c>
      <c r="B1529" s="32" t="s">
        <v>4165</v>
      </c>
      <c r="C1529" s="32">
        <v>52</v>
      </c>
      <c r="D1529" s="32">
        <v>13</v>
      </c>
      <c r="E1529" s="32" t="s">
        <v>22</v>
      </c>
      <c r="F1529" s="31">
        <v>1</v>
      </c>
      <c r="G1529" s="31" t="s">
        <v>21</v>
      </c>
      <c r="H1529" s="32" t="s">
        <v>22</v>
      </c>
      <c r="I1529" s="32" t="s">
        <v>22</v>
      </c>
      <c r="J1529" s="32" t="s">
        <v>22</v>
      </c>
      <c r="K1529" s="32">
        <v>0</v>
      </c>
      <c r="L1529" s="38">
        <v>229.89</v>
      </c>
      <c r="M1529" t="s">
        <v>16966</v>
      </c>
      <c r="N1529" t="s">
        <v>16967</v>
      </c>
      <c r="O1529" t="s">
        <v>16966</v>
      </c>
      <c r="P1529" s="31">
        <v>0</v>
      </c>
      <c r="Q1529" s="31">
        <v>0</v>
      </c>
      <c r="R1529" s="31">
        <v>0</v>
      </c>
      <c r="S1529" s="31">
        <v>0</v>
      </c>
      <c r="T1529" s="36" t="s">
        <v>17801</v>
      </c>
      <c r="U1529" s="36">
        <v>0</v>
      </c>
      <c r="V1529" s="31">
        <v>0</v>
      </c>
      <c r="W1529" s="31">
        <v>14</v>
      </c>
    </row>
    <row r="1530" spans="1:23" x14ac:dyDescent="0.25">
      <c r="A1530">
        <v>3397712</v>
      </c>
      <c r="B1530" s="32" t="s">
        <v>4165</v>
      </c>
      <c r="C1530" s="32">
        <v>52</v>
      </c>
      <c r="D1530" s="32">
        <v>13</v>
      </c>
      <c r="E1530" s="32" t="s">
        <v>22</v>
      </c>
      <c r="F1530" s="31">
        <v>1</v>
      </c>
      <c r="G1530" s="31" t="s">
        <v>21</v>
      </c>
      <c r="H1530" s="32" t="s">
        <v>22</v>
      </c>
      <c r="I1530" s="32" t="s">
        <v>22</v>
      </c>
      <c r="J1530" s="32" t="s">
        <v>22</v>
      </c>
      <c r="K1530" s="32">
        <v>0</v>
      </c>
      <c r="L1530" s="38">
        <v>768.27</v>
      </c>
      <c r="M1530" t="s">
        <v>16906</v>
      </c>
      <c r="N1530" t="s">
        <v>16907</v>
      </c>
      <c r="O1530" t="s">
        <v>16966</v>
      </c>
      <c r="P1530" s="31">
        <v>0</v>
      </c>
      <c r="Q1530" s="31">
        <v>0</v>
      </c>
      <c r="R1530" s="31">
        <v>0</v>
      </c>
      <c r="S1530" s="31">
        <v>0</v>
      </c>
      <c r="T1530" s="36" t="s">
        <v>17802</v>
      </c>
      <c r="U1530" s="36">
        <v>0</v>
      </c>
      <c r="V1530" s="31">
        <v>0</v>
      </c>
      <c r="W1530" s="31">
        <v>14</v>
      </c>
    </row>
    <row r="1531" spans="1:23" x14ac:dyDescent="0.25">
      <c r="A1531">
        <v>3397717</v>
      </c>
      <c r="B1531" s="32" t="s">
        <v>4165</v>
      </c>
      <c r="C1531" s="32">
        <v>52</v>
      </c>
      <c r="D1531" s="32">
        <v>13</v>
      </c>
      <c r="E1531" s="32" t="s">
        <v>22</v>
      </c>
      <c r="F1531" s="31">
        <v>1</v>
      </c>
      <c r="G1531" s="31" t="s">
        <v>21</v>
      </c>
      <c r="H1531" s="32" t="s">
        <v>22</v>
      </c>
      <c r="I1531" s="32" t="s">
        <v>22</v>
      </c>
      <c r="J1531" s="32" t="s">
        <v>22</v>
      </c>
      <c r="K1531" s="32">
        <v>0</v>
      </c>
      <c r="L1531" s="38">
        <v>209.78</v>
      </c>
      <c r="M1531" t="s">
        <v>16958</v>
      </c>
      <c r="N1531" t="s">
        <v>16959</v>
      </c>
      <c r="O1531" t="s">
        <v>18161</v>
      </c>
      <c r="P1531" s="31">
        <v>0</v>
      </c>
      <c r="Q1531" s="31">
        <v>0</v>
      </c>
      <c r="R1531" s="31">
        <v>0</v>
      </c>
      <c r="S1531" s="31">
        <v>0</v>
      </c>
      <c r="T1531" s="36" t="s">
        <v>17803</v>
      </c>
      <c r="U1531" s="36">
        <v>0</v>
      </c>
      <c r="V1531" s="31">
        <v>0</v>
      </c>
      <c r="W1531" s="31">
        <v>14</v>
      </c>
    </row>
    <row r="1532" spans="1:23" x14ac:dyDescent="0.25">
      <c r="A1532">
        <v>3397719</v>
      </c>
      <c r="B1532" s="32" t="s">
        <v>4165</v>
      </c>
      <c r="C1532" s="32">
        <v>52</v>
      </c>
      <c r="D1532" s="32">
        <v>13</v>
      </c>
      <c r="E1532" s="32" t="s">
        <v>22</v>
      </c>
      <c r="F1532" s="31">
        <v>1</v>
      </c>
      <c r="G1532" s="31" t="s">
        <v>21</v>
      </c>
      <c r="H1532" s="32" t="s">
        <v>22</v>
      </c>
      <c r="I1532" s="32" t="s">
        <v>22</v>
      </c>
      <c r="J1532" s="32" t="s">
        <v>22</v>
      </c>
      <c r="K1532" s="32">
        <v>0</v>
      </c>
      <c r="L1532" s="38">
        <v>491.68</v>
      </c>
      <c r="M1532" t="s">
        <v>16906</v>
      </c>
      <c r="N1532" t="s">
        <v>16907</v>
      </c>
      <c r="O1532" t="s">
        <v>16906</v>
      </c>
      <c r="P1532" s="31">
        <v>0</v>
      </c>
      <c r="Q1532" s="31">
        <v>0</v>
      </c>
      <c r="R1532" s="31">
        <v>0</v>
      </c>
      <c r="S1532" s="31">
        <v>0</v>
      </c>
      <c r="T1532" s="36" t="s">
        <v>17804</v>
      </c>
      <c r="U1532" s="36">
        <v>0</v>
      </c>
      <c r="V1532" s="31">
        <v>0</v>
      </c>
      <c r="W1532" s="31">
        <v>14</v>
      </c>
    </row>
    <row r="1533" spans="1:23" x14ac:dyDescent="0.25">
      <c r="A1533">
        <v>3397721</v>
      </c>
      <c r="B1533" s="32" t="s">
        <v>4165</v>
      </c>
      <c r="C1533" s="32">
        <v>52</v>
      </c>
      <c r="D1533" s="32">
        <v>13</v>
      </c>
      <c r="E1533" s="32" t="s">
        <v>22</v>
      </c>
      <c r="F1533" s="31">
        <v>1</v>
      </c>
      <c r="G1533" s="31" t="s">
        <v>21</v>
      </c>
      <c r="H1533" s="32" t="s">
        <v>22</v>
      </c>
      <c r="I1533" s="32" t="s">
        <v>22</v>
      </c>
      <c r="J1533" s="32" t="s">
        <v>22</v>
      </c>
      <c r="K1533" s="32">
        <v>0</v>
      </c>
      <c r="L1533" s="38">
        <v>213.07</v>
      </c>
      <c r="M1533" t="s">
        <v>16958</v>
      </c>
      <c r="N1533" t="s">
        <v>16959</v>
      </c>
      <c r="O1533" t="s">
        <v>18161</v>
      </c>
      <c r="P1533" s="31">
        <v>0</v>
      </c>
      <c r="Q1533" s="31">
        <v>0</v>
      </c>
      <c r="R1533" s="31">
        <v>0</v>
      </c>
      <c r="S1533" s="31">
        <v>0</v>
      </c>
      <c r="T1533" s="36" t="s">
        <v>17805</v>
      </c>
      <c r="U1533" s="36">
        <v>0</v>
      </c>
      <c r="V1533" s="31">
        <v>0</v>
      </c>
      <c r="W1533" s="31">
        <v>14</v>
      </c>
    </row>
    <row r="1534" spans="1:23" x14ac:dyDescent="0.25">
      <c r="A1534">
        <v>3397722</v>
      </c>
      <c r="B1534" s="32" t="s">
        <v>4165</v>
      </c>
      <c r="C1534" s="32">
        <v>52</v>
      </c>
      <c r="D1534" s="32">
        <v>13</v>
      </c>
      <c r="E1534" s="32" t="s">
        <v>22</v>
      </c>
      <c r="F1534" s="31">
        <v>1</v>
      </c>
      <c r="G1534" s="31" t="s">
        <v>21</v>
      </c>
      <c r="H1534" s="32" t="s">
        <v>22</v>
      </c>
      <c r="I1534" s="32" t="s">
        <v>22</v>
      </c>
      <c r="J1534" s="32" t="s">
        <v>22</v>
      </c>
      <c r="K1534" s="32">
        <v>0</v>
      </c>
      <c r="L1534" s="38">
        <v>654.88</v>
      </c>
      <c r="M1534" t="s">
        <v>16906</v>
      </c>
      <c r="N1534" t="s">
        <v>16907</v>
      </c>
      <c r="O1534" t="s">
        <v>16906</v>
      </c>
      <c r="P1534" s="31">
        <v>0</v>
      </c>
      <c r="Q1534" s="31">
        <v>0</v>
      </c>
      <c r="R1534" s="31">
        <v>0</v>
      </c>
      <c r="S1534" s="31">
        <v>0</v>
      </c>
      <c r="T1534" s="36" t="s">
        <v>17806</v>
      </c>
      <c r="U1534" s="36">
        <v>0</v>
      </c>
      <c r="V1534" s="31">
        <v>0</v>
      </c>
      <c r="W1534" s="31">
        <v>14</v>
      </c>
    </row>
    <row r="1535" spans="1:23" x14ac:dyDescent="0.25">
      <c r="A1535">
        <v>3397724</v>
      </c>
      <c r="B1535" s="32" t="s">
        <v>4165</v>
      </c>
      <c r="C1535" s="32">
        <v>52</v>
      </c>
      <c r="D1535" s="32">
        <v>13</v>
      </c>
      <c r="E1535" s="32" t="s">
        <v>22</v>
      </c>
      <c r="F1535" s="31">
        <v>1</v>
      </c>
      <c r="G1535" s="31" t="s">
        <v>21</v>
      </c>
      <c r="H1535" s="32" t="s">
        <v>22</v>
      </c>
      <c r="I1535" s="32" t="s">
        <v>22</v>
      </c>
      <c r="J1535" s="32" t="s">
        <v>22</v>
      </c>
      <c r="K1535" s="32">
        <v>0</v>
      </c>
      <c r="L1535" s="38">
        <v>105.85</v>
      </c>
      <c r="M1535" t="s">
        <v>16920</v>
      </c>
      <c r="N1535" t="s">
        <v>16921</v>
      </c>
      <c r="O1535" t="s">
        <v>16921</v>
      </c>
      <c r="P1535" s="31">
        <v>0</v>
      </c>
      <c r="Q1535" s="31">
        <v>0</v>
      </c>
      <c r="R1535" s="31">
        <v>0</v>
      </c>
      <c r="S1535" s="31">
        <v>0</v>
      </c>
      <c r="T1535" s="36" t="s">
        <v>17807</v>
      </c>
      <c r="U1535" s="36">
        <v>0</v>
      </c>
      <c r="V1535" s="31">
        <v>0</v>
      </c>
      <c r="W1535" s="31">
        <v>14</v>
      </c>
    </row>
    <row r="1536" spans="1:23" x14ac:dyDescent="0.25">
      <c r="A1536">
        <v>3397725</v>
      </c>
      <c r="B1536" s="32" t="s">
        <v>4165</v>
      </c>
      <c r="C1536" s="32">
        <v>52</v>
      </c>
      <c r="D1536" s="32">
        <v>13</v>
      </c>
      <c r="E1536" s="32" t="s">
        <v>22</v>
      </c>
      <c r="F1536" s="31">
        <v>1</v>
      </c>
      <c r="G1536" s="31" t="s">
        <v>21</v>
      </c>
      <c r="H1536" s="32" t="s">
        <v>22</v>
      </c>
      <c r="I1536" s="32" t="s">
        <v>22</v>
      </c>
      <c r="J1536" s="32" t="s">
        <v>22</v>
      </c>
      <c r="K1536" s="32">
        <v>0</v>
      </c>
      <c r="L1536" s="38">
        <v>384.93</v>
      </c>
      <c r="M1536" t="s">
        <v>16964</v>
      </c>
      <c r="N1536" t="s">
        <v>16965</v>
      </c>
      <c r="O1536" t="s">
        <v>18148</v>
      </c>
      <c r="P1536" s="31">
        <v>0</v>
      </c>
      <c r="Q1536" s="31">
        <v>0</v>
      </c>
      <c r="R1536" s="31">
        <v>0</v>
      </c>
      <c r="S1536" s="31">
        <v>0</v>
      </c>
      <c r="T1536" s="36" t="s">
        <v>17808</v>
      </c>
      <c r="U1536" s="36">
        <v>0</v>
      </c>
      <c r="V1536" s="31">
        <v>0</v>
      </c>
      <c r="W1536" s="31">
        <v>14</v>
      </c>
    </row>
    <row r="1537" spans="1:23" x14ac:dyDescent="0.25">
      <c r="A1537">
        <v>3397726</v>
      </c>
      <c r="B1537" s="32" t="s">
        <v>4165</v>
      </c>
      <c r="C1537" s="32">
        <v>52</v>
      </c>
      <c r="D1537" s="32">
        <v>13</v>
      </c>
      <c r="E1537" s="32" t="s">
        <v>22</v>
      </c>
      <c r="F1537" s="31">
        <v>1</v>
      </c>
      <c r="G1537" s="31" t="s">
        <v>21</v>
      </c>
      <c r="H1537" s="32" t="s">
        <v>22</v>
      </c>
      <c r="I1537" s="32" t="s">
        <v>22</v>
      </c>
      <c r="J1537" s="32" t="s">
        <v>22</v>
      </c>
      <c r="K1537" s="32">
        <v>0</v>
      </c>
      <c r="L1537" s="38">
        <v>384.93</v>
      </c>
      <c r="M1537" t="s">
        <v>16966</v>
      </c>
      <c r="N1537" t="s">
        <v>16967</v>
      </c>
      <c r="O1537" t="s">
        <v>16966</v>
      </c>
      <c r="P1537" s="31">
        <v>0</v>
      </c>
      <c r="Q1537" s="31">
        <v>0</v>
      </c>
      <c r="R1537" s="31">
        <v>0</v>
      </c>
      <c r="S1537" s="31">
        <v>0</v>
      </c>
      <c r="T1537" s="36" t="s">
        <v>17809</v>
      </c>
      <c r="U1537" s="36">
        <v>0</v>
      </c>
      <c r="V1537" s="31">
        <v>0</v>
      </c>
      <c r="W1537" s="31">
        <v>14</v>
      </c>
    </row>
    <row r="1538" spans="1:23" x14ac:dyDescent="0.25">
      <c r="A1538">
        <v>3397728</v>
      </c>
      <c r="B1538" s="32" t="s">
        <v>4165</v>
      </c>
      <c r="C1538" s="32">
        <v>52</v>
      </c>
      <c r="D1538" s="32">
        <v>13</v>
      </c>
      <c r="E1538" s="32" t="s">
        <v>22</v>
      </c>
      <c r="F1538" s="31">
        <v>1</v>
      </c>
      <c r="G1538" s="31" t="s">
        <v>21</v>
      </c>
      <c r="H1538" s="32" t="s">
        <v>22</v>
      </c>
      <c r="I1538" s="32" t="s">
        <v>22</v>
      </c>
      <c r="J1538" s="32" t="s">
        <v>22</v>
      </c>
      <c r="K1538" s="32">
        <v>0</v>
      </c>
      <c r="L1538" s="38">
        <v>654.88</v>
      </c>
      <c r="M1538" t="s">
        <v>16906</v>
      </c>
      <c r="N1538" t="s">
        <v>16907</v>
      </c>
      <c r="O1538" t="s">
        <v>16906</v>
      </c>
      <c r="P1538" s="31">
        <v>0</v>
      </c>
      <c r="Q1538" s="31">
        <v>0</v>
      </c>
      <c r="R1538" s="31">
        <v>0</v>
      </c>
      <c r="S1538" s="31">
        <v>0</v>
      </c>
      <c r="T1538" s="36" t="s">
        <v>17810</v>
      </c>
      <c r="U1538" s="36">
        <v>0</v>
      </c>
      <c r="V1538" s="31">
        <v>0</v>
      </c>
      <c r="W1538" s="31">
        <v>14</v>
      </c>
    </row>
    <row r="1539" spans="1:23" x14ac:dyDescent="0.25">
      <c r="A1539">
        <v>3397731</v>
      </c>
      <c r="B1539" s="32" t="s">
        <v>4165</v>
      </c>
      <c r="C1539" s="32">
        <v>52</v>
      </c>
      <c r="D1539" s="32">
        <v>13</v>
      </c>
      <c r="E1539" s="32" t="s">
        <v>22</v>
      </c>
      <c r="F1539" s="31">
        <v>1</v>
      </c>
      <c r="G1539" s="31" t="s">
        <v>21</v>
      </c>
      <c r="H1539" s="32" t="s">
        <v>22</v>
      </c>
      <c r="I1539" s="32" t="s">
        <v>22</v>
      </c>
      <c r="J1539" s="32" t="s">
        <v>22</v>
      </c>
      <c r="K1539" s="32">
        <v>0</v>
      </c>
      <c r="L1539" s="38">
        <v>323.27999999999997</v>
      </c>
      <c r="M1539" t="s">
        <v>16906</v>
      </c>
      <c r="N1539" t="s">
        <v>16907</v>
      </c>
      <c r="O1539" t="s">
        <v>16906</v>
      </c>
      <c r="P1539" s="31">
        <v>0</v>
      </c>
      <c r="Q1539" s="31">
        <v>0</v>
      </c>
      <c r="R1539" s="31">
        <v>0</v>
      </c>
      <c r="S1539" s="31">
        <v>0</v>
      </c>
      <c r="T1539" s="36" t="s">
        <v>17811</v>
      </c>
      <c r="U1539" s="36">
        <v>0</v>
      </c>
      <c r="V1539" s="31">
        <v>0</v>
      </c>
      <c r="W1539" s="31">
        <v>14</v>
      </c>
    </row>
    <row r="1540" spans="1:23" x14ac:dyDescent="0.25">
      <c r="A1540">
        <v>3397733</v>
      </c>
      <c r="B1540" s="32" t="s">
        <v>4165</v>
      </c>
      <c r="C1540" s="32">
        <v>52</v>
      </c>
      <c r="D1540" s="32">
        <v>13</v>
      </c>
      <c r="E1540" s="32" t="s">
        <v>22</v>
      </c>
      <c r="F1540" s="31">
        <v>1</v>
      </c>
      <c r="G1540" s="31" t="s">
        <v>21</v>
      </c>
      <c r="H1540" s="32" t="s">
        <v>22</v>
      </c>
      <c r="I1540" s="32" t="s">
        <v>22</v>
      </c>
      <c r="J1540" s="32" t="s">
        <v>22</v>
      </c>
      <c r="K1540" s="32">
        <v>0</v>
      </c>
      <c r="L1540" s="38">
        <v>79.89</v>
      </c>
      <c r="M1540" t="s">
        <v>16928</v>
      </c>
      <c r="N1540" t="s">
        <v>16929</v>
      </c>
      <c r="O1540" t="s">
        <v>18133</v>
      </c>
      <c r="P1540" s="31">
        <v>0</v>
      </c>
      <c r="Q1540" s="31">
        <v>0</v>
      </c>
      <c r="R1540" s="31">
        <v>0</v>
      </c>
      <c r="S1540" s="31">
        <v>0</v>
      </c>
      <c r="T1540" s="36" t="s">
        <v>17812</v>
      </c>
      <c r="U1540" s="36">
        <v>0</v>
      </c>
      <c r="V1540" s="31">
        <v>0</v>
      </c>
      <c r="W1540" s="31">
        <v>14</v>
      </c>
    </row>
    <row r="1541" spans="1:23" x14ac:dyDescent="0.25">
      <c r="A1541">
        <v>3397734</v>
      </c>
      <c r="B1541" s="32" t="s">
        <v>4165</v>
      </c>
      <c r="C1541" s="32">
        <v>52</v>
      </c>
      <c r="D1541" s="32">
        <v>13</v>
      </c>
      <c r="E1541" s="32" t="s">
        <v>22</v>
      </c>
      <c r="F1541" s="31">
        <v>1</v>
      </c>
      <c r="G1541" s="31" t="s">
        <v>21</v>
      </c>
      <c r="H1541" s="32" t="s">
        <v>22</v>
      </c>
      <c r="I1541" s="32" t="s">
        <v>22</v>
      </c>
      <c r="J1541" s="32" t="s">
        <v>22</v>
      </c>
      <c r="K1541" s="32">
        <v>0</v>
      </c>
      <c r="L1541" s="38">
        <v>157.82</v>
      </c>
      <c r="M1541" t="s">
        <v>16966</v>
      </c>
      <c r="N1541" t="s">
        <v>16974</v>
      </c>
      <c r="O1541" t="s">
        <v>16966</v>
      </c>
      <c r="P1541" s="31">
        <v>0</v>
      </c>
      <c r="Q1541" s="31">
        <v>0</v>
      </c>
      <c r="R1541" s="31">
        <v>0</v>
      </c>
      <c r="S1541" s="31">
        <v>0</v>
      </c>
      <c r="T1541" s="36" t="s">
        <v>17813</v>
      </c>
      <c r="U1541" s="36">
        <v>0</v>
      </c>
      <c r="V1541" s="31">
        <v>0</v>
      </c>
      <c r="W1541" s="31">
        <v>14</v>
      </c>
    </row>
    <row r="1542" spans="1:23" x14ac:dyDescent="0.25">
      <c r="A1542">
        <v>3397758</v>
      </c>
      <c r="B1542" s="32" t="s">
        <v>4165</v>
      </c>
      <c r="C1542" s="32">
        <v>52</v>
      </c>
      <c r="D1542" s="32">
        <v>13</v>
      </c>
      <c r="E1542" s="32" t="s">
        <v>22</v>
      </c>
      <c r="F1542" s="31">
        <v>1</v>
      </c>
      <c r="G1542" s="31" t="s">
        <v>21</v>
      </c>
      <c r="H1542" s="32" t="s">
        <v>22</v>
      </c>
      <c r="I1542" s="32" t="s">
        <v>22</v>
      </c>
      <c r="J1542" s="32" t="s">
        <v>22</v>
      </c>
      <c r="K1542" s="32">
        <v>0</v>
      </c>
      <c r="L1542" s="38">
        <v>38.409999999999997</v>
      </c>
      <c r="M1542" t="s">
        <v>16989</v>
      </c>
      <c r="N1542" t="s">
        <v>16990</v>
      </c>
      <c r="O1542" t="s">
        <v>18162</v>
      </c>
      <c r="P1542" s="31">
        <v>0</v>
      </c>
      <c r="Q1542" s="31">
        <v>0</v>
      </c>
      <c r="R1542" s="31">
        <v>0</v>
      </c>
      <c r="S1542" s="31">
        <v>0</v>
      </c>
      <c r="T1542" s="36" t="s">
        <v>17814</v>
      </c>
      <c r="U1542" s="36">
        <v>0</v>
      </c>
      <c r="V1542" s="31">
        <v>0</v>
      </c>
      <c r="W1542" s="31">
        <v>14</v>
      </c>
    </row>
    <row r="1543" spans="1:23" x14ac:dyDescent="0.25">
      <c r="A1543">
        <v>3397759</v>
      </c>
      <c r="B1543" s="32" t="s">
        <v>4165</v>
      </c>
      <c r="C1543" s="32">
        <v>52</v>
      </c>
      <c r="D1543" s="32">
        <v>13</v>
      </c>
      <c r="E1543" s="32" t="s">
        <v>22</v>
      </c>
      <c r="F1543" s="31">
        <v>1</v>
      </c>
      <c r="G1543" s="31" t="s">
        <v>21</v>
      </c>
      <c r="H1543" s="32" t="s">
        <v>22</v>
      </c>
      <c r="I1543" s="32" t="s">
        <v>22</v>
      </c>
      <c r="J1543" s="32" t="s">
        <v>22</v>
      </c>
      <c r="K1543" s="32">
        <v>0</v>
      </c>
      <c r="L1543" s="38">
        <v>38.409999999999997</v>
      </c>
      <c r="M1543" t="s">
        <v>16991</v>
      </c>
      <c r="N1543" t="s">
        <v>16992</v>
      </c>
      <c r="O1543" t="s">
        <v>18163</v>
      </c>
      <c r="P1543" s="31">
        <v>0</v>
      </c>
      <c r="Q1543" s="31">
        <v>0</v>
      </c>
      <c r="R1543" s="31">
        <v>0</v>
      </c>
      <c r="S1543" s="31">
        <v>0</v>
      </c>
      <c r="T1543" s="36" t="s">
        <v>17815</v>
      </c>
      <c r="U1543" s="36">
        <v>0</v>
      </c>
      <c r="V1543" s="31">
        <v>0</v>
      </c>
      <c r="W1543" s="31">
        <v>14</v>
      </c>
    </row>
    <row r="1544" spans="1:23" x14ac:dyDescent="0.25">
      <c r="A1544">
        <v>3397760</v>
      </c>
      <c r="B1544" s="32" t="s">
        <v>4165</v>
      </c>
      <c r="C1544" s="32">
        <v>52</v>
      </c>
      <c r="D1544" s="32">
        <v>13</v>
      </c>
      <c r="E1544" s="32" t="s">
        <v>22</v>
      </c>
      <c r="F1544" s="31">
        <v>1</v>
      </c>
      <c r="G1544" s="31" t="s">
        <v>21</v>
      </c>
      <c r="H1544" s="32" t="s">
        <v>22</v>
      </c>
      <c r="I1544" s="32" t="s">
        <v>22</v>
      </c>
      <c r="J1544" s="32" t="s">
        <v>22</v>
      </c>
      <c r="K1544" s="32">
        <v>0</v>
      </c>
      <c r="L1544" s="38">
        <v>573.71</v>
      </c>
      <c r="M1544" t="s">
        <v>16906</v>
      </c>
      <c r="N1544" t="s">
        <v>16907</v>
      </c>
      <c r="O1544" t="s">
        <v>16906</v>
      </c>
      <c r="P1544" s="31">
        <v>0</v>
      </c>
      <c r="Q1544" s="31">
        <v>0</v>
      </c>
      <c r="R1544" s="31">
        <v>0</v>
      </c>
      <c r="S1544" s="31">
        <v>0</v>
      </c>
      <c r="T1544" s="36" t="s">
        <v>17816</v>
      </c>
      <c r="U1544" s="36">
        <v>0</v>
      </c>
      <c r="V1544" s="31">
        <v>0</v>
      </c>
      <c r="W1544" s="31">
        <v>14</v>
      </c>
    </row>
    <row r="1545" spans="1:23" x14ac:dyDescent="0.25">
      <c r="A1545">
        <v>3397761</v>
      </c>
      <c r="B1545" s="32" t="s">
        <v>4165</v>
      </c>
      <c r="C1545" s="32">
        <v>52</v>
      </c>
      <c r="D1545" s="32">
        <v>13</v>
      </c>
      <c r="E1545" s="32" t="s">
        <v>22</v>
      </c>
      <c r="F1545" s="31">
        <v>1</v>
      </c>
      <c r="G1545" s="31" t="s">
        <v>21</v>
      </c>
      <c r="H1545" s="32" t="s">
        <v>22</v>
      </c>
      <c r="I1545" s="32" t="s">
        <v>22</v>
      </c>
      <c r="J1545" s="32" t="s">
        <v>22</v>
      </c>
      <c r="K1545" s="32">
        <v>0</v>
      </c>
      <c r="L1545" s="38">
        <v>599.66</v>
      </c>
      <c r="M1545" t="s">
        <v>16906</v>
      </c>
      <c r="N1545" t="s">
        <v>16907</v>
      </c>
      <c r="O1545" t="s">
        <v>16906</v>
      </c>
      <c r="P1545" s="31">
        <v>0</v>
      </c>
      <c r="Q1545" s="31">
        <v>0</v>
      </c>
      <c r="R1545" s="31">
        <v>0</v>
      </c>
      <c r="S1545" s="31">
        <v>0</v>
      </c>
      <c r="T1545" s="36" t="s">
        <v>17817</v>
      </c>
      <c r="U1545" s="36">
        <v>0</v>
      </c>
      <c r="V1545" s="31">
        <v>0</v>
      </c>
      <c r="W1545" s="31">
        <v>14</v>
      </c>
    </row>
    <row r="1546" spans="1:23" x14ac:dyDescent="0.25">
      <c r="A1546">
        <v>3397762</v>
      </c>
      <c r="B1546" s="32" t="s">
        <v>4165</v>
      </c>
      <c r="C1546" s="32">
        <v>52</v>
      </c>
      <c r="D1546" s="32">
        <v>13</v>
      </c>
      <c r="E1546" s="32" t="s">
        <v>22</v>
      </c>
      <c r="F1546" s="31">
        <v>1</v>
      </c>
      <c r="G1546" s="31" t="s">
        <v>21</v>
      </c>
      <c r="H1546" s="32" t="s">
        <v>22</v>
      </c>
      <c r="I1546" s="32" t="s">
        <v>22</v>
      </c>
      <c r="J1546" s="32" t="s">
        <v>22</v>
      </c>
      <c r="K1546" s="32">
        <v>0</v>
      </c>
      <c r="L1546" s="38">
        <v>605.46</v>
      </c>
      <c r="M1546" t="s">
        <v>16906</v>
      </c>
      <c r="N1546" t="s">
        <v>16907</v>
      </c>
      <c r="O1546" t="s">
        <v>16906</v>
      </c>
      <c r="P1546" s="31">
        <v>0</v>
      </c>
      <c r="Q1546" s="31">
        <v>0</v>
      </c>
      <c r="R1546" s="31">
        <v>0</v>
      </c>
      <c r="S1546" s="31">
        <v>0</v>
      </c>
      <c r="T1546" s="36" t="s">
        <v>17818</v>
      </c>
      <c r="U1546" s="36">
        <v>0</v>
      </c>
      <c r="V1546" s="31">
        <v>0</v>
      </c>
      <c r="W1546" s="31">
        <v>14</v>
      </c>
    </row>
    <row r="1547" spans="1:23" x14ac:dyDescent="0.25">
      <c r="A1547">
        <v>3397784</v>
      </c>
      <c r="B1547" s="32" t="s">
        <v>4165</v>
      </c>
      <c r="C1547" s="32">
        <v>52</v>
      </c>
      <c r="D1547" s="32">
        <v>13</v>
      </c>
      <c r="E1547" s="32" t="s">
        <v>22</v>
      </c>
      <c r="F1547" s="31">
        <v>1</v>
      </c>
      <c r="G1547" s="31" t="s">
        <v>21</v>
      </c>
      <c r="H1547" s="32" t="s">
        <v>22</v>
      </c>
      <c r="I1547" s="32" t="s">
        <v>22</v>
      </c>
      <c r="J1547" s="32" t="s">
        <v>22</v>
      </c>
      <c r="K1547" s="32">
        <v>0</v>
      </c>
      <c r="L1547" s="38">
        <v>99.67</v>
      </c>
      <c r="M1547" t="s">
        <v>16934</v>
      </c>
      <c r="N1547" t="s">
        <v>16935</v>
      </c>
      <c r="O1547" t="s">
        <v>18136</v>
      </c>
      <c r="P1547" s="31">
        <v>0</v>
      </c>
      <c r="Q1547" s="31">
        <v>0</v>
      </c>
      <c r="R1547" s="31">
        <v>0</v>
      </c>
      <c r="S1547" s="31">
        <v>0</v>
      </c>
      <c r="T1547" s="36" t="s">
        <v>17819</v>
      </c>
      <c r="U1547" s="36">
        <v>0</v>
      </c>
      <c r="V1547" s="31">
        <v>0</v>
      </c>
      <c r="W1547" s="31">
        <v>14</v>
      </c>
    </row>
    <row r="1548" spans="1:23" x14ac:dyDescent="0.25">
      <c r="A1548">
        <v>3397785</v>
      </c>
      <c r="B1548" s="32" t="s">
        <v>4165</v>
      </c>
      <c r="C1548" s="32">
        <v>52</v>
      </c>
      <c r="D1548" s="32">
        <v>13</v>
      </c>
      <c r="E1548" s="32" t="s">
        <v>22</v>
      </c>
      <c r="F1548" s="31">
        <v>1</v>
      </c>
      <c r="G1548" s="31" t="s">
        <v>21</v>
      </c>
      <c r="H1548" s="32" t="s">
        <v>22</v>
      </c>
      <c r="I1548" s="32" t="s">
        <v>22</v>
      </c>
      <c r="J1548" s="32" t="s">
        <v>22</v>
      </c>
      <c r="K1548" s="32">
        <v>0</v>
      </c>
      <c r="L1548" s="38">
        <v>240.28</v>
      </c>
      <c r="M1548" t="s">
        <v>16993</v>
      </c>
      <c r="N1548" t="s">
        <v>16994</v>
      </c>
      <c r="O1548" t="s">
        <v>18164</v>
      </c>
      <c r="P1548" s="31">
        <v>0</v>
      </c>
      <c r="Q1548" s="31">
        <v>0</v>
      </c>
      <c r="R1548" s="31">
        <v>0</v>
      </c>
      <c r="S1548" s="31">
        <v>0</v>
      </c>
      <c r="T1548" s="36" t="s">
        <v>17820</v>
      </c>
      <c r="U1548" s="36">
        <v>0</v>
      </c>
      <c r="V1548" s="31">
        <v>0</v>
      </c>
      <c r="W1548" s="31">
        <v>14</v>
      </c>
    </row>
    <row r="1549" spans="1:23" x14ac:dyDescent="0.25">
      <c r="A1549">
        <v>3397786</v>
      </c>
      <c r="B1549" s="32" t="s">
        <v>4165</v>
      </c>
      <c r="C1549" s="32">
        <v>52</v>
      </c>
      <c r="D1549" s="32">
        <v>13</v>
      </c>
      <c r="E1549" s="32" t="s">
        <v>22</v>
      </c>
      <c r="F1549" s="31">
        <v>1</v>
      </c>
      <c r="G1549" s="31" t="s">
        <v>21</v>
      </c>
      <c r="H1549" s="32" t="s">
        <v>22</v>
      </c>
      <c r="I1549" s="32" t="s">
        <v>22</v>
      </c>
      <c r="J1549" s="32" t="s">
        <v>22</v>
      </c>
      <c r="K1549" s="32">
        <v>0</v>
      </c>
      <c r="L1549" s="38">
        <v>169.4</v>
      </c>
      <c r="M1549" t="s">
        <v>16948</v>
      </c>
      <c r="N1549" t="s">
        <v>16949</v>
      </c>
      <c r="O1549" t="s">
        <v>18144</v>
      </c>
      <c r="P1549" s="31">
        <v>0</v>
      </c>
      <c r="Q1549" s="31">
        <v>0</v>
      </c>
      <c r="R1549" s="31">
        <v>0</v>
      </c>
      <c r="S1549" s="31">
        <v>0</v>
      </c>
      <c r="T1549" s="36" t="s">
        <v>17821</v>
      </c>
      <c r="U1549" s="36">
        <v>0</v>
      </c>
      <c r="V1549" s="31">
        <v>0</v>
      </c>
      <c r="W1549" s="31">
        <v>14</v>
      </c>
    </row>
    <row r="1550" spans="1:23" x14ac:dyDescent="0.25">
      <c r="A1550">
        <v>3397789</v>
      </c>
      <c r="B1550" s="32" t="s">
        <v>4165</v>
      </c>
      <c r="C1550" s="32">
        <v>52</v>
      </c>
      <c r="D1550" s="32">
        <v>13</v>
      </c>
      <c r="E1550" s="32" t="s">
        <v>22</v>
      </c>
      <c r="F1550" s="31">
        <v>1</v>
      </c>
      <c r="G1550" s="31" t="s">
        <v>21</v>
      </c>
      <c r="H1550" s="32" t="s">
        <v>22</v>
      </c>
      <c r="I1550" s="32" t="s">
        <v>22</v>
      </c>
      <c r="J1550" s="32" t="s">
        <v>22</v>
      </c>
      <c r="K1550" s="32">
        <v>0</v>
      </c>
      <c r="L1550" s="38">
        <v>99.67</v>
      </c>
      <c r="M1550" t="s">
        <v>16934</v>
      </c>
      <c r="N1550" t="s">
        <v>16935</v>
      </c>
      <c r="O1550" t="s">
        <v>18136</v>
      </c>
      <c r="P1550" s="31">
        <v>0</v>
      </c>
      <c r="Q1550" s="31">
        <v>0</v>
      </c>
      <c r="R1550" s="31">
        <v>0</v>
      </c>
      <c r="S1550" s="31">
        <v>0</v>
      </c>
      <c r="T1550" s="36" t="s">
        <v>17822</v>
      </c>
      <c r="U1550" s="36">
        <v>0</v>
      </c>
      <c r="V1550" s="31">
        <v>0</v>
      </c>
      <c r="W1550" s="31">
        <v>14</v>
      </c>
    </row>
    <row r="1551" spans="1:23" x14ac:dyDescent="0.25">
      <c r="A1551">
        <v>3397791</v>
      </c>
      <c r="B1551" s="32" t="s">
        <v>4165</v>
      </c>
      <c r="C1551" s="32">
        <v>52</v>
      </c>
      <c r="D1551" s="32">
        <v>13</v>
      </c>
      <c r="E1551" s="32" t="s">
        <v>22</v>
      </c>
      <c r="F1551" s="31">
        <v>1</v>
      </c>
      <c r="G1551" s="31" t="s">
        <v>21</v>
      </c>
      <c r="H1551" s="32" t="s">
        <v>22</v>
      </c>
      <c r="I1551" s="32" t="s">
        <v>22</v>
      </c>
      <c r="J1551" s="32" t="s">
        <v>22</v>
      </c>
      <c r="K1551" s="32">
        <v>0</v>
      </c>
      <c r="L1551" s="38">
        <v>337.23</v>
      </c>
      <c r="M1551" t="s">
        <v>16964</v>
      </c>
      <c r="N1551" t="s">
        <v>16965</v>
      </c>
      <c r="O1551" t="s">
        <v>18148</v>
      </c>
      <c r="P1551" s="31">
        <v>0</v>
      </c>
      <c r="Q1551" s="31">
        <v>0</v>
      </c>
      <c r="R1551" s="31">
        <v>0</v>
      </c>
      <c r="S1551" s="31">
        <v>0</v>
      </c>
      <c r="T1551" s="36" t="s">
        <v>17823</v>
      </c>
      <c r="U1551" s="36">
        <v>0</v>
      </c>
      <c r="V1551" s="31">
        <v>0</v>
      </c>
      <c r="W1551" s="31">
        <v>14</v>
      </c>
    </row>
    <row r="1552" spans="1:23" x14ac:dyDescent="0.25">
      <c r="A1552">
        <v>3397806</v>
      </c>
      <c r="B1552" s="32" t="s">
        <v>4165</v>
      </c>
      <c r="C1552" s="32">
        <v>52</v>
      </c>
      <c r="D1552" s="32">
        <v>13</v>
      </c>
      <c r="E1552" s="32" t="s">
        <v>22</v>
      </c>
      <c r="F1552" s="31">
        <v>1</v>
      </c>
      <c r="G1552" s="31" t="s">
        <v>21</v>
      </c>
      <c r="H1552" s="32" t="s">
        <v>22</v>
      </c>
      <c r="I1552" s="32" t="s">
        <v>22</v>
      </c>
      <c r="J1552" s="32" t="s">
        <v>22</v>
      </c>
      <c r="K1552" s="32">
        <v>0</v>
      </c>
      <c r="L1552" s="38">
        <v>148.37</v>
      </c>
      <c r="M1552" t="s">
        <v>16995</v>
      </c>
      <c r="N1552" t="s">
        <v>16996</v>
      </c>
      <c r="O1552" t="s">
        <v>18165</v>
      </c>
      <c r="P1552" s="31">
        <v>0</v>
      </c>
      <c r="Q1552" s="31">
        <v>0</v>
      </c>
      <c r="R1552" s="31">
        <v>0</v>
      </c>
      <c r="S1552" s="31">
        <v>0</v>
      </c>
      <c r="T1552" s="36" t="s">
        <v>17824</v>
      </c>
      <c r="U1552" s="36">
        <v>0</v>
      </c>
      <c r="V1552" s="31">
        <v>0</v>
      </c>
      <c r="W1552" s="31">
        <v>14</v>
      </c>
    </row>
    <row r="1553" spans="1:23" x14ac:dyDescent="0.25">
      <c r="A1553">
        <v>3397807</v>
      </c>
      <c r="B1553" s="32" t="s">
        <v>4165</v>
      </c>
      <c r="C1553" s="32">
        <v>52</v>
      </c>
      <c r="D1553" s="32">
        <v>13</v>
      </c>
      <c r="E1553" s="32" t="s">
        <v>22</v>
      </c>
      <c r="F1553" s="31">
        <v>1</v>
      </c>
      <c r="G1553" s="31" t="s">
        <v>21</v>
      </c>
      <c r="H1553" s="32" t="s">
        <v>22</v>
      </c>
      <c r="I1553" s="32" t="s">
        <v>22</v>
      </c>
      <c r="J1553" s="32" t="s">
        <v>22</v>
      </c>
      <c r="K1553" s="32">
        <v>0</v>
      </c>
      <c r="L1553" s="38">
        <v>144.22</v>
      </c>
      <c r="M1553" t="s">
        <v>16995</v>
      </c>
      <c r="N1553" t="s">
        <v>16996</v>
      </c>
      <c r="O1553" t="s">
        <v>18165</v>
      </c>
      <c r="P1553" s="31">
        <v>0</v>
      </c>
      <c r="Q1553" s="31">
        <v>0</v>
      </c>
      <c r="R1553" s="31">
        <v>0</v>
      </c>
      <c r="S1553" s="31">
        <v>0</v>
      </c>
      <c r="T1553" s="36" t="s">
        <v>17825</v>
      </c>
      <c r="U1553" s="36">
        <v>0</v>
      </c>
      <c r="V1553" s="31">
        <v>0</v>
      </c>
      <c r="W1553" s="31">
        <v>14</v>
      </c>
    </row>
    <row r="1554" spans="1:23" x14ac:dyDescent="0.25">
      <c r="A1554">
        <v>3397808</v>
      </c>
      <c r="B1554" s="32" t="s">
        <v>4165</v>
      </c>
      <c r="C1554" s="32">
        <v>52</v>
      </c>
      <c r="D1554" s="32">
        <v>13</v>
      </c>
      <c r="E1554" s="32" t="s">
        <v>22</v>
      </c>
      <c r="F1554" s="31">
        <v>1</v>
      </c>
      <c r="G1554" s="31" t="s">
        <v>21</v>
      </c>
      <c r="H1554" s="32" t="s">
        <v>22</v>
      </c>
      <c r="I1554" s="32" t="s">
        <v>22</v>
      </c>
      <c r="J1554" s="32" t="s">
        <v>22</v>
      </c>
      <c r="K1554" s="32">
        <v>0</v>
      </c>
      <c r="L1554" s="38">
        <v>144.22</v>
      </c>
      <c r="M1554" t="s">
        <v>16995</v>
      </c>
      <c r="N1554" t="s">
        <v>16996</v>
      </c>
      <c r="O1554" t="s">
        <v>18165</v>
      </c>
      <c r="P1554" s="31">
        <v>0</v>
      </c>
      <c r="Q1554" s="31">
        <v>0</v>
      </c>
      <c r="R1554" s="31">
        <v>0</v>
      </c>
      <c r="S1554" s="31">
        <v>0</v>
      </c>
      <c r="T1554" s="36" t="s">
        <v>17826</v>
      </c>
      <c r="U1554" s="36">
        <v>0</v>
      </c>
      <c r="V1554" s="31">
        <v>0</v>
      </c>
      <c r="W1554" s="31">
        <v>14</v>
      </c>
    </row>
    <row r="1555" spans="1:23" x14ac:dyDescent="0.25">
      <c r="A1555">
        <v>3397809</v>
      </c>
      <c r="B1555" s="32" t="s">
        <v>4165</v>
      </c>
      <c r="C1555" s="32">
        <v>52</v>
      </c>
      <c r="D1555" s="32">
        <v>13</v>
      </c>
      <c r="E1555" s="32" t="s">
        <v>22</v>
      </c>
      <c r="F1555" s="31">
        <v>1</v>
      </c>
      <c r="G1555" s="31" t="s">
        <v>21</v>
      </c>
      <c r="H1555" s="32" t="s">
        <v>22</v>
      </c>
      <c r="I1555" s="32" t="s">
        <v>22</v>
      </c>
      <c r="J1555" s="32" t="s">
        <v>22</v>
      </c>
      <c r="K1555" s="32">
        <v>0</v>
      </c>
      <c r="L1555" s="38">
        <v>164.62</v>
      </c>
      <c r="M1555" t="s">
        <v>16995</v>
      </c>
      <c r="N1555" t="s">
        <v>16996</v>
      </c>
      <c r="O1555" t="s">
        <v>18165</v>
      </c>
      <c r="P1555" s="31">
        <v>0</v>
      </c>
      <c r="Q1555" s="31">
        <v>0</v>
      </c>
      <c r="R1555" s="31">
        <v>0</v>
      </c>
      <c r="S1555" s="31">
        <v>0</v>
      </c>
      <c r="T1555" s="36" t="s">
        <v>17827</v>
      </c>
      <c r="U1555" s="36">
        <v>0</v>
      </c>
      <c r="V1555" s="31">
        <v>0</v>
      </c>
      <c r="W1555" s="31">
        <v>14</v>
      </c>
    </row>
    <row r="1556" spans="1:23" x14ac:dyDescent="0.25">
      <c r="A1556">
        <v>3397810</v>
      </c>
      <c r="B1556" s="32" t="s">
        <v>4165</v>
      </c>
      <c r="C1556" s="32">
        <v>52</v>
      </c>
      <c r="D1556" s="32">
        <v>13</v>
      </c>
      <c r="E1556" s="32" t="s">
        <v>22</v>
      </c>
      <c r="F1556" s="31">
        <v>1</v>
      </c>
      <c r="G1556" s="31" t="s">
        <v>21</v>
      </c>
      <c r="H1556" s="32" t="s">
        <v>22</v>
      </c>
      <c r="I1556" s="32" t="s">
        <v>22</v>
      </c>
      <c r="J1556" s="32" t="s">
        <v>22</v>
      </c>
      <c r="K1556" s="32">
        <v>0</v>
      </c>
      <c r="L1556" s="38">
        <v>76.59</v>
      </c>
      <c r="M1556" t="s">
        <v>16902</v>
      </c>
      <c r="N1556" t="s">
        <v>16903</v>
      </c>
      <c r="O1556" t="s">
        <v>16903</v>
      </c>
      <c r="P1556" s="31">
        <v>0</v>
      </c>
      <c r="Q1556" s="31">
        <v>0</v>
      </c>
      <c r="R1556" s="31">
        <v>0</v>
      </c>
      <c r="S1556" s="31">
        <v>0</v>
      </c>
      <c r="T1556" s="36" t="s">
        <v>17828</v>
      </c>
      <c r="U1556" s="36">
        <v>0</v>
      </c>
      <c r="V1556" s="31">
        <v>0</v>
      </c>
      <c r="W1556" s="31">
        <v>14</v>
      </c>
    </row>
    <row r="1557" spans="1:23" x14ac:dyDescent="0.25">
      <c r="A1557">
        <v>3397811</v>
      </c>
      <c r="B1557" s="32" t="s">
        <v>4165</v>
      </c>
      <c r="C1557" s="32">
        <v>52</v>
      </c>
      <c r="D1557" s="32">
        <v>13</v>
      </c>
      <c r="E1557" s="32" t="s">
        <v>22</v>
      </c>
      <c r="F1557" s="31">
        <v>1</v>
      </c>
      <c r="G1557" s="31" t="s">
        <v>21</v>
      </c>
      <c r="H1557" s="32" t="s">
        <v>22</v>
      </c>
      <c r="I1557" s="32" t="s">
        <v>22</v>
      </c>
      <c r="J1557" s="32" t="s">
        <v>22</v>
      </c>
      <c r="K1557" s="32">
        <v>0</v>
      </c>
      <c r="L1557" s="38">
        <v>531.98</v>
      </c>
      <c r="M1557" t="s">
        <v>16957</v>
      </c>
      <c r="N1557" t="s">
        <v>16956</v>
      </c>
      <c r="O1557" t="s">
        <v>13487</v>
      </c>
      <c r="P1557" s="31">
        <v>0</v>
      </c>
      <c r="Q1557" s="31">
        <v>0</v>
      </c>
      <c r="R1557" s="31">
        <v>0</v>
      </c>
      <c r="S1557" s="31">
        <v>0</v>
      </c>
      <c r="T1557" s="36" t="s">
        <v>17829</v>
      </c>
      <c r="U1557" s="36">
        <v>0</v>
      </c>
      <c r="V1557" s="31">
        <v>0</v>
      </c>
      <c r="W1557" s="31">
        <v>14</v>
      </c>
    </row>
    <row r="1558" spans="1:23" x14ac:dyDescent="0.25">
      <c r="A1558">
        <v>3397813</v>
      </c>
      <c r="B1558" s="32" t="s">
        <v>4165</v>
      </c>
      <c r="C1558" s="32">
        <v>52</v>
      </c>
      <c r="D1558" s="32">
        <v>13</v>
      </c>
      <c r="E1558" s="32" t="s">
        <v>22</v>
      </c>
      <c r="F1558" s="31">
        <v>1</v>
      </c>
      <c r="G1558" s="31" t="s">
        <v>21</v>
      </c>
      <c r="H1558" s="32" t="s">
        <v>22</v>
      </c>
      <c r="I1558" s="32" t="s">
        <v>22</v>
      </c>
      <c r="J1558" s="32" t="s">
        <v>22</v>
      </c>
      <c r="K1558" s="32">
        <v>0</v>
      </c>
      <c r="L1558" s="38">
        <v>196.73</v>
      </c>
      <c r="M1558" t="s">
        <v>16957</v>
      </c>
      <c r="N1558" t="s">
        <v>16956</v>
      </c>
      <c r="O1558" t="s">
        <v>13487</v>
      </c>
      <c r="P1558" s="31">
        <v>0</v>
      </c>
      <c r="Q1558" s="31">
        <v>0</v>
      </c>
      <c r="R1558" s="31">
        <v>0</v>
      </c>
      <c r="S1558" s="31">
        <v>0</v>
      </c>
      <c r="T1558" s="36" t="s">
        <v>17830</v>
      </c>
      <c r="U1558" s="36">
        <v>0</v>
      </c>
      <c r="V1558" s="31">
        <v>0</v>
      </c>
      <c r="W1558" s="31">
        <v>14</v>
      </c>
    </row>
    <row r="1559" spans="1:23" x14ac:dyDescent="0.25">
      <c r="A1559">
        <v>3397815</v>
      </c>
      <c r="B1559" s="32" t="s">
        <v>4165</v>
      </c>
      <c r="C1559" s="32">
        <v>52</v>
      </c>
      <c r="D1559" s="32">
        <v>13</v>
      </c>
      <c r="E1559" s="32" t="s">
        <v>22</v>
      </c>
      <c r="F1559" s="31">
        <v>1</v>
      </c>
      <c r="G1559" s="31" t="s">
        <v>21</v>
      </c>
      <c r="H1559" s="32" t="s">
        <v>22</v>
      </c>
      <c r="I1559" s="32" t="s">
        <v>22</v>
      </c>
      <c r="J1559" s="32" t="s">
        <v>22</v>
      </c>
      <c r="K1559" s="32">
        <v>0</v>
      </c>
      <c r="L1559" s="38">
        <v>414.59</v>
      </c>
      <c r="M1559" t="s">
        <v>16970</v>
      </c>
      <c r="N1559" t="s">
        <v>16971</v>
      </c>
      <c r="O1559" t="s">
        <v>18151</v>
      </c>
      <c r="P1559" s="31">
        <v>0</v>
      </c>
      <c r="Q1559" s="31">
        <v>0</v>
      </c>
      <c r="R1559" s="31">
        <v>0</v>
      </c>
      <c r="S1559" s="31">
        <v>0</v>
      </c>
      <c r="T1559" s="36" t="s">
        <v>17831</v>
      </c>
      <c r="U1559" s="36">
        <v>0</v>
      </c>
      <c r="V1559" s="31">
        <v>0</v>
      </c>
      <c r="W1559" s="31">
        <v>14</v>
      </c>
    </row>
    <row r="1560" spans="1:23" x14ac:dyDescent="0.25">
      <c r="A1560">
        <v>3397816</v>
      </c>
      <c r="B1560" s="32" t="s">
        <v>4165</v>
      </c>
      <c r="C1560" s="32">
        <v>52</v>
      </c>
      <c r="D1560" s="32">
        <v>13</v>
      </c>
      <c r="E1560" s="32" t="s">
        <v>22</v>
      </c>
      <c r="F1560" s="31">
        <v>1</v>
      </c>
      <c r="G1560" s="31" t="s">
        <v>21</v>
      </c>
      <c r="H1560" s="32" t="s">
        <v>22</v>
      </c>
      <c r="I1560" s="32" t="s">
        <v>22</v>
      </c>
      <c r="J1560" s="32" t="s">
        <v>22</v>
      </c>
      <c r="K1560" s="32">
        <v>0</v>
      </c>
      <c r="L1560" s="38">
        <v>469.45</v>
      </c>
      <c r="M1560" t="s">
        <v>16970</v>
      </c>
      <c r="N1560" t="s">
        <v>16971</v>
      </c>
      <c r="O1560" t="s">
        <v>18151</v>
      </c>
      <c r="P1560" s="31">
        <v>0</v>
      </c>
      <c r="Q1560" s="31">
        <v>0</v>
      </c>
      <c r="R1560" s="31">
        <v>0</v>
      </c>
      <c r="S1560" s="31">
        <v>0</v>
      </c>
      <c r="T1560" s="36" t="s">
        <v>17832</v>
      </c>
      <c r="U1560" s="36">
        <v>0</v>
      </c>
      <c r="V1560" s="31">
        <v>0</v>
      </c>
      <c r="W1560" s="31">
        <v>14</v>
      </c>
    </row>
    <row r="1561" spans="1:23" x14ac:dyDescent="0.25">
      <c r="A1561">
        <v>3397818</v>
      </c>
      <c r="B1561" s="32" t="s">
        <v>4165</v>
      </c>
      <c r="C1561" s="32">
        <v>52</v>
      </c>
      <c r="D1561" s="32">
        <v>13</v>
      </c>
      <c r="E1561" s="32" t="s">
        <v>22</v>
      </c>
      <c r="F1561" s="31">
        <v>1</v>
      </c>
      <c r="G1561" s="31" t="s">
        <v>21</v>
      </c>
      <c r="H1561" s="32" t="s">
        <v>22</v>
      </c>
      <c r="I1561" s="32" t="s">
        <v>22</v>
      </c>
      <c r="J1561" s="32" t="s">
        <v>22</v>
      </c>
      <c r="K1561" s="32">
        <v>0</v>
      </c>
      <c r="L1561" s="38">
        <v>167.92</v>
      </c>
      <c r="M1561" t="s">
        <v>16964</v>
      </c>
      <c r="N1561" t="s">
        <v>16965</v>
      </c>
      <c r="O1561" t="s">
        <v>18148</v>
      </c>
      <c r="P1561" s="31">
        <v>0</v>
      </c>
      <c r="Q1561" s="31">
        <v>0</v>
      </c>
      <c r="R1561" s="31">
        <v>0</v>
      </c>
      <c r="S1561" s="31">
        <v>0</v>
      </c>
      <c r="T1561" s="36" t="s">
        <v>17833</v>
      </c>
      <c r="U1561" s="36">
        <v>0</v>
      </c>
      <c r="V1561" s="31">
        <v>0</v>
      </c>
      <c r="W1561" s="31">
        <v>14</v>
      </c>
    </row>
    <row r="1562" spans="1:23" x14ac:dyDescent="0.25">
      <c r="A1562">
        <v>3397819</v>
      </c>
      <c r="B1562" s="32" t="s">
        <v>4165</v>
      </c>
      <c r="C1562" s="32">
        <v>52</v>
      </c>
      <c r="D1562" s="32">
        <v>13</v>
      </c>
      <c r="E1562" s="32" t="s">
        <v>22</v>
      </c>
      <c r="F1562" s="31">
        <v>1</v>
      </c>
      <c r="G1562" s="31" t="s">
        <v>21</v>
      </c>
      <c r="H1562" s="32" t="s">
        <v>22</v>
      </c>
      <c r="I1562" s="32" t="s">
        <v>22</v>
      </c>
      <c r="J1562" s="32" t="s">
        <v>22</v>
      </c>
      <c r="K1562" s="32">
        <v>0</v>
      </c>
      <c r="L1562" s="38">
        <v>201.42</v>
      </c>
      <c r="M1562" t="s">
        <v>16964</v>
      </c>
      <c r="N1562" t="s">
        <v>16965</v>
      </c>
      <c r="O1562" t="s">
        <v>18148</v>
      </c>
      <c r="P1562" s="31">
        <v>0</v>
      </c>
      <c r="Q1562" s="31">
        <v>0</v>
      </c>
      <c r="R1562" s="31">
        <v>0</v>
      </c>
      <c r="S1562" s="31">
        <v>0</v>
      </c>
      <c r="T1562" s="36" t="s">
        <v>17834</v>
      </c>
      <c r="U1562" s="36">
        <v>0</v>
      </c>
      <c r="V1562" s="31">
        <v>0</v>
      </c>
      <c r="W1562" s="31">
        <v>14</v>
      </c>
    </row>
    <row r="1563" spans="1:23" x14ac:dyDescent="0.25">
      <c r="A1563">
        <v>3397820</v>
      </c>
      <c r="B1563" s="32" t="s">
        <v>4165</v>
      </c>
      <c r="C1563" s="32">
        <v>52</v>
      </c>
      <c r="D1563" s="32">
        <v>13</v>
      </c>
      <c r="E1563" s="32" t="s">
        <v>22</v>
      </c>
      <c r="F1563" s="31">
        <v>1</v>
      </c>
      <c r="G1563" s="31" t="s">
        <v>21</v>
      </c>
      <c r="H1563" s="32" t="s">
        <v>22</v>
      </c>
      <c r="I1563" s="32" t="s">
        <v>22</v>
      </c>
      <c r="J1563" s="32" t="s">
        <v>22</v>
      </c>
      <c r="K1563" s="32">
        <v>0</v>
      </c>
      <c r="L1563" s="38">
        <v>201.42</v>
      </c>
      <c r="M1563" t="s">
        <v>16964</v>
      </c>
      <c r="N1563" t="s">
        <v>16965</v>
      </c>
      <c r="O1563" t="s">
        <v>18148</v>
      </c>
      <c r="P1563" s="31">
        <v>0</v>
      </c>
      <c r="Q1563" s="31">
        <v>0</v>
      </c>
      <c r="R1563" s="31">
        <v>0</v>
      </c>
      <c r="S1563" s="31">
        <v>0</v>
      </c>
      <c r="T1563" s="36" t="s">
        <v>17835</v>
      </c>
      <c r="U1563" s="36">
        <v>0</v>
      </c>
      <c r="V1563" s="31">
        <v>0</v>
      </c>
      <c r="W1563" s="31">
        <v>14</v>
      </c>
    </row>
    <row r="1564" spans="1:23" x14ac:dyDescent="0.25">
      <c r="A1564">
        <v>3397821</v>
      </c>
      <c r="B1564" s="32" t="s">
        <v>4165</v>
      </c>
      <c r="C1564" s="32">
        <v>52</v>
      </c>
      <c r="D1564" s="32">
        <v>13</v>
      </c>
      <c r="E1564" s="32" t="s">
        <v>22</v>
      </c>
      <c r="F1564" s="31">
        <v>1</v>
      </c>
      <c r="G1564" s="31" t="s">
        <v>21</v>
      </c>
      <c r="H1564" s="32" t="s">
        <v>22</v>
      </c>
      <c r="I1564" s="32" t="s">
        <v>22</v>
      </c>
      <c r="J1564" s="32" t="s">
        <v>22</v>
      </c>
      <c r="K1564" s="32">
        <v>0</v>
      </c>
      <c r="L1564" s="38">
        <v>201.42</v>
      </c>
      <c r="M1564" t="s">
        <v>16966</v>
      </c>
      <c r="N1564" t="s">
        <v>16967</v>
      </c>
      <c r="O1564" t="s">
        <v>16966</v>
      </c>
      <c r="P1564" s="31">
        <v>0</v>
      </c>
      <c r="Q1564" s="31">
        <v>0</v>
      </c>
      <c r="R1564" s="31">
        <v>0</v>
      </c>
      <c r="S1564" s="31">
        <v>0</v>
      </c>
      <c r="T1564" s="36" t="s">
        <v>17836</v>
      </c>
      <c r="U1564" s="36">
        <v>0</v>
      </c>
      <c r="V1564" s="31">
        <v>0</v>
      </c>
      <c r="W1564" s="31">
        <v>14</v>
      </c>
    </row>
    <row r="1565" spans="1:23" x14ac:dyDescent="0.25">
      <c r="A1565">
        <v>3397822</v>
      </c>
      <c r="B1565" s="32" t="s">
        <v>4165</v>
      </c>
      <c r="C1565" s="32">
        <v>52</v>
      </c>
      <c r="D1565" s="32">
        <v>13</v>
      </c>
      <c r="E1565" s="32" t="s">
        <v>22</v>
      </c>
      <c r="F1565" s="31">
        <v>1</v>
      </c>
      <c r="G1565" s="31" t="s">
        <v>21</v>
      </c>
      <c r="H1565" s="32" t="s">
        <v>22</v>
      </c>
      <c r="I1565" s="32" t="s">
        <v>22</v>
      </c>
      <c r="J1565" s="32" t="s">
        <v>22</v>
      </c>
      <c r="K1565" s="32">
        <v>0</v>
      </c>
      <c r="L1565" s="38">
        <v>337.23</v>
      </c>
      <c r="M1565" t="s">
        <v>16966</v>
      </c>
      <c r="N1565" t="s">
        <v>16967</v>
      </c>
      <c r="O1565" t="s">
        <v>16966</v>
      </c>
      <c r="P1565" s="31">
        <v>0</v>
      </c>
      <c r="Q1565" s="31">
        <v>0</v>
      </c>
      <c r="R1565" s="31">
        <v>0</v>
      </c>
      <c r="S1565" s="31">
        <v>0</v>
      </c>
      <c r="T1565" s="36" t="s">
        <v>17837</v>
      </c>
      <c r="U1565" s="36">
        <v>0</v>
      </c>
      <c r="V1565" s="31">
        <v>0</v>
      </c>
      <c r="W1565" s="31">
        <v>14</v>
      </c>
    </row>
    <row r="1566" spans="1:23" x14ac:dyDescent="0.25">
      <c r="A1566">
        <v>3397823</v>
      </c>
      <c r="B1566" s="32" t="s">
        <v>4165</v>
      </c>
      <c r="C1566" s="32">
        <v>52</v>
      </c>
      <c r="D1566" s="32">
        <v>13</v>
      </c>
      <c r="E1566" s="32" t="s">
        <v>22</v>
      </c>
      <c r="F1566" s="31">
        <v>1</v>
      </c>
      <c r="G1566" s="31" t="s">
        <v>21</v>
      </c>
      <c r="H1566" s="32" t="s">
        <v>22</v>
      </c>
      <c r="I1566" s="32" t="s">
        <v>22</v>
      </c>
      <c r="J1566" s="32" t="s">
        <v>22</v>
      </c>
      <c r="K1566" s="32">
        <v>0</v>
      </c>
      <c r="L1566" s="38">
        <v>337.23</v>
      </c>
      <c r="M1566" t="s">
        <v>16966</v>
      </c>
      <c r="N1566" t="s">
        <v>16967</v>
      </c>
      <c r="O1566" t="s">
        <v>16966</v>
      </c>
      <c r="P1566" s="31">
        <v>0</v>
      </c>
      <c r="Q1566" s="31">
        <v>0</v>
      </c>
      <c r="R1566" s="31">
        <v>0</v>
      </c>
      <c r="S1566" s="31">
        <v>0</v>
      </c>
      <c r="T1566" s="36" t="s">
        <v>17838</v>
      </c>
      <c r="U1566" s="36">
        <v>0</v>
      </c>
      <c r="V1566" s="31">
        <v>0</v>
      </c>
      <c r="W1566" s="31">
        <v>14</v>
      </c>
    </row>
    <row r="1567" spans="1:23" x14ac:dyDescent="0.25">
      <c r="A1567">
        <v>3397825</v>
      </c>
      <c r="B1567" s="32" t="s">
        <v>4165</v>
      </c>
      <c r="C1567" s="32">
        <v>52</v>
      </c>
      <c r="D1567" s="32">
        <v>13</v>
      </c>
      <c r="E1567" s="32" t="s">
        <v>22</v>
      </c>
      <c r="F1567" s="31">
        <v>1</v>
      </c>
      <c r="G1567" s="31" t="s">
        <v>21</v>
      </c>
      <c r="H1567" s="32" t="s">
        <v>22</v>
      </c>
      <c r="I1567" s="32" t="s">
        <v>22</v>
      </c>
      <c r="J1567" s="32" t="s">
        <v>22</v>
      </c>
      <c r="K1567" s="32">
        <v>0</v>
      </c>
      <c r="L1567" s="38">
        <v>104.71</v>
      </c>
      <c r="M1567" t="s">
        <v>16934</v>
      </c>
      <c r="N1567" t="s">
        <v>16935</v>
      </c>
      <c r="O1567" t="s">
        <v>18136</v>
      </c>
      <c r="P1567" s="31">
        <v>0</v>
      </c>
      <c r="Q1567" s="31">
        <v>0</v>
      </c>
      <c r="R1567" s="31">
        <v>0</v>
      </c>
      <c r="S1567" s="31">
        <v>0</v>
      </c>
      <c r="T1567" s="36" t="s">
        <v>17839</v>
      </c>
      <c r="U1567" s="36">
        <v>0</v>
      </c>
      <c r="V1567" s="31">
        <v>0</v>
      </c>
      <c r="W1567" s="31">
        <v>14</v>
      </c>
    </row>
    <row r="1568" spans="1:23" x14ac:dyDescent="0.25">
      <c r="A1568">
        <v>3397829</v>
      </c>
      <c r="B1568" s="32" t="s">
        <v>4165</v>
      </c>
      <c r="C1568" s="32">
        <v>52</v>
      </c>
      <c r="D1568" s="32">
        <v>13</v>
      </c>
      <c r="E1568" s="32" t="s">
        <v>22</v>
      </c>
      <c r="F1568" s="31">
        <v>1</v>
      </c>
      <c r="G1568" s="31" t="s">
        <v>21</v>
      </c>
      <c r="H1568" s="32" t="s">
        <v>22</v>
      </c>
      <c r="I1568" s="32" t="s">
        <v>22</v>
      </c>
      <c r="J1568" s="32" t="s">
        <v>22</v>
      </c>
      <c r="K1568" s="32">
        <v>0</v>
      </c>
      <c r="L1568" s="38">
        <v>99.67</v>
      </c>
      <c r="M1568" t="s">
        <v>16934</v>
      </c>
      <c r="N1568" t="s">
        <v>16935</v>
      </c>
      <c r="O1568" t="s">
        <v>18136</v>
      </c>
      <c r="P1568" s="31">
        <v>0</v>
      </c>
      <c r="Q1568" s="31">
        <v>0</v>
      </c>
      <c r="R1568" s="31">
        <v>0</v>
      </c>
      <c r="S1568" s="31">
        <v>0</v>
      </c>
      <c r="T1568" s="36" t="s">
        <v>17840</v>
      </c>
      <c r="U1568" s="36">
        <v>0</v>
      </c>
      <c r="V1568" s="31">
        <v>0</v>
      </c>
      <c r="W1568" s="31">
        <v>14</v>
      </c>
    </row>
    <row r="1569" spans="1:23" x14ac:dyDescent="0.25">
      <c r="A1569">
        <v>3397830</v>
      </c>
      <c r="B1569" s="32" t="s">
        <v>4165</v>
      </c>
      <c r="C1569" s="32">
        <v>52</v>
      </c>
      <c r="D1569" s="32">
        <v>13</v>
      </c>
      <c r="E1569" s="32" t="s">
        <v>22</v>
      </c>
      <c r="F1569" s="31">
        <v>1</v>
      </c>
      <c r="G1569" s="31" t="s">
        <v>21</v>
      </c>
      <c r="H1569" s="32" t="s">
        <v>22</v>
      </c>
      <c r="I1569" s="32" t="s">
        <v>22</v>
      </c>
      <c r="J1569" s="32" t="s">
        <v>22</v>
      </c>
      <c r="K1569" s="32">
        <v>0</v>
      </c>
      <c r="L1569" s="38">
        <v>414.59</v>
      </c>
      <c r="M1569" t="s">
        <v>16948</v>
      </c>
      <c r="N1569" t="s">
        <v>16949</v>
      </c>
      <c r="O1569" t="s">
        <v>18144</v>
      </c>
      <c r="P1569" s="31">
        <v>0</v>
      </c>
      <c r="Q1569" s="31">
        <v>0</v>
      </c>
      <c r="R1569" s="31">
        <v>0</v>
      </c>
      <c r="S1569" s="31">
        <v>0</v>
      </c>
      <c r="T1569" s="36" t="s">
        <v>17841</v>
      </c>
      <c r="U1569" s="36">
        <v>0</v>
      </c>
      <c r="V1569" s="31">
        <v>0</v>
      </c>
      <c r="W1569" s="31">
        <v>14</v>
      </c>
    </row>
    <row r="1570" spans="1:23" x14ac:dyDescent="0.25">
      <c r="A1570">
        <v>3397831</v>
      </c>
      <c r="B1570" s="32" t="s">
        <v>4165</v>
      </c>
      <c r="C1570" s="32">
        <v>52</v>
      </c>
      <c r="D1570" s="32">
        <v>13</v>
      </c>
      <c r="E1570" s="32" t="s">
        <v>22</v>
      </c>
      <c r="F1570" s="31">
        <v>1</v>
      </c>
      <c r="G1570" s="31" t="s">
        <v>21</v>
      </c>
      <c r="H1570" s="32" t="s">
        <v>22</v>
      </c>
      <c r="I1570" s="32" t="s">
        <v>22</v>
      </c>
      <c r="J1570" s="32" t="s">
        <v>22</v>
      </c>
      <c r="K1570" s="32">
        <v>0</v>
      </c>
      <c r="L1570" s="38">
        <v>566.95000000000005</v>
      </c>
      <c r="M1570" t="s">
        <v>16948</v>
      </c>
      <c r="N1570" t="s">
        <v>16949</v>
      </c>
      <c r="O1570" t="s">
        <v>18144</v>
      </c>
      <c r="P1570" s="31">
        <v>0</v>
      </c>
      <c r="Q1570" s="31">
        <v>0</v>
      </c>
      <c r="R1570" s="31">
        <v>0</v>
      </c>
      <c r="S1570" s="31">
        <v>0</v>
      </c>
      <c r="T1570" s="36" t="s">
        <v>17842</v>
      </c>
      <c r="U1570" s="36">
        <v>0</v>
      </c>
      <c r="V1570" s="31">
        <v>0</v>
      </c>
      <c r="W1570" s="31">
        <v>14</v>
      </c>
    </row>
    <row r="1571" spans="1:23" x14ac:dyDescent="0.25">
      <c r="A1571">
        <v>3397832</v>
      </c>
      <c r="B1571" s="32" t="s">
        <v>4165</v>
      </c>
      <c r="C1571" s="32">
        <v>52</v>
      </c>
      <c r="D1571" s="32">
        <v>13</v>
      </c>
      <c r="E1571" s="32" t="s">
        <v>22</v>
      </c>
      <c r="F1571" s="31">
        <v>1</v>
      </c>
      <c r="G1571" s="31" t="s">
        <v>21</v>
      </c>
      <c r="H1571" s="32" t="s">
        <v>22</v>
      </c>
      <c r="I1571" s="32" t="s">
        <v>22</v>
      </c>
      <c r="J1571" s="32" t="s">
        <v>22</v>
      </c>
      <c r="K1571" s="32">
        <v>0</v>
      </c>
      <c r="L1571" s="38">
        <v>445.25</v>
      </c>
      <c r="M1571" t="s">
        <v>16952</v>
      </c>
      <c r="N1571" t="s">
        <v>16953</v>
      </c>
      <c r="O1571" t="s">
        <v>18145</v>
      </c>
      <c r="P1571" s="31">
        <v>0</v>
      </c>
      <c r="Q1571" s="31">
        <v>0</v>
      </c>
      <c r="R1571" s="31">
        <v>0</v>
      </c>
      <c r="S1571" s="31">
        <v>0</v>
      </c>
      <c r="T1571" s="36" t="s">
        <v>17843</v>
      </c>
      <c r="U1571" s="36">
        <v>0</v>
      </c>
      <c r="V1571" s="31">
        <v>0</v>
      </c>
      <c r="W1571" s="31">
        <v>14</v>
      </c>
    </row>
    <row r="1572" spans="1:23" x14ac:dyDescent="0.25">
      <c r="A1572">
        <v>3397834</v>
      </c>
      <c r="B1572" s="32" t="s">
        <v>4165</v>
      </c>
      <c r="C1572" s="32">
        <v>52</v>
      </c>
      <c r="D1572" s="32">
        <v>13</v>
      </c>
      <c r="E1572" s="32" t="s">
        <v>22</v>
      </c>
      <c r="F1572" s="31">
        <v>1</v>
      </c>
      <c r="G1572" s="31" t="s">
        <v>21</v>
      </c>
      <c r="H1572" s="32" t="s">
        <v>22</v>
      </c>
      <c r="I1572" s="32" t="s">
        <v>22</v>
      </c>
      <c r="J1572" s="32" t="s">
        <v>22</v>
      </c>
      <c r="K1572" s="32">
        <v>0</v>
      </c>
      <c r="L1572" s="38">
        <v>396.81</v>
      </c>
      <c r="M1572" t="s">
        <v>16970</v>
      </c>
      <c r="N1572" t="s">
        <v>16971</v>
      </c>
      <c r="O1572" t="s">
        <v>18151</v>
      </c>
      <c r="P1572" s="31">
        <v>0</v>
      </c>
      <c r="Q1572" s="31">
        <v>0</v>
      </c>
      <c r="R1572" s="31">
        <v>0</v>
      </c>
      <c r="S1572" s="31">
        <v>0</v>
      </c>
      <c r="T1572" s="36" t="s">
        <v>17844</v>
      </c>
      <c r="U1572" s="36">
        <v>0</v>
      </c>
      <c r="V1572" s="31">
        <v>0</v>
      </c>
      <c r="W1572" s="31">
        <v>14</v>
      </c>
    </row>
    <row r="1573" spans="1:23" x14ac:dyDescent="0.25">
      <c r="A1573">
        <v>3397836</v>
      </c>
      <c r="B1573" s="32" t="s">
        <v>4165</v>
      </c>
      <c r="C1573" s="32">
        <v>52</v>
      </c>
      <c r="D1573" s="32">
        <v>13</v>
      </c>
      <c r="E1573" s="32" t="s">
        <v>22</v>
      </c>
      <c r="F1573" s="31">
        <v>1</v>
      </c>
      <c r="G1573" s="31" t="s">
        <v>21</v>
      </c>
      <c r="H1573" s="32" t="s">
        <v>22</v>
      </c>
      <c r="I1573" s="32" t="s">
        <v>22</v>
      </c>
      <c r="J1573" s="32" t="s">
        <v>22</v>
      </c>
      <c r="K1573" s="32">
        <v>0</v>
      </c>
      <c r="L1573" s="38">
        <v>570.34</v>
      </c>
      <c r="M1573" t="s">
        <v>16970</v>
      </c>
      <c r="N1573" t="s">
        <v>16971</v>
      </c>
      <c r="O1573" t="s">
        <v>18151</v>
      </c>
      <c r="P1573" s="31">
        <v>0</v>
      </c>
      <c r="Q1573" s="31">
        <v>0</v>
      </c>
      <c r="R1573" s="31">
        <v>0</v>
      </c>
      <c r="S1573" s="31">
        <v>0</v>
      </c>
      <c r="T1573" s="36" t="s">
        <v>17845</v>
      </c>
      <c r="U1573" s="36">
        <v>0</v>
      </c>
      <c r="V1573" s="31">
        <v>0</v>
      </c>
      <c r="W1573" s="31">
        <v>14</v>
      </c>
    </row>
    <row r="1574" spans="1:23" x14ac:dyDescent="0.25">
      <c r="A1574">
        <v>3397838</v>
      </c>
      <c r="B1574" s="32" t="s">
        <v>4165</v>
      </c>
      <c r="C1574" s="32">
        <v>52</v>
      </c>
      <c r="D1574" s="32">
        <v>13</v>
      </c>
      <c r="E1574" s="32" t="s">
        <v>22</v>
      </c>
      <c r="F1574" s="31">
        <v>1</v>
      </c>
      <c r="G1574" s="31" t="s">
        <v>21</v>
      </c>
      <c r="H1574" s="32" t="s">
        <v>22</v>
      </c>
      <c r="I1574" s="32" t="s">
        <v>22</v>
      </c>
      <c r="J1574" s="32" t="s">
        <v>22</v>
      </c>
      <c r="K1574" s="32">
        <v>0</v>
      </c>
      <c r="L1574" s="38">
        <v>167.92</v>
      </c>
      <c r="M1574" t="s">
        <v>16964</v>
      </c>
      <c r="N1574" t="s">
        <v>16965</v>
      </c>
      <c r="O1574" t="s">
        <v>18148</v>
      </c>
      <c r="P1574" s="31">
        <v>0</v>
      </c>
      <c r="Q1574" s="31">
        <v>0</v>
      </c>
      <c r="R1574" s="31">
        <v>0</v>
      </c>
      <c r="S1574" s="31">
        <v>0</v>
      </c>
      <c r="T1574" s="36" t="s">
        <v>17846</v>
      </c>
      <c r="U1574" s="36">
        <v>0</v>
      </c>
      <c r="V1574" s="31">
        <v>0</v>
      </c>
      <c r="W1574" s="31">
        <v>14</v>
      </c>
    </row>
    <row r="1575" spans="1:23" x14ac:dyDescent="0.25">
      <c r="A1575">
        <v>3397839</v>
      </c>
      <c r="B1575" s="32" t="s">
        <v>4165</v>
      </c>
      <c r="C1575" s="32">
        <v>52</v>
      </c>
      <c r="D1575" s="32">
        <v>13</v>
      </c>
      <c r="E1575" s="32" t="s">
        <v>22</v>
      </c>
      <c r="F1575" s="31">
        <v>1</v>
      </c>
      <c r="G1575" s="31" t="s">
        <v>21</v>
      </c>
      <c r="H1575" s="32" t="s">
        <v>22</v>
      </c>
      <c r="I1575" s="32" t="s">
        <v>22</v>
      </c>
      <c r="J1575" s="32" t="s">
        <v>22</v>
      </c>
      <c r="K1575" s="32">
        <v>0</v>
      </c>
      <c r="L1575" s="38">
        <v>41.72</v>
      </c>
      <c r="M1575" t="s">
        <v>16983</v>
      </c>
      <c r="N1575" t="s">
        <v>16984</v>
      </c>
      <c r="O1575" t="s">
        <v>18166</v>
      </c>
      <c r="P1575" s="31">
        <v>0</v>
      </c>
      <c r="Q1575" s="31">
        <v>0</v>
      </c>
      <c r="R1575" s="31">
        <v>0</v>
      </c>
      <c r="S1575" s="31">
        <v>0</v>
      </c>
      <c r="T1575" s="36" t="s">
        <v>17847</v>
      </c>
      <c r="U1575" s="36">
        <v>0</v>
      </c>
      <c r="V1575" s="31">
        <v>0</v>
      </c>
      <c r="W1575" s="31">
        <v>14</v>
      </c>
    </row>
    <row r="1576" spans="1:23" x14ac:dyDescent="0.25">
      <c r="A1576">
        <v>3397840</v>
      </c>
      <c r="B1576" s="32" t="s">
        <v>4165</v>
      </c>
      <c r="C1576" s="32">
        <v>52</v>
      </c>
      <c r="D1576" s="32">
        <v>13</v>
      </c>
      <c r="E1576" s="32" t="s">
        <v>22</v>
      </c>
      <c r="F1576" s="31">
        <v>1</v>
      </c>
      <c r="G1576" s="31" t="s">
        <v>21</v>
      </c>
      <c r="H1576" s="32" t="s">
        <v>22</v>
      </c>
      <c r="I1576" s="32" t="s">
        <v>22</v>
      </c>
      <c r="J1576" s="32" t="s">
        <v>22</v>
      </c>
      <c r="K1576" s="32">
        <v>0</v>
      </c>
      <c r="L1576" s="38">
        <v>70.69</v>
      </c>
      <c r="M1576" t="s">
        <v>16902</v>
      </c>
      <c r="N1576" t="s">
        <v>16903</v>
      </c>
      <c r="O1576" t="s">
        <v>16903</v>
      </c>
      <c r="P1576" s="31">
        <v>0</v>
      </c>
      <c r="Q1576" s="31">
        <v>0</v>
      </c>
      <c r="R1576" s="31">
        <v>0</v>
      </c>
      <c r="S1576" s="31">
        <v>0</v>
      </c>
      <c r="T1576" s="36" t="s">
        <v>17848</v>
      </c>
      <c r="U1576" s="36">
        <v>0</v>
      </c>
      <c r="V1576" s="31">
        <v>0</v>
      </c>
      <c r="W1576" s="31">
        <v>14</v>
      </c>
    </row>
    <row r="1577" spans="1:23" x14ac:dyDescent="0.25">
      <c r="A1577">
        <v>3397842</v>
      </c>
      <c r="B1577" s="32" t="s">
        <v>4165</v>
      </c>
      <c r="C1577" s="32">
        <v>52</v>
      </c>
      <c r="D1577" s="32">
        <v>13</v>
      </c>
      <c r="E1577" s="32" t="s">
        <v>22</v>
      </c>
      <c r="F1577" s="31">
        <v>1</v>
      </c>
      <c r="G1577" s="31" t="s">
        <v>21</v>
      </c>
      <c r="H1577" s="32" t="s">
        <v>22</v>
      </c>
      <c r="I1577" s="32" t="s">
        <v>22</v>
      </c>
      <c r="J1577" s="32" t="s">
        <v>22</v>
      </c>
      <c r="K1577" s="32">
        <v>0</v>
      </c>
      <c r="L1577" s="38">
        <v>113.72</v>
      </c>
      <c r="M1577" t="s">
        <v>16934</v>
      </c>
      <c r="N1577" t="s">
        <v>16935</v>
      </c>
      <c r="O1577" t="s">
        <v>18136</v>
      </c>
      <c r="P1577" s="31">
        <v>0</v>
      </c>
      <c r="Q1577" s="31">
        <v>0</v>
      </c>
      <c r="R1577" s="31">
        <v>0</v>
      </c>
      <c r="S1577" s="31">
        <v>0</v>
      </c>
      <c r="T1577" s="36" t="s">
        <v>17849</v>
      </c>
      <c r="U1577" s="36">
        <v>0</v>
      </c>
      <c r="V1577" s="31">
        <v>0</v>
      </c>
      <c r="W1577" s="31">
        <v>14</v>
      </c>
    </row>
    <row r="1578" spans="1:23" x14ac:dyDescent="0.25">
      <c r="A1578">
        <v>3397848</v>
      </c>
      <c r="B1578" s="32" t="s">
        <v>4165</v>
      </c>
      <c r="C1578" s="32">
        <v>52</v>
      </c>
      <c r="D1578" s="32">
        <v>13</v>
      </c>
      <c r="E1578" s="32" t="s">
        <v>22</v>
      </c>
      <c r="F1578" s="31">
        <v>1</v>
      </c>
      <c r="G1578" s="31" t="s">
        <v>21</v>
      </c>
      <c r="H1578" s="32" t="s">
        <v>22</v>
      </c>
      <c r="I1578" s="32" t="s">
        <v>22</v>
      </c>
      <c r="J1578" s="32" t="s">
        <v>22</v>
      </c>
      <c r="K1578" s="32">
        <v>0</v>
      </c>
      <c r="L1578" s="38">
        <v>99.67</v>
      </c>
      <c r="M1578" t="s">
        <v>16934</v>
      </c>
      <c r="N1578" t="s">
        <v>16935</v>
      </c>
      <c r="O1578" t="s">
        <v>18136</v>
      </c>
      <c r="P1578" s="31">
        <v>0</v>
      </c>
      <c r="Q1578" s="31">
        <v>0</v>
      </c>
      <c r="R1578" s="31">
        <v>0</v>
      </c>
      <c r="S1578" s="31">
        <v>0</v>
      </c>
      <c r="T1578" s="36" t="s">
        <v>17850</v>
      </c>
      <c r="U1578" s="36">
        <v>0</v>
      </c>
      <c r="V1578" s="31">
        <v>0</v>
      </c>
      <c r="W1578" s="31">
        <v>14</v>
      </c>
    </row>
    <row r="1579" spans="1:23" x14ac:dyDescent="0.25">
      <c r="A1579">
        <v>3397849</v>
      </c>
      <c r="B1579" s="32" t="s">
        <v>4165</v>
      </c>
      <c r="C1579" s="32">
        <v>52</v>
      </c>
      <c r="D1579" s="32">
        <v>13</v>
      </c>
      <c r="E1579" s="32" t="s">
        <v>22</v>
      </c>
      <c r="F1579" s="31">
        <v>1</v>
      </c>
      <c r="G1579" s="31" t="s">
        <v>21</v>
      </c>
      <c r="H1579" s="32" t="s">
        <v>22</v>
      </c>
      <c r="I1579" s="32" t="s">
        <v>22</v>
      </c>
      <c r="J1579" s="32" t="s">
        <v>22</v>
      </c>
      <c r="K1579" s="32">
        <v>0</v>
      </c>
      <c r="L1579" s="38">
        <v>167.42</v>
      </c>
      <c r="M1579" t="s">
        <v>16924</v>
      </c>
      <c r="N1579" t="s">
        <v>16925</v>
      </c>
      <c r="O1579" t="s">
        <v>18131</v>
      </c>
      <c r="P1579" s="31">
        <v>0</v>
      </c>
      <c r="Q1579" s="31">
        <v>0</v>
      </c>
      <c r="R1579" s="31">
        <v>0</v>
      </c>
      <c r="S1579" s="31">
        <v>0</v>
      </c>
      <c r="T1579" s="36" t="s">
        <v>17851</v>
      </c>
      <c r="U1579" s="36">
        <v>0</v>
      </c>
      <c r="V1579" s="31">
        <v>0</v>
      </c>
      <c r="W1579" s="31">
        <v>14</v>
      </c>
    </row>
    <row r="1580" spans="1:23" x14ac:dyDescent="0.25">
      <c r="A1580">
        <v>3397856</v>
      </c>
      <c r="B1580" s="32" t="s">
        <v>4165</v>
      </c>
      <c r="C1580" s="32">
        <v>52</v>
      </c>
      <c r="D1580" s="32">
        <v>13</v>
      </c>
      <c r="E1580" s="32" t="s">
        <v>22</v>
      </c>
      <c r="F1580" s="31">
        <v>1</v>
      </c>
      <c r="G1580" s="31" t="s">
        <v>21</v>
      </c>
      <c r="H1580" s="32" t="s">
        <v>22</v>
      </c>
      <c r="I1580" s="32" t="s">
        <v>22</v>
      </c>
      <c r="J1580" s="32" t="s">
        <v>22</v>
      </c>
      <c r="K1580" s="32">
        <v>0</v>
      </c>
      <c r="L1580" s="38">
        <v>51.49</v>
      </c>
      <c r="M1580" t="s">
        <v>16977</v>
      </c>
      <c r="N1580" t="s">
        <v>16978</v>
      </c>
      <c r="O1580" t="s">
        <v>18154</v>
      </c>
      <c r="P1580" s="31">
        <v>0</v>
      </c>
      <c r="Q1580" s="31">
        <v>0</v>
      </c>
      <c r="R1580" s="31">
        <v>0</v>
      </c>
      <c r="S1580" s="31">
        <v>0</v>
      </c>
      <c r="T1580" s="36" t="s">
        <v>17852</v>
      </c>
      <c r="U1580" s="36">
        <v>0</v>
      </c>
      <c r="V1580" s="31">
        <v>0</v>
      </c>
      <c r="W1580" s="31">
        <v>14</v>
      </c>
    </row>
    <row r="1581" spans="1:23" x14ac:dyDescent="0.25">
      <c r="A1581">
        <v>3397867</v>
      </c>
      <c r="B1581" s="32" t="s">
        <v>4165</v>
      </c>
      <c r="C1581" s="32">
        <v>52</v>
      </c>
      <c r="D1581" s="32">
        <v>13</v>
      </c>
      <c r="E1581" s="32" t="s">
        <v>22</v>
      </c>
      <c r="F1581" s="31">
        <v>1</v>
      </c>
      <c r="G1581" s="31" t="s">
        <v>21</v>
      </c>
      <c r="H1581" s="32" t="s">
        <v>22</v>
      </c>
      <c r="I1581" s="32" t="s">
        <v>22</v>
      </c>
      <c r="J1581" s="32" t="s">
        <v>22</v>
      </c>
      <c r="K1581" s="32">
        <v>0</v>
      </c>
      <c r="L1581" s="38">
        <v>50.15</v>
      </c>
      <c r="M1581" t="s">
        <v>16932</v>
      </c>
      <c r="N1581" t="s">
        <v>16933</v>
      </c>
      <c r="O1581" t="s">
        <v>18167</v>
      </c>
      <c r="P1581" s="31">
        <v>0</v>
      </c>
      <c r="Q1581" s="31">
        <v>0</v>
      </c>
      <c r="R1581" s="31">
        <v>0</v>
      </c>
      <c r="S1581" s="31">
        <v>0</v>
      </c>
      <c r="T1581" s="36" t="s">
        <v>17853</v>
      </c>
      <c r="U1581" s="36">
        <v>0</v>
      </c>
      <c r="V1581" s="31">
        <v>0</v>
      </c>
      <c r="W1581" s="31">
        <v>14</v>
      </c>
    </row>
    <row r="1582" spans="1:23" x14ac:dyDescent="0.25">
      <c r="A1582">
        <v>3397868</v>
      </c>
      <c r="B1582" s="32" t="s">
        <v>4165</v>
      </c>
      <c r="C1582" s="32">
        <v>52</v>
      </c>
      <c r="D1582" s="32">
        <v>13</v>
      </c>
      <c r="E1582" s="32" t="s">
        <v>22</v>
      </c>
      <c r="F1582" s="31">
        <v>1</v>
      </c>
      <c r="G1582" s="31" t="s">
        <v>21</v>
      </c>
      <c r="H1582" s="32" t="s">
        <v>22</v>
      </c>
      <c r="I1582" s="32" t="s">
        <v>22</v>
      </c>
      <c r="J1582" s="32" t="s">
        <v>22</v>
      </c>
      <c r="K1582" s="32">
        <v>0</v>
      </c>
      <c r="L1582" s="38">
        <v>50.15</v>
      </c>
      <c r="M1582" t="s">
        <v>16932</v>
      </c>
      <c r="N1582" t="s">
        <v>16933</v>
      </c>
      <c r="O1582" t="s">
        <v>18167</v>
      </c>
      <c r="P1582" s="31">
        <v>0</v>
      </c>
      <c r="Q1582" s="31">
        <v>0</v>
      </c>
      <c r="R1582" s="31">
        <v>0</v>
      </c>
      <c r="S1582" s="31">
        <v>0</v>
      </c>
      <c r="T1582" s="36" t="s">
        <v>17854</v>
      </c>
      <c r="U1582" s="36">
        <v>0</v>
      </c>
      <c r="V1582" s="31">
        <v>0</v>
      </c>
      <c r="W1582" s="31">
        <v>14</v>
      </c>
    </row>
    <row r="1583" spans="1:23" x14ac:dyDescent="0.25">
      <c r="A1583">
        <v>3397869</v>
      </c>
      <c r="B1583" s="32" t="s">
        <v>4165</v>
      </c>
      <c r="C1583" s="32">
        <v>52</v>
      </c>
      <c r="D1583" s="32">
        <v>13</v>
      </c>
      <c r="E1583" s="32" t="s">
        <v>22</v>
      </c>
      <c r="F1583" s="31">
        <v>1</v>
      </c>
      <c r="G1583" s="31" t="s">
        <v>21</v>
      </c>
      <c r="H1583" s="32" t="s">
        <v>22</v>
      </c>
      <c r="I1583" s="32" t="s">
        <v>22</v>
      </c>
      <c r="J1583" s="32" t="s">
        <v>22</v>
      </c>
      <c r="K1583" s="32">
        <v>0</v>
      </c>
      <c r="L1583" s="38">
        <v>50.15</v>
      </c>
      <c r="M1583" t="s">
        <v>16932</v>
      </c>
      <c r="N1583" t="s">
        <v>16933</v>
      </c>
      <c r="O1583" t="s">
        <v>18167</v>
      </c>
      <c r="P1583" s="31">
        <v>0</v>
      </c>
      <c r="Q1583" s="31">
        <v>0</v>
      </c>
      <c r="R1583" s="31">
        <v>0</v>
      </c>
      <c r="S1583" s="31">
        <v>0</v>
      </c>
      <c r="T1583" s="36" t="s">
        <v>17855</v>
      </c>
      <c r="U1583" s="36">
        <v>0</v>
      </c>
      <c r="V1583" s="31">
        <v>0</v>
      </c>
      <c r="W1583" s="31">
        <v>14</v>
      </c>
    </row>
    <row r="1584" spans="1:23" x14ac:dyDescent="0.25">
      <c r="A1584">
        <v>3397870</v>
      </c>
      <c r="B1584" s="32" t="s">
        <v>4165</v>
      </c>
      <c r="C1584" s="32">
        <v>52</v>
      </c>
      <c r="D1584" s="32">
        <v>13</v>
      </c>
      <c r="E1584" s="32" t="s">
        <v>22</v>
      </c>
      <c r="F1584" s="31">
        <v>1</v>
      </c>
      <c r="G1584" s="31" t="s">
        <v>21</v>
      </c>
      <c r="H1584" s="32" t="s">
        <v>22</v>
      </c>
      <c r="I1584" s="32" t="s">
        <v>22</v>
      </c>
      <c r="J1584" s="32" t="s">
        <v>22</v>
      </c>
      <c r="K1584" s="32">
        <v>0</v>
      </c>
      <c r="L1584" s="38">
        <v>50.15</v>
      </c>
      <c r="M1584" t="s">
        <v>16932</v>
      </c>
      <c r="N1584" t="s">
        <v>16933</v>
      </c>
      <c r="O1584" t="s">
        <v>18167</v>
      </c>
      <c r="P1584" s="31">
        <v>0</v>
      </c>
      <c r="Q1584" s="31">
        <v>0</v>
      </c>
      <c r="R1584" s="31">
        <v>0</v>
      </c>
      <c r="S1584" s="31">
        <v>0</v>
      </c>
      <c r="T1584" s="36" t="s">
        <v>17856</v>
      </c>
      <c r="U1584" s="36">
        <v>0</v>
      </c>
      <c r="V1584" s="31">
        <v>0</v>
      </c>
      <c r="W1584" s="31">
        <v>14</v>
      </c>
    </row>
    <row r="1585" spans="1:23" x14ac:dyDescent="0.25">
      <c r="A1585">
        <v>3397871</v>
      </c>
      <c r="B1585" s="32" t="s">
        <v>4165</v>
      </c>
      <c r="C1585" s="32">
        <v>52</v>
      </c>
      <c r="D1585" s="32">
        <v>13</v>
      </c>
      <c r="E1585" s="32" t="s">
        <v>22</v>
      </c>
      <c r="F1585" s="31">
        <v>1</v>
      </c>
      <c r="G1585" s="31" t="s">
        <v>21</v>
      </c>
      <c r="H1585" s="32" t="s">
        <v>22</v>
      </c>
      <c r="I1585" s="32" t="s">
        <v>22</v>
      </c>
      <c r="J1585" s="32" t="s">
        <v>22</v>
      </c>
      <c r="K1585" s="32">
        <v>0</v>
      </c>
      <c r="L1585" s="38">
        <v>50.15</v>
      </c>
      <c r="M1585" t="s">
        <v>16932</v>
      </c>
      <c r="N1585" t="s">
        <v>16933</v>
      </c>
      <c r="O1585" t="s">
        <v>18167</v>
      </c>
      <c r="P1585" s="31">
        <v>0</v>
      </c>
      <c r="Q1585" s="31">
        <v>0</v>
      </c>
      <c r="R1585" s="31">
        <v>0</v>
      </c>
      <c r="S1585" s="31">
        <v>0</v>
      </c>
      <c r="T1585" s="36" t="s">
        <v>17857</v>
      </c>
      <c r="U1585" s="36">
        <v>0</v>
      </c>
      <c r="V1585" s="31">
        <v>0</v>
      </c>
      <c r="W1585" s="31">
        <v>14</v>
      </c>
    </row>
    <row r="1586" spans="1:23" x14ac:dyDescent="0.25">
      <c r="A1586">
        <v>3397927</v>
      </c>
      <c r="B1586" s="32" t="s">
        <v>4165</v>
      </c>
      <c r="C1586" s="32">
        <v>52</v>
      </c>
      <c r="D1586" s="32">
        <v>13</v>
      </c>
      <c r="E1586" s="32" t="s">
        <v>22</v>
      </c>
      <c r="F1586" s="31">
        <v>1</v>
      </c>
      <c r="G1586" s="31" t="s">
        <v>21</v>
      </c>
      <c r="H1586" s="32" t="s">
        <v>22</v>
      </c>
      <c r="I1586" s="32" t="s">
        <v>22</v>
      </c>
      <c r="J1586" s="32" t="s">
        <v>22</v>
      </c>
      <c r="K1586" s="32">
        <v>0</v>
      </c>
      <c r="L1586" s="38">
        <v>230.7</v>
      </c>
      <c r="M1586" t="s">
        <v>16946</v>
      </c>
      <c r="N1586" t="s">
        <v>16947</v>
      </c>
      <c r="O1586" t="s">
        <v>18142</v>
      </c>
      <c r="P1586" s="31">
        <v>0</v>
      </c>
      <c r="Q1586" s="31">
        <v>0</v>
      </c>
      <c r="R1586" s="31">
        <v>0</v>
      </c>
      <c r="S1586" s="31">
        <v>0</v>
      </c>
      <c r="T1586" s="36" t="s">
        <v>17858</v>
      </c>
      <c r="U1586" s="36">
        <v>0</v>
      </c>
      <c r="V1586" s="31">
        <v>0</v>
      </c>
      <c r="W1586" s="31">
        <v>14</v>
      </c>
    </row>
    <row r="1587" spans="1:23" x14ac:dyDescent="0.25">
      <c r="A1587">
        <v>3397951</v>
      </c>
      <c r="B1587" s="32" t="s">
        <v>4165</v>
      </c>
      <c r="C1587" s="32">
        <v>52</v>
      </c>
      <c r="D1587" s="32">
        <v>13</v>
      </c>
      <c r="E1587" s="32" t="s">
        <v>22</v>
      </c>
      <c r="F1587" s="31">
        <v>1</v>
      </c>
      <c r="G1587" s="31" t="s">
        <v>21</v>
      </c>
      <c r="H1587" s="32" t="s">
        <v>22</v>
      </c>
      <c r="I1587" s="32" t="s">
        <v>22</v>
      </c>
      <c r="J1587" s="32" t="s">
        <v>22</v>
      </c>
      <c r="K1587" s="32">
        <v>0</v>
      </c>
      <c r="L1587" s="38">
        <v>131.47</v>
      </c>
      <c r="M1587" t="s">
        <v>16997</v>
      </c>
      <c r="N1587" t="s">
        <v>16998</v>
      </c>
      <c r="O1587" t="s">
        <v>16997</v>
      </c>
      <c r="P1587" s="31">
        <v>0</v>
      </c>
      <c r="Q1587" s="31">
        <v>0</v>
      </c>
      <c r="R1587" s="31">
        <v>0</v>
      </c>
      <c r="S1587" s="31">
        <v>0</v>
      </c>
      <c r="T1587" s="36" t="s">
        <v>17859</v>
      </c>
      <c r="U1587" s="36">
        <v>0</v>
      </c>
      <c r="V1587" s="31">
        <v>0</v>
      </c>
      <c r="W1587" s="31">
        <v>14</v>
      </c>
    </row>
    <row r="1588" spans="1:23" x14ac:dyDescent="0.25">
      <c r="A1588">
        <v>3397961</v>
      </c>
      <c r="B1588" s="32" t="s">
        <v>4165</v>
      </c>
      <c r="C1588" s="32">
        <v>52</v>
      </c>
      <c r="D1588" s="32">
        <v>13</v>
      </c>
      <c r="E1588" s="32" t="s">
        <v>22</v>
      </c>
      <c r="F1588" s="31">
        <v>1</v>
      </c>
      <c r="G1588" s="31" t="s">
        <v>21</v>
      </c>
      <c r="H1588" s="32" t="s">
        <v>22</v>
      </c>
      <c r="I1588" s="32" t="s">
        <v>22</v>
      </c>
      <c r="J1588" s="32" t="s">
        <v>22</v>
      </c>
      <c r="K1588" s="32">
        <v>0</v>
      </c>
      <c r="L1588" s="38">
        <v>324.87</v>
      </c>
      <c r="M1588" t="s">
        <v>16999</v>
      </c>
      <c r="N1588" t="s">
        <v>17000</v>
      </c>
      <c r="O1588" t="s">
        <v>18168</v>
      </c>
      <c r="P1588" s="31">
        <v>0</v>
      </c>
      <c r="Q1588" s="31">
        <v>0</v>
      </c>
      <c r="R1588" s="31">
        <v>0</v>
      </c>
      <c r="S1588" s="31">
        <v>0</v>
      </c>
      <c r="T1588" s="36" t="s">
        <v>17860</v>
      </c>
      <c r="U1588" s="36">
        <v>0</v>
      </c>
      <c r="V1588" s="31">
        <v>0</v>
      </c>
      <c r="W1588" s="31">
        <v>14</v>
      </c>
    </row>
    <row r="1589" spans="1:23" x14ac:dyDescent="0.25">
      <c r="A1589">
        <v>3398038</v>
      </c>
      <c r="B1589" s="32" t="s">
        <v>4165</v>
      </c>
      <c r="C1589" s="32">
        <v>52</v>
      </c>
      <c r="D1589" s="32">
        <v>13</v>
      </c>
      <c r="E1589" s="32" t="s">
        <v>22</v>
      </c>
      <c r="F1589" s="31">
        <v>1</v>
      </c>
      <c r="G1589" s="31" t="s">
        <v>21</v>
      </c>
      <c r="H1589" s="32" t="s">
        <v>22</v>
      </c>
      <c r="I1589" s="32" t="s">
        <v>22</v>
      </c>
      <c r="J1589" s="32" t="s">
        <v>22</v>
      </c>
      <c r="K1589" s="32">
        <v>0</v>
      </c>
      <c r="L1589" s="38">
        <v>1321.51</v>
      </c>
      <c r="M1589" t="s">
        <v>16906</v>
      </c>
      <c r="N1589" t="s">
        <v>16907</v>
      </c>
      <c r="O1589" t="s">
        <v>16906</v>
      </c>
      <c r="P1589" s="31">
        <v>0</v>
      </c>
      <c r="Q1589" s="31">
        <v>0</v>
      </c>
      <c r="R1589" s="31">
        <v>0</v>
      </c>
      <c r="S1589" s="31">
        <v>0</v>
      </c>
      <c r="T1589" s="36" t="s">
        <v>17861</v>
      </c>
      <c r="U1589" s="36">
        <v>0</v>
      </c>
      <c r="V1589" s="31">
        <v>0</v>
      </c>
      <c r="W1589" s="31">
        <v>14</v>
      </c>
    </row>
    <row r="1590" spans="1:23" x14ac:dyDescent="0.25">
      <c r="A1590">
        <v>3398039</v>
      </c>
      <c r="B1590" s="32" t="s">
        <v>4165</v>
      </c>
      <c r="C1590" s="32">
        <v>52</v>
      </c>
      <c r="D1590" s="32">
        <v>13</v>
      </c>
      <c r="E1590" s="32" t="s">
        <v>22</v>
      </c>
      <c r="F1590" s="31">
        <v>1</v>
      </c>
      <c r="G1590" s="31" t="s">
        <v>21</v>
      </c>
      <c r="H1590" s="32" t="s">
        <v>22</v>
      </c>
      <c r="I1590" s="32" t="s">
        <v>22</v>
      </c>
      <c r="J1590" s="32" t="s">
        <v>22</v>
      </c>
      <c r="K1590" s="32">
        <v>0</v>
      </c>
      <c r="L1590" s="38">
        <v>809.35</v>
      </c>
      <c r="M1590" t="s">
        <v>16898</v>
      </c>
      <c r="N1590" t="s">
        <v>16899</v>
      </c>
      <c r="O1590" t="s">
        <v>18129</v>
      </c>
      <c r="P1590" s="31">
        <v>0</v>
      </c>
      <c r="Q1590" s="31">
        <v>0</v>
      </c>
      <c r="R1590" s="31">
        <v>0</v>
      </c>
      <c r="S1590" s="31">
        <v>0</v>
      </c>
      <c r="T1590" s="36" t="s">
        <v>17862</v>
      </c>
      <c r="U1590" s="36">
        <v>0</v>
      </c>
      <c r="V1590" s="31">
        <v>0</v>
      </c>
      <c r="W1590" s="31">
        <v>14</v>
      </c>
    </row>
    <row r="1591" spans="1:23" x14ac:dyDescent="0.25">
      <c r="A1591">
        <v>3398041</v>
      </c>
      <c r="B1591" s="32" t="s">
        <v>4165</v>
      </c>
      <c r="C1591" s="32">
        <v>52</v>
      </c>
      <c r="D1591" s="32">
        <v>13</v>
      </c>
      <c r="E1591" s="32" t="s">
        <v>22</v>
      </c>
      <c r="F1591" s="31">
        <v>1</v>
      </c>
      <c r="G1591" s="31" t="s">
        <v>21</v>
      </c>
      <c r="H1591" s="32" t="s">
        <v>22</v>
      </c>
      <c r="I1591" s="32" t="s">
        <v>22</v>
      </c>
      <c r="J1591" s="32" t="s">
        <v>22</v>
      </c>
      <c r="K1591" s="32">
        <v>0</v>
      </c>
      <c r="L1591" s="38">
        <v>252.58</v>
      </c>
      <c r="M1591" t="s">
        <v>16930</v>
      </c>
      <c r="N1591" t="s">
        <v>16931</v>
      </c>
      <c r="O1591" t="s">
        <v>18134</v>
      </c>
      <c r="P1591" s="31">
        <v>0</v>
      </c>
      <c r="Q1591" s="31">
        <v>0</v>
      </c>
      <c r="R1591" s="31">
        <v>0</v>
      </c>
      <c r="S1591" s="31">
        <v>0</v>
      </c>
      <c r="T1591" s="36" t="s">
        <v>17863</v>
      </c>
      <c r="U1591" s="36">
        <v>0</v>
      </c>
      <c r="V1591" s="31">
        <v>0</v>
      </c>
      <c r="W1591" s="31">
        <v>14</v>
      </c>
    </row>
    <row r="1592" spans="1:23" x14ac:dyDescent="0.25">
      <c r="A1592">
        <v>3398092</v>
      </c>
      <c r="B1592" s="32" t="s">
        <v>4165</v>
      </c>
      <c r="C1592" s="32">
        <v>52</v>
      </c>
      <c r="D1592" s="32">
        <v>13</v>
      </c>
      <c r="E1592" s="32" t="s">
        <v>22</v>
      </c>
      <c r="F1592" s="31">
        <v>1</v>
      </c>
      <c r="G1592" s="31" t="s">
        <v>21</v>
      </c>
      <c r="H1592" s="32" t="s">
        <v>22</v>
      </c>
      <c r="I1592" s="32" t="s">
        <v>22</v>
      </c>
      <c r="J1592" s="32" t="s">
        <v>22</v>
      </c>
      <c r="K1592" s="32">
        <v>0</v>
      </c>
      <c r="L1592" s="38">
        <v>748.46</v>
      </c>
      <c r="M1592" t="s">
        <v>16904</v>
      </c>
      <c r="N1592" t="s">
        <v>16905</v>
      </c>
      <c r="O1592" t="s">
        <v>18122</v>
      </c>
      <c r="P1592" s="31">
        <v>0</v>
      </c>
      <c r="Q1592" s="31">
        <v>0</v>
      </c>
      <c r="R1592" s="31">
        <v>0</v>
      </c>
      <c r="S1592" s="31">
        <v>0</v>
      </c>
      <c r="T1592" s="36" t="s">
        <v>17864</v>
      </c>
      <c r="U1592" s="36">
        <v>0</v>
      </c>
      <c r="V1592" s="31">
        <v>0</v>
      </c>
      <c r="W1592" s="31">
        <v>14</v>
      </c>
    </row>
    <row r="1593" spans="1:23" x14ac:dyDescent="0.25">
      <c r="A1593">
        <v>3398094</v>
      </c>
      <c r="B1593" s="32" t="s">
        <v>4165</v>
      </c>
      <c r="C1593" s="32">
        <v>52</v>
      </c>
      <c r="D1593" s="32">
        <v>13</v>
      </c>
      <c r="E1593" s="32" t="s">
        <v>22</v>
      </c>
      <c r="F1593" s="31">
        <v>1</v>
      </c>
      <c r="G1593" s="31" t="s">
        <v>21</v>
      </c>
      <c r="H1593" s="32" t="s">
        <v>22</v>
      </c>
      <c r="I1593" s="32" t="s">
        <v>22</v>
      </c>
      <c r="J1593" s="32" t="s">
        <v>22</v>
      </c>
      <c r="K1593" s="32">
        <v>0</v>
      </c>
      <c r="L1593" s="38">
        <v>681.47</v>
      </c>
      <c r="M1593" t="s">
        <v>16914</v>
      </c>
      <c r="N1593" t="s">
        <v>16915</v>
      </c>
      <c r="O1593" t="s">
        <v>16914</v>
      </c>
      <c r="P1593" s="31">
        <v>0</v>
      </c>
      <c r="Q1593" s="31">
        <v>0</v>
      </c>
      <c r="R1593" s="31">
        <v>0</v>
      </c>
      <c r="S1593" s="31">
        <v>0</v>
      </c>
      <c r="T1593" s="36" t="s">
        <v>17865</v>
      </c>
      <c r="U1593" s="36">
        <v>0</v>
      </c>
      <c r="V1593" s="31">
        <v>0</v>
      </c>
      <c r="W1593" s="31">
        <v>14</v>
      </c>
    </row>
    <row r="1594" spans="1:23" x14ac:dyDescent="0.25">
      <c r="A1594">
        <v>3398096</v>
      </c>
      <c r="B1594" s="32" t="s">
        <v>4165</v>
      </c>
      <c r="C1594" s="32">
        <v>52</v>
      </c>
      <c r="D1594" s="32">
        <v>13</v>
      </c>
      <c r="E1594" s="32" t="s">
        <v>22</v>
      </c>
      <c r="F1594" s="31">
        <v>1</v>
      </c>
      <c r="G1594" s="31" t="s">
        <v>21</v>
      </c>
      <c r="H1594" s="32" t="s">
        <v>22</v>
      </c>
      <c r="I1594" s="32" t="s">
        <v>22</v>
      </c>
      <c r="J1594" s="32" t="s">
        <v>22</v>
      </c>
      <c r="K1594" s="32">
        <v>0</v>
      </c>
      <c r="L1594" s="38">
        <v>910.38</v>
      </c>
      <c r="M1594" t="s">
        <v>16904</v>
      </c>
      <c r="N1594" t="s">
        <v>16905</v>
      </c>
      <c r="O1594" t="s">
        <v>18122</v>
      </c>
      <c r="P1594" s="31">
        <v>0</v>
      </c>
      <c r="Q1594" s="31">
        <v>0</v>
      </c>
      <c r="R1594" s="31">
        <v>0</v>
      </c>
      <c r="S1594" s="31">
        <v>0</v>
      </c>
      <c r="T1594" s="36" t="s">
        <v>17866</v>
      </c>
      <c r="U1594" s="36">
        <v>0</v>
      </c>
      <c r="V1594" s="31">
        <v>0</v>
      </c>
      <c r="W1594" s="31">
        <v>14</v>
      </c>
    </row>
    <row r="1595" spans="1:23" x14ac:dyDescent="0.25">
      <c r="A1595">
        <v>3398097</v>
      </c>
      <c r="B1595" s="32" t="s">
        <v>4165</v>
      </c>
      <c r="C1595" s="32">
        <v>52</v>
      </c>
      <c r="D1595" s="32">
        <v>13</v>
      </c>
      <c r="E1595" s="32" t="s">
        <v>22</v>
      </c>
      <c r="F1595" s="31">
        <v>1</v>
      </c>
      <c r="G1595" s="31" t="s">
        <v>21</v>
      </c>
      <c r="H1595" s="32" t="s">
        <v>22</v>
      </c>
      <c r="I1595" s="32" t="s">
        <v>22</v>
      </c>
      <c r="J1595" s="32" t="s">
        <v>22</v>
      </c>
      <c r="K1595" s="32">
        <v>0</v>
      </c>
      <c r="L1595" s="38">
        <v>1154.2</v>
      </c>
      <c r="M1595" t="s">
        <v>17001</v>
      </c>
      <c r="N1595" t="s">
        <v>17002</v>
      </c>
      <c r="O1595" t="s">
        <v>18169</v>
      </c>
      <c r="P1595" s="31">
        <v>0</v>
      </c>
      <c r="Q1595" s="31">
        <v>0</v>
      </c>
      <c r="R1595" s="31">
        <v>0</v>
      </c>
      <c r="S1595" s="31">
        <v>0</v>
      </c>
      <c r="T1595" s="36" t="s">
        <v>17867</v>
      </c>
      <c r="U1595" s="36">
        <v>0</v>
      </c>
      <c r="V1595" s="31">
        <v>0</v>
      </c>
      <c r="W1595" s="31">
        <v>14</v>
      </c>
    </row>
    <row r="1596" spans="1:23" x14ac:dyDescent="0.25">
      <c r="A1596">
        <v>3398098</v>
      </c>
      <c r="B1596" s="32" t="s">
        <v>4165</v>
      </c>
      <c r="C1596" s="32">
        <v>52</v>
      </c>
      <c r="D1596" s="32">
        <v>13</v>
      </c>
      <c r="E1596" s="32" t="s">
        <v>22</v>
      </c>
      <c r="F1596" s="31">
        <v>1</v>
      </c>
      <c r="G1596" s="31" t="s">
        <v>21</v>
      </c>
      <c r="H1596" s="32" t="s">
        <v>22</v>
      </c>
      <c r="I1596" s="32" t="s">
        <v>22</v>
      </c>
      <c r="J1596" s="32" t="s">
        <v>22</v>
      </c>
      <c r="K1596" s="32">
        <v>0</v>
      </c>
      <c r="L1596" s="38">
        <v>155.88</v>
      </c>
      <c r="M1596" t="s">
        <v>16920</v>
      </c>
      <c r="N1596" t="s">
        <v>16921</v>
      </c>
      <c r="O1596" t="s">
        <v>16921</v>
      </c>
      <c r="P1596" s="31">
        <v>0</v>
      </c>
      <c r="Q1596" s="31">
        <v>0</v>
      </c>
      <c r="R1596" s="31">
        <v>0</v>
      </c>
      <c r="S1596" s="31">
        <v>0</v>
      </c>
      <c r="T1596" s="36" t="s">
        <v>17868</v>
      </c>
      <c r="U1596" s="36">
        <v>0</v>
      </c>
      <c r="V1596" s="31">
        <v>0</v>
      </c>
      <c r="W1596" s="31">
        <v>14</v>
      </c>
    </row>
    <row r="1597" spans="1:23" x14ac:dyDescent="0.25">
      <c r="A1597">
        <v>3398099</v>
      </c>
      <c r="B1597" s="32" t="s">
        <v>4165</v>
      </c>
      <c r="C1597" s="32">
        <v>52</v>
      </c>
      <c r="D1597" s="32">
        <v>13</v>
      </c>
      <c r="E1597" s="32" t="s">
        <v>22</v>
      </c>
      <c r="F1597" s="31">
        <v>1</v>
      </c>
      <c r="G1597" s="31" t="s">
        <v>21</v>
      </c>
      <c r="H1597" s="32" t="s">
        <v>22</v>
      </c>
      <c r="I1597" s="32" t="s">
        <v>22</v>
      </c>
      <c r="J1597" s="32" t="s">
        <v>22</v>
      </c>
      <c r="K1597" s="32">
        <v>0</v>
      </c>
      <c r="L1597" s="38">
        <v>154.19</v>
      </c>
      <c r="M1597" t="s">
        <v>16914</v>
      </c>
      <c r="N1597" t="s">
        <v>16915</v>
      </c>
      <c r="O1597" t="s">
        <v>16914</v>
      </c>
      <c r="P1597" s="31">
        <v>0</v>
      </c>
      <c r="Q1597" s="31">
        <v>0</v>
      </c>
      <c r="R1597" s="31">
        <v>0</v>
      </c>
      <c r="S1597" s="31">
        <v>0</v>
      </c>
      <c r="T1597" s="36" t="s">
        <v>17869</v>
      </c>
      <c r="U1597" s="36">
        <v>0</v>
      </c>
      <c r="V1597" s="31">
        <v>0</v>
      </c>
      <c r="W1597" s="31">
        <v>14</v>
      </c>
    </row>
    <row r="1598" spans="1:23" x14ac:dyDescent="0.25">
      <c r="A1598">
        <v>3398100</v>
      </c>
      <c r="B1598" s="32" t="s">
        <v>4165</v>
      </c>
      <c r="C1598" s="32">
        <v>52</v>
      </c>
      <c r="D1598" s="32">
        <v>13</v>
      </c>
      <c r="E1598" s="32" t="s">
        <v>22</v>
      </c>
      <c r="F1598" s="31">
        <v>1</v>
      </c>
      <c r="G1598" s="31" t="s">
        <v>21</v>
      </c>
      <c r="H1598" s="32" t="s">
        <v>22</v>
      </c>
      <c r="I1598" s="32" t="s">
        <v>22</v>
      </c>
      <c r="J1598" s="32" t="s">
        <v>22</v>
      </c>
      <c r="K1598" s="32">
        <v>0</v>
      </c>
      <c r="L1598" s="38">
        <v>1858.93</v>
      </c>
      <c r="M1598" t="s">
        <v>16906</v>
      </c>
      <c r="N1598" t="s">
        <v>16907</v>
      </c>
      <c r="O1598" t="s">
        <v>16906</v>
      </c>
      <c r="P1598" s="31">
        <v>0</v>
      </c>
      <c r="Q1598" s="31">
        <v>0</v>
      </c>
      <c r="R1598" s="31">
        <v>0</v>
      </c>
      <c r="S1598" s="31">
        <v>0</v>
      </c>
      <c r="T1598" s="36" t="s">
        <v>17870</v>
      </c>
      <c r="U1598" s="36">
        <v>0</v>
      </c>
      <c r="V1598" s="31">
        <v>0</v>
      </c>
      <c r="W1598" s="31">
        <v>14</v>
      </c>
    </row>
    <row r="1599" spans="1:23" x14ac:dyDescent="0.25">
      <c r="A1599">
        <v>3398117</v>
      </c>
      <c r="B1599" s="32" t="s">
        <v>4165</v>
      </c>
      <c r="C1599" s="32">
        <v>52</v>
      </c>
      <c r="D1599" s="32">
        <v>13</v>
      </c>
      <c r="E1599" s="32" t="s">
        <v>22</v>
      </c>
      <c r="F1599" s="31">
        <v>1</v>
      </c>
      <c r="G1599" s="31" t="s">
        <v>21</v>
      </c>
      <c r="H1599" s="32" t="s">
        <v>22</v>
      </c>
      <c r="I1599" s="32" t="s">
        <v>22</v>
      </c>
      <c r="J1599" s="32" t="s">
        <v>22</v>
      </c>
      <c r="K1599" s="32">
        <v>0</v>
      </c>
      <c r="L1599" s="38">
        <v>258.19</v>
      </c>
      <c r="M1599" t="s">
        <v>16930</v>
      </c>
      <c r="N1599" t="s">
        <v>16931</v>
      </c>
      <c r="O1599" t="s">
        <v>18134</v>
      </c>
      <c r="P1599" s="31">
        <v>0</v>
      </c>
      <c r="Q1599" s="31">
        <v>0</v>
      </c>
      <c r="R1599" s="31">
        <v>0</v>
      </c>
      <c r="S1599" s="31">
        <v>0</v>
      </c>
      <c r="T1599" s="36" t="s">
        <v>17871</v>
      </c>
      <c r="U1599" s="36">
        <v>0</v>
      </c>
      <c r="V1599" s="31">
        <v>0</v>
      </c>
      <c r="W1599" s="31">
        <v>14</v>
      </c>
    </row>
    <row r="1600" spans="1:23" x14ac:dyDescent="0.25">
      <c r="A1600">
        <v>3398119</v>
      </c>
      <c r="B1600" s="32" t="s">
        <v>4165</v>
      </c>
      <c r="C1600" s="32">
        <v>52</v>
      </c>
      <c r="D1600" s="32">
        <v>13</v>
      </c>
      <c r="E1600" s="32" t="s">
        <v>22</v>
      </c>
      <c r="F1600" s="31">
        <v>1</v>
      </c>
      <c r="G1600" s="31" t="s">
        <v>21</v>
      </c>
      <c r="H1600" s="32" t="s">
        <v>22</v>
      </c>
      <c r="I1600" s="32" t="s">
        <v>22</v>
      </c>
      <c r="J1600" s="32" t="s">
        <v>22</v>
      </c>
      <c r="K1600" s="32">
        <v>0</v>
      </c>
      <c r="L1600" s="38">
        <v>306.27</v>
      </c>
      <c r="M1600" t="s">
        <v>16930</v>
      </c>
      <c r="N1600" t="s">
        <v>16931</v>
      </c>
      <c r="O1600" t="s">
        <v>18134</v>
      </c>
      <c r="P1600" s="31">
        <v>0</v>
      </c>
      <c r="Q1600" s="31">
        <v>0</v>
      </c>
      <c r="R1600" s="31">
        <v>0</v>
      </c>
      <c r="S1600" s="31">
        <v>0</v>
      </c>
      <c r="T1600" s="36" t="s">
        <v>17872</v>
      </c>
      <c r="U1600" s="36">
        <v>0</v>
      </c>
      <c r="V1600" s="31">
        <v>0</v>
      </c>
      <c r="W1600" s="31">
        <v>14</v>
      </c>
    </row>
    <row r="1601" spans="1:23" x14ac:dyDescent="0.25">
      <c r="A1601">
        <v>3398122</v>
      </c>
      <c r="B1601" s="32" t="s">
        <v>4165</v>
      </c>
      <c r="C1601" s="32">
        <v>52</v>
      </c>
      <c r="D1601" s="32">
        <v>13</v>
      </c>
      <c r="E1601" s="32" t="s">
        <v>22</v>
      </c>
      <c r="F1601" s="31">
        <v>1</v>
      </c>
      <c r="G1601" s="31" t="s">
        <v>21</v>
      </c>
      <c r="H1601" s="32" t="s">
        <v>22</v>
      </c>
      <c r="I1601" s="32" t="s">
        <v>22</v>
      </c>
      <c r="J1601" s="32" t="s">
        <v>22</v>
      </c>
      <c r="K1601" s="32">
        <v>0</v>
      </c>
      <c r="L1601" s="38">
        <v>124.6</v>
      </c>
      <c r="M1601" t="s">
        <v>16928</v>
      </c>
      <c r="N1601" t="s">
        <v>16929</v>
      </c>
      <c r="O1601" t="s">
        <v>18133</v>
      </c>
      <c r="P1601" s="31">
        <v>0</v>
      </c>
      <c r="Q1601" s="31">
        <v>0</v>
      </c>
      <c r="R1601" s="31">
        <v>0</v>
      </c>
      <c r="S1601" s="31">
        <v>0</v>
      </c>
      <c r="T1601" s="36" t="s">
        <v>17873</v>
      </c>
      <c r="U1601" s="36">
        <v>0</v>
      </c>
      <c r="V1601" s="31">
        <v>0</v>
      </c>
      <c r="W1601" s="31">
        <v>14</v>
      </c>
    </row>
    <row r="1602" spans="1:23" x14ac:dyDescent="0.25">
      <c r="A1602">
        <v>3398123</v>
      </c>
      <c r="B1602" s="32" t="s">
        <v>4165</v>
      </c>
      <c r="C1602" s="32">
        <v>52</v>
      </c>
      <c r="D1602" s="32">
        <v>13</v>
      </c>
      <c r="E1602" s="32" t="s">
        <v>22</v>
      </c>
      <c r="F1602" s="31">
        <v>1</v>
      </c>
      <c r="G1602" s="31" t="s">
        <v>21</v>
      </c>
      <c r="H1602" s="32" t="s">
        <v>22</v>
      </c>
      <c r="I1602" s="32" t="s">
        <v>22</v>
      </c>
      <c r="J1602" s="32" t="s">
        <v>22</v>
      </c>
      <c r="K1602" s="32">
        <v>0</v>
      </c>
      <c r="L1602" s="38">
        <v>130.03</v>
      </c>
      <c r="M1602" t="s">
        <v>16920</v>
      </c>
      <c r="N1602" t="s">
        <v>16921</v>
      </c>
      <c r="O1602" t="s">
        <v>16921</v>
      </c>
      <c r="P1602" s="31">
        <v>0</v>
      </c>
      <c r="Q1602" s="31">
        <v>0</v>
      </c>
      <c r="R1602" s="31">
        <v>0</v>
      </c>
      <c r="S1602" s="31">
        <v>0</v>
      </c>
      <c r="T1602" s="36" t="s">
        <v>17874</v>
      </c>
      <c r="U1602" s="36">
        <v>0</v>
      </c>
      <c r="V1602" s="31">
        <v>0</v>
      </c>
      <c r="W1602" s="31">
        <v>14</v>
      </c>
    </row>
    <row r="1603" spans="1:23" x14ac:dyDescent="0.25">
      <c r="A1603">
        <v>3398124</v>
      </c>
      <c r="B1603" s="32" t="s">
        <v>4165</v>
      </c>
      <c r="C1603" s="32">
        <v>52</v>
      </c>
      <c r="D1603" s="32">
        <v>13</v>
      </c>
      <c r="E1603" s="32" t="s">
        <v>22</v>
      </c>
      <c r="F1603" s="31">
        <v>1</v>
      </c>
      <c r="G1603" s="31" t="s">
        <v>21</v>
      </c>
      <c r="H1603" s="32" t="s">
        <v>22</v>
      </c>
      <c r="I1603" s="32" t="s">
        <v>22</v>
      </c>
      <c r="J1603" s="32" t="s">
        <v>22</v>
      </c>
      <c r="K1603" s="32">
        <v>0</v>
      </c>
      <c r="L1603" s="38">
        <v>1632.45</v>
      </c>
      <c r="M1603" t="s">
        <v>16906</v>
      </c>
      <c r="N1603" t="s">
        <v>16907</v>
      </c>
      <c r="O1603" t="s">
        <v>16906</v>
      </c>
      <c r="P1603" s="31">
        <v>0</v>
      </c>
      <c r="Q1603" s="31">
        <v>0</v>
      </c>
      <c r="R1603" s="31">
        <v>0</v>
      </c>
      <c r="S1603" s="31">
        <v>0</v>
      </c>
      <c r="T1603" s="36" t="s">
        <v>17875</v>
      </c>
      <c r="U1603" s="36">
        <v>0</v>
      </c>
      <c r="V1603" s="31">
        <v>0</v>
      </c>
      <c r="W1603" s="31">
        <v>14</v>
      </c>
    </row>
    <row r="1604" spans="1:23" x14ac:dyDescent="0.25">
      <c r="A1604">
        <v>3398125</v>
      </c>
      <c r="B1604" s="32" t="s">
        <v>4165</v>
      </c>
      <c r="C1604" s="32">
        <v>52</v>
      </c>
      <c r="D1604" s="32">
        <v>13</v>
      </c>
      <c r="E1604" s="32" t="s">
        <v>22</v>
      </c>
      <c r="F1604" s="31">
        <v>1</v>
      </c>
      <c r="G1604" s="31" t="s">
        <v>21</v>
      </c>
      <c r="H1604" s="32" t="s">
        <v>22</v>
      </c>
      <c r="I1604" s="32" t="s">
        <v>22</v>
      </c>
      <c r="J1604" s="32" t="s">
        <v>22</v>
      </c>
      <c r="K1604" s="32">
        <v>0</v>
      </c>
      <c r="L1604" s="38">
        <v>1235.98</v>
      </c>
      <c r="M1604" t="s">
        <v>16906</v>
      </c>
      <c r="N1604" t="s">
        <v>16907</v>
      </c>
      <c r="O1604" t="s">
        <v>16906</v>
      </c>
      <c r="P1604" s="31">
        <v>0</v>
      </c>
      <c r="Q1604" s="31">
        <v>0</v>
      </c>
      <c r="R1604" s="31">
        <v>0</v>
      </c>
      <c r="S1604" s="31">
        <v>0</v>
      </c>
      <c r="T1604" s="36" t="s">
        <v>17876</v>
      </c>
      <c r="U1604" s="36">
        <v>0</v>
      </c>
      <c r="V1604" s="31">
        <v>0</v>
      </c>
      <c r="W1604" s="31">
        <v>14</v>
      </c>
    </row>
    <row r="1605" spans="1:23" x14ac:dyDescent="0.25">
      <c r="A1605">
        <v>3398126</v>
      </c>
      <c r="B1605" s="32" t="s">
        <v>4165</v>
      </c>
      <c r="C1605" s="32">
        <v>52</v>
      </c>
      <c r="D1605" s="32">
        <v>13</v>
      </c>
      <c r="E1605" s="32" t="s">
        <v>22</v>
      </c>
      <c r="F1605" s="31">
        <v>1</v>
      </c>
      <c r="G1605" s="31" t="s">
        <v>21</v>
      </c>
      <c r="H1605" s="32" t="s">
        <v>22</v>
      </c>
      <c r="I1605" s="32" t="s">
        <v>22</v>
      </c>
      <c r="J1605" s="32" t="s">
        <v>22</v>
      </c>
      <c r="K1605" s="32">
        <v>0</v>
      </c>
      <c r="L1605" s="38">
        <v>1311.83</v>
      </c>
      <c r="M1605" t="s">
        <v>16906</v>
      </c>
      <c r="N1605" t="s">
        <v>16907</v>
      </c>
      <c r="O1605" t="s">
        <v>16906</v>
      </c>
      <c r="P1605" s="31">
        <v>0</v>
      </c>
      <c r="Q1605" s="31">
        <v>0</v>
      </c>
      <c r="R1605" s="31">
        <v>0</v>
      </c>
      <c r="S1605" s="31">
        <v>0</v>
      </c>
      <c r="T1605" s="36" t="s">
        <v>17877</v>
      </c>
      <c r="U1605" s="36">
        <v>0</v>
      </c>
      <c r="V1605" s="31">
        <v>0</v>
      </c>
      <c r="W1605" s="31">
        <v>14</v>
      </c>
    </row>
    <row r="1606" spans="1:23" x14ac:dyDescent="0.25">
      <c r="A1606">
        <v>3398133</v>
      </c>
      <c r="B1606" s="32" t="s">
        <v>4165</v>
      </c>
      <c r="C1606" s="32">
        <v>52</v>
      </c>
      <c r="D1606" s="32">
        <v>13</v>
      </c>
      <c r="E1606" s="32" t="s">
        <v>22</v>
      </c>
      <c r="F1606" s="31">
        <v>1</v>
      </c>
      <c r="G1606" s="31" t="s">
        <v>21</v>
      </c>
      <c r="H1606" s="32" t="s">
        <v>22</v>
      </c>
      <c r="I1606" s="32" t="s">
        <v>22</v>
      </c>
      <c r="J1606" s="32" t="s">
        <v>22</v>
      </c>
      <c r="K1606" s="32">
        <v>0</v>
      </c>
      <c r="L1606" s="38">
        <v>541.63</v>
      </c>
      <c r="M1606" t="s">
        <v>16910</v>
      </c>
      <c r="N1606" t="s">
        <v>16911</v>
      </c>
      <c r="O1606" t="s">
        <v>18127</v>
      </c>
      <c r="P1606" s="31">
        <v>0</v>
      </c>
      <c r="Q1606" s="31">
        <v>0</v>
      </c>
      <c r="R1606" s="31">
        <v>0</v>
      </c>
      <c r="S1606" s="31">
        <v>0</v>
      </c>
      <c r="T1606" s="36" t="s">
        <v>17878</v>
      </c>
      <c r="U1606" s="36">
        <v>0</v>
      </c>
      <c r="V1606" s="31">
        <v>0</v>
      </c>
      <c r="W1606" s="31">
        <v>14</v>
      </c>
    </row>
    <row r="1607" spans="1:23" x14ac:dyDescent="0.25">
      <c r="A1607">
        <v>3398136</v>
      </c>
      <c r="B1607" s="32" t="s">
        <v>4165</v>
      </c>
      <c r="C1607" s="32">
        <v>52</v>
      </c>
      <c r="D1607" s="32">
        <v>13</v>
      </c>
      <c r="E1607" s="32" t="s">
        <v>22</v>
      </c>
      <c r="F1607" s="31">
        <v>1</v>
      </c>
      <c r="G1607" s="31" t="s">
        <v>21</v>
      </c>
      <c r="H1607" s="32" t="s">
        <v>22</v>
      </c>
      <c r="I1607" s="32" t="s">
        <v>22</v>
      </c>
      <c r="J1607" s="32" t="s">
        <v>22</v>
      </c>
      <c r="K1607" s="32">
        <v>0</v>
      </c>
      <c r="L1607" s="38">
        <v>1071.6300000000001</v>
      </c>
      <c r="M1607" t="s">
        <v>16904</v>
      </c>
      <c r="N1607" t="s">
        <v>16905</v>
      </c>
      <c r="O1607" t="s">
        <v>18122</v>
      </c>
      <c r="P1607" s="31">
        <v>0</v>
      </c>
      <c r="Q1607" s="31">
        <v>0</v>
      </c>
      <c r="R1607" s="31">
        <v>0</v>
      </c>
      <c r="S1607" s="31">
        <v>0</v>
      </c>
      <c r="T1607" s="36" t="s">
        <v>17879</v>
      </c>
      <c r="U1607" s="36">
        <v>0</v>
      </c>
      <c r="V1607" s="31">
        <v>0</v>
      </c>
      <c r="W1607" s="31">
        <v>14</v>
      </c>
    </row>
    <row r="1608" spans="1:23" x14ac:dyDescent="0.25">
      <c r="A1608">
        <v>3398152</v>
      </c>
      <c r="B1608" s="32" t="s">
        <v>4165</v>
      </c>
      <c r="C1608" s="32">
        <v>52</v>
      </c>
      <c r="D1608" s="32">
        <v>13</v>
      </c>
      <c r="E1608" s="32" t="s">
        <v>22</v>
      </c>
      <c r="F1608" s="31">
        <v>1</v>
      </c>
      <c r="G1608" s="31" t="s">
        <v>21</v>
      </c>
      <c r="H1608" s="32" t="s">
        <v>22</v>
      </c>
      <c r="I1608" s="32" t="s">
        <v>22</v>
      </c>
      <c r="J1608" s="32" t="s">
        <v>22</v>
      </c>
      <c r="K1608" s="32">
        <v>0</v>
      </c>
      <c r="L1608" s="38">
        <v>64.150000000000006</v>
      </c>
      <c r="M1608" t="s">
        <v>17003</v>
      </c>
      <c r="N1608" t="s">
        <v>17004</v>
      </c>
      <c r="O1608" t="s">
        <v>18170</v>
      </c>
      <c r="P1608" s="31">
        <v>0</v>
      </c>
      <c r="Q1608" s="31">
        <v>0</v>
      </c>
      <c r="R1608" s="31">
        <v>0</v>
      </c>
      <c r="S1608" s="31">
        <v>0</v>
      </c>
      <c r="T1608" s="36" t="s">
        <v>17880</v>
      </c>
      <c r="U1608" s="36">
        <v>0</v>
      </c>
      <c r="V1608" s="31">
        <v>0</v>
      </c>
      <c r="W1608" s="31">
        <v>14</v>
      </c>
    </row>
    <row r="1609" spans="1:23" x14ac:dyDescent="0.25">
      <c r="A1609">
        <v>3398153</v>
      </c>
      <c r="B1609" s="32" t="s">
        <v>4165</v>
      </c>
      <c r="C1609" s="32">
        <v>52</v>
      </c>
      <c r="D1609" s="32">
        <v>13</v>
      </c>
      <c r="E1609" s="32" t="s">
        <v>22</v>
      </c>
      <c r="F1609" s="31">
        <v>1</v>
      </c>
      <c r="G1609" s="31" t="s">
        <v>21</v>
      </c>
      <c r="H1609" s="32" t="s">
        <v>22</v>
      </c>
      <c r="I1609" s="32" t="s">
        <v>22</v>
      </c>
      <c r="J1609" s="32" t="s">
        <v>22</v>
      </c>
      <c r="K1609" s="32">
        <v>0</v>
      </c>
      <c r="L1609" s="38">
        <v>64.150000000000006</v>
      </c>
      <c r="M1609" t="s">
        <v>17005</v>
      </c>
      <c r="N1609" t="s">
        <v>17006</v>
      </c>
      <c r="O1609" t="s">
        <v>18171</v>
      </c>
      <c r="P1609" s="31">
        <v>0</v>
      </c>
      <c r="Q1609" s="31">
        <v>0</v>
      </c>
      <c r="R1609" s="31">
        <v>0</v>
      </c>
      <c r="S1609" s="31">
        <v>0</v>
      </c>
      <c r="T1609" s="36" t="s">
        <v>17881</v>
      </c>
      <c r="U1609" s="36">
        <v>0</v>
      </c>
      <c r="V1609" s="31">
        <v>0</v>
      </c>
      <c r="W1609" s="31">
        <v>14</v>
      </c>
    </row>
    <row r="1610" spans="1:23" x14ac:dyDescent="0.25">
      <c r="A1610">
        <v>3398154</v>
      </c>
      <c r="B1610" s="32" t="s">
        <v>4165</v>
      </c>
      <c r="C1610" s="32">
        <v>52</v>
      </c>
      <c r="D1610" s="32">
        <v>13</v>
      </c>
      <c r="E1610" s="32" t="s">
        <v>22</v>
      </c>
      <c r="F1610" s="31">
        <v>1</v>
      </c>
      <c r="G1610" s="31" t="s">
        <v>21</v>
      </c>
      <c r="H1610" s="32" t="s">
        <v>22</v>
      </c>
      <c r="I1610" s="32" t="s">
        <v>22</v>
      </c>
      <c r="J1610" s="32" t="s">
        <v>22</v>
      </c>
      <c r="K1610" s="32">
        <v>0</v>
      </c>
      <c r="L1610" s="38">
        <v>288.08999999999997</v>
      </c>
      <c r="M1610" t="s">
        <v>16946</v>
      </c>
      <c r="N1610" t="s">
        <v>16947</v>
      </c>
      <c r="O1610" t="s">
        <v>18142</v>
      </c>
      <c r="P1610" s="31">
        <v>0</v>
      </c>
      <c r="Q1610" s="31">
        <v>0</v>
      </c>
      <c r="R1610" s="31">
        <v>0</v>
      </c>
      <c r="S1610" s="31">
        <v>0</v>
      </c>
      <c r="T1610" s="36" t="s">
        <v>17882</v>
      </c>
      <c r="U1610" s="36">
        <v>0</v>
      </c>
      <c r="V1610" s="31">
        <v>0</v>
      </c>
      <c r="W1610" s="31">
        <v>14</v>
      </c>
    </row>
    <row r="1611" spans="1:23" x14ac:dyDescent="0.25">
      <c r="A1611">
        <v>3398155</v>
      </c>
      <c r="B1611" s="32" t="s">
        <v>4165</v>
      </c>
      <c r="C1611" s="32">
        <v>52</v>
      </c>
      <c r="D1611" s="32">
        <v>13</v>
      </c>
      <c r="E1611" s="32" t="s">
        <v>22</v>
      </c>
      <c r="F1611" s="31">
        <v>1</v>
      </c>
      <c r="G1611" s="31" t="s">
        <v>21</v>
      </c>
      <c r="H1611" s="32" t="s">
        <v>22</v>
      </c>
      <c r="I1611" s="32" t="s">
        <v>22</v>
      </c>
      <c r="J1611" s="32" t="s">
        <v>22</v>
      </c>
      <c r="K1611" s="32">
        <v>0</v>
      </c>
      <c r="L1611" s="38">
        <v>312.64</v>
      </c>
      <c r="M1611" t="s">
        <v>16946</v>
      </c>
      <c r="N1611" t="s">
        <v>16947</v>
      </c>
      <c r="O1611" t="s">
        <v>18142</v>
      </c>
      <c r="P1611" s="31">
        <v>0</v>
      </c>
      <c r="Q1611" s="31">
        <v>0</v>
      </c>
      <c r="R1611" s="31">
        <v>0</v>
      </c>
      <c r="S1611" s="31">
        <v>0</v>
      </c>
      <c r="T1611" s="36" t="s">
        <v>17883</v>
      </c>
      <c r="U1611" s="36">
        <v>0</v>
      </c>
      <c r="V1611" s="31">
        <v>0</v>
      </c>
      <c r="W1611" s="31">
        <v>14</v>
      </c>
    </row>
    <row r="1612" spans="1:23" x14ac:dyDescent="0.25">
      <c r="A1612">
        <v>3398158</v>
      </c>
      <c r="B1612" s="32" t="s">
        <v>4165</v>
      </c>
      <c r="C1612" s="32">
        <v>52</v>
      </c>
      <c r="D1612" s="32">
        <v>13</v>
      </c>
      <c r="E1612" s="32" t="s">
        <v>22</v>
      </c>
      <c r="F1612" s="31">
        <v>1</v>
      </c>
      <c r="G1612" s="31" t="s">
        <v>21</v>
      </c>
      <c r="H1612" s="32" t="s">
        <v>22</v>
      </c>
      <c r="I1612" s="32" t="s">
        <v>22</v>
      </c>
      <c r="J1612" s="32" t="s">
        <v>22</v>
      </c>
      <c r="K1612" s="32">
        <v>0</v>
      </c>
      <c r="L1612" s="38">
        <v>372.67</v>
      </c>
      <c r="M1612" t="s">
        <v>16957</v>
      </c>
      <c r="N1612" t="s">
        <v>16956</v>
      </c>
      <c r="O1612" t="s">
        <v>13487</v>
      </c>
      <c r="P1612" s="31">
        <v>0</v>
      </c>
      <c r="Q1612" s="31">
        <v>0</v>
      </c>
      <c r="R1612" s="31">
        <v>0</v>
      </c>
      <c r="S1612" s="31">
        <v>0</v>
      </c>
      <c r="T1612" s="36" t="s">
        <v>17884</v>
      </c>
      <c r="U1612" s="36">
        <v>0</v>
      </c>
      <c r="V1612" s="31">
        <v>0</v>
      </c>
      <c r="W1612" s="31">
        <v>14</v>
      </c>
    </row>
    <row r="1613" spans="1:23" x14ac:dyDescent="0.25">
      <c r="A1613">
        <v>3398159</v>
      </c>
      <c r="B1613" s="32" t="s">
        <v>4165</v>
      </c>
      <c r="C1613" s="32">
        <v>52</v>
      </c>
      <c r="D1613" s="32">
        <v>13</v>
      </c>
      <c r="E1613" s="32" t="s">
        <v>22</v>
      </c>
      <c r="F1613" s="31">
        <v>1</v>
      </c>
      <c r="G1613" s="31" t="s">
        <v>21</v>
      </c>
      <c r="H1613" s="32" t="s">
        <v>22</v>
      </c>
      <c r="I1613" s="32" t="s">
        <v>22</v>
      </c>
      <c r="J1613" s="32" t="s">
        <v>22</v>
      </c>
      <c r="K1613" s="32">
        <v>0</v>
      </c>
      <c r="L1613" s="38">
        <v>449.1</v>
      </c>
      <c r="M1613" t="s">
        <v>16964</v>
      </c>
      <c r="N1613" t="s">
        <v>16965</v>
      </c>
      <c r="O1613" t="s">
        <v>18148</v>
      </c>
      <c r="P1613" s="31">
        <v>0</v>
      </c>
      <c r="Q1613" s="31">
        <v>0</v>
      </c>
      <c r="R1613" s="31">
        <v>0</v>
      </c>
      <c r="S1613" s="31">
        <v>0</v>
      </c>
      <c r="T1613" s="36" t="s">
        <v>17885</v>
      </c>
      <c r="U1613" s="36">
        <v>0</v>
      </c>
      <c r="V1613" s="31">
        <v>0</v>
      </c>
      <c r="W1613" s="31">
        <v>14</v>
      </c>
    </row>
    <row r="1614" spans="1:23" x14ac:dyDescent="0.25">
      <c r="A1614">
        <v>3398180</v>
      </c>
      <c r="B1614" s="32" t="s">
        <v>4165</v>
      </c>
      <c r="C1614" s="32">
        <v>52</v>
      </c>
      <c r="D1614" s="32">
        <v>13</v>
      </c>
      <c r="E1614" s="32" t="s">
        <v>22</v>
      </c>
      <c r="F1614" s="31">
        <v>1</v>
      </c>
      <c r="G1614" s="31" t="s">
        <v>21</v>
      </c>
      <c r="H1614" s="32" t="s">
        <v>22</v>
      </c>
      <c r="I1614" s="32" t="s">
        <v>22</v>
      </c>
      <c r="J1614" s="32" t="s">
        <v>22</v>
      </c>
      <c r="K1614" s="32">
        <v>0</v>
      </c>
      <c r="L1614" s="38">
        <v>159.52000000000001</v>
      </c>
      <c r="M1614" t="s">
        <v>16968</v>
      </c>
      <c r="N1614" t="s">
        <v>16969</v>
      </c>
      <c r="O1614" t="s">
        <v>18150</v>
      </c>
      <c r="P1614" s="31">
        <v>0</v>
      </c>
      <c r="Q1614" s="31">
        <v>0</v>
      </c>
      <c r="R1614" s="31">
        <v>0</v>
      </c>
      <c r="S1614" s="31">
        <v>0</v>
      </c>
      <c r="T1614" s="36" t="s">
        <v>17886</v>
      </c>
      <c r="U1614" s="36">
        <v>0</v>
      </c>
      <c r="V1614" s="31">
        <v>0</v>
      </c>
      <c r="W1614" s="31">
        <v>14</v>
      </c>
    </row>
    <row r="1615" spans="1:23" x14ac:dyDescent="0.25">
      <c r="A1615">
        <v>3398181</v>
      </c>
      <c r="B1615" s="32" t="s">
        <v>4165</v>
      </c>
      <c r="C1615" s="32">
        <v>52</v>
      </c>
      <c r="D1615" s="32">
        <v>13</v>
      </c>
      <c r="E1615" s="32" t="s">
        <v>22</v>
      </c>
      <c r="F1615" s="31">
        <v>1</v>
      </c>
      <c r="G1615" s="31" t="s">
        <v>21</v>
      </c>
      <c r="H1615" s="32" t="s">
        <v>22</v>
      </c>
      <c r="I1615" s="32" t="s">
        <v>22</v>
      </c>
      <c r="J1615" s="32" t="s">
        <v>22</v>
      </c>
      <c r="K1615" s="32">
        <v>0</v>
      </c>
      <c r="L1615" s="38">
        <v>248.68</v>
      </c>
      <c r="M1615" t="s">
        <v>16930</v>
      </c>
      <c r="N1615" t="s">
        <v>16931</v>
      </c>
      <c r="O1615" t="s">
        <v>18134</v>
      </c>
      <c r="P1615" s="31">
        <v>0</v>
      </c>
      <c r="Q1615" s="31">
        <v>0</v>
      </c>
      <c r="R1615" s="31">
        <v>0</v>
      </c>
      <c r="S1615" s="31">
        <v>0</v>
      </c>
      <c r="T1615" s="36" t="s">
        <v>17887</v>
      </c>
      <c r="U1615" s="36">
        <v>0</v>
      </c>
      <c r="V1615" s="31">
        <v>0</v>
      </c>
      <c r="W1615" s="31">
        <v>14</v>
      </c>
    </row>
    <row r="1616" spans="1:23" x14ac:dyDescent="0.25">
      <c r="A1616">
        <v>3398183</v>
      </c>
      <c r="B1616" s="32" t="s">
        <v>4165</v>
      </c>
      <c r="C1616" s="32">
        <v>52</v>
      </c>
      <c r="D1616" s="32">
        <v>13</v>
      </c>
      <c r="E1616" s="32" t="s">
        <v>22</v>
      </c>
      <c r="F1616" s="31">
        <v>1</v>
      </c>
      <c r="G1616" s="31" t="s">
        <v>21</v>
      </c>
      <c r="H1616" s="32" t="s">
        <v>22</v>
      </c>
      <c r="I1616" s="32" t="s">
        <v>22</v>
      </c>
      <c r="J1616" s="32" t="s">
        <v>22</v>
      </c>
      <c r="K1616" s="32">
        <v>0</v>
      </c>
      <c r="L1616" s="38">
        <v>877.65</v>
      </c>
      <c r="M1616" t="s">
        <v>16898</v>
      </c>
      <c r="N1616" t="s">
        <v>16899</v>
      </c>
      <c r="O1616" t="s">
        <v>18129</v>
      </c>
      <c r="P1616" s="31">
        <v>0</v>
      </c>
      <c r="Q1616" s="31">
        <v>0</v>
      </c>
      <c r="R1616" s="31">
        <v>0</v>
      </c>
      <c r="S1616" s="31">
        <v>0</v>
      </c>
      <c r="T1616" s="36" t="s">
        <v>17888</v>
      </c>
      <c r="U1616" s="36">
        <v>0</v>
      </c>
      <c r="V1616" s="31">
        <v>0</v>
      </c>
      <c r="W1616" s="31">
        <v>14</v>
      </c>
    </row>
    <row r="1617" spans="1:23" x14ac:dyDescent="0.25">
      <c r="A1617">
        <v>3398184</v>
      </c>
      <c r="B1617" s="32" t="s">
        <v>4165</v>
      </c>
      <c r="C1617" s="32">
        <v>52</v>
      </c>
      <c r="D1617" s="32">
        <v>13</v>
      </c>
      <c r="E1617" s="32" t="s">
        <v>22</v>
      </c>
      <c r="F1617" s="31">
        <v>1</v>
      </c>
      <c r="G1617" s="31" t="s">
        <v>21</v>
      </c>
      <c r="H1617" s="32" t="s">
        <v>22</v>
      </c>
      <c r="I1617" s="32" t="s">
        <v>22</v>
      </c>
      <c r="J1617" s="32" t="s">
        <v>22</v>
      </c>
      <c r="K1617" s="32">
        <v>0</v>
      </c>
      <c r="L1617" s="38">
        <v>145.88</v>
      </c>
      <c r="M1617" t="s">
        <v>16908</v>
      </c>
      <c r="N1617" t="s">
        <v>16909</v>
      </c>
      <c r="O1617" t="s">
        <v>18172</v>
      </c>
      <c r="P1617" s="31">
        <v>0</v>
      </c>
      <c r="Q1617" s="31">
        <v>0</v>
      </c>
      <c r="R1617" s="31">
        <v>0</v>
      </c>
      <c r="S1617" s="31">
        <v>0</v>
      </c>
      <c r="T1617" s="36" t="s">
        <v>17889</v>
      </c>
      <c r="U1617" s="36">
        <v>0</v>
      </c>
      <c r="V1617" s="31">
        <v>0</v>
      </c>
      <c r="W1617" s="31">
        <v>14</v>
      </c>
    </row>
    <row r="1618" spans="1:23" x14ac:dyDescent="0.25">
      <c r="A1618">
        <v>3398185</v>
      </c>
      <c r="B1618" s="32" t="s">
        <v>4165</v>
      </c>
      <c r="C1618" s="32">
        <v>52</v>
      </c>
      <c r="D1618" s="32">
        <v>13</v>
      </c>
      <c r="E1618" s="32" t="s">
        <v>22</v>
      </c>
      <c r="F1618" s="31">
        <v>1</v>
      </c>
      <c r="G1618" s="31" t="s">
        <v>21</v>
      </c>
      <c r="H1618" s="32" t="s">
        <v>22</v>
      </c>
      <c r="I1618" s="32" t="s">
        <v>22</v>
      </c>
      <c r="J1618" s="32" t="s">
        <v>22</v>
      </c>
      <c r="K1618" s="32">
        <v>0</v>
      </c>
      <c r="L1618" s="38">
        <v>145.88</v>
      </c>
      <c r="M1618" t="s">
        <v>16908</v>
      </c>
      <c r="N1618" t="s">
        <v>16909</v>
      </c>
      <c r="O1618" t="s">
        <v>18173</v>
      </c>
      <c r="P1618" s="31">
        <v>0</v>
      </c>
      <c r="Q1618" s="31">
        <v>0</v>
      </c>
      <c r="R1618" s="31">
        <v>0</v>
      </c>
      <c r="S1618" s="31">
        <v>0</v>
      </c>
      <c r="T1618" s="36" t="s">
        <v>17890</v>
      </c>
      <c r="U1618" s="36">
        <v>0</v>
      </c>
      <c r="V1618" s="31">
        <v>0</v>
      </c>
      <c r="W1618" s="31">
        <v>14</v>
      </c>
    </row>
    <row r="1619" spans="1:23" x14ac:dyDescent="0.25">
      <c r="A1619">
        <v>3398186</v>
      </c>
      <c r="B1619" s="32" t="s">
        <v>4165</v>
      </c>
      <c r="C1619" s="32">
        <v>52</v>
      </c>
      <c r="D1619" s="32">
        <v>13</v>
      </c>
      <c r="E1619" s="32" t="s">
        <v>22</v>
      </c>
      <c r="F1619" s="31">
        <v>1</v>
      </c>
      <c r="G1619" s="31" t="s">
        <v>21</v>
      </c>
      <c r="H1619" s="32" t="s">
        <v>22</v>
      </c>
      <c r="I1619" s="32" t="s">
        <v>22</v>
      </c>
      <c r="J1619" s="32" t="s">
        <v>22</v>
      </c>
      <c r="K1619" s="32">
        <v>0</v>
      </c>
      <c r="L1619" s="38">
        <v>198.41</v>
      </c>
      <c r="M1619" t="s">
        <v>17007</v>
      </c>
      <c r="N1619" t="s">
        <v>17008</v>
      </c>
      <c r="O1619" t="s">
        <v>18174</v>
      </c>
      <c r="P1619" s="31">
        <v>0</v>
      </c>
      <c r="Q1619" s="31">
        <v>0</v>
      </c>
      <c r="R1619" s="31">
        <v>0</v>
      </c>
      <c r="S1619" s="31">
        <v>0</v>
      </c>
      <c r="T1619" s="36" t="s">
        <v>17891</v>
      </c>
      <c r="U1619" s="36">
        <v>0</v>
      </c>
      <c r="V1619" s="31">
        <v>0</v>
      </c>
      <c r="W1619" s="31">
        <v>14</v>
      </c>
    </row>
    <row r="1620" spans="1:23" x14ac:dyDescent="0.25">
      <c r="A1620">
        <v>3398187</v>
      </c>
      <c r="B1620" s="32" t="s">
        <v>4165</v>
      </c>
      <c r="C1620" s="32">
        <v>52</v>
      </c>
      <c r="D1620" s="32">
        <v>13</v>
      </c>
      <c r="E1620" s="32" t="s">
        <v>22</v>
      </c>
      <c r="F1620" s="31">
        <v>1</v>
      </c>
      <c r="G1620" s="31" t="s">
        <v>21</v>
      </c>
      <c r="H1620" s="32" t="s">
        <v>22</v>
      </c>
      <c r="I1620" s="32" t="s">
        <v>22</v>
      </c>
      <c r="J1620" s="32" t="s">
        <v>22</v>
      </c>
      <c r="K1620" s="32">
        <v>0</v>
      </c>
      <c r="L1620" s="38">
        <v>1168.1600000000001</v>
      </c>
      <c r="M1620" t="s">
        <v>16906</v>
      </c>
      <c r="N1620" t="s">
        <v>16907</v>
      </c>
      <c r="O1620" t="s">
        <v>16906</v>
      </c>
      <c r="P1620" s="31">
        <v>0</v>
      </c>
      <c r="Q1620" s="31">
        <v>0</v>
      </c>
      <c r="R1620" s="31">
        <v>0</v>
      </c>
      <c r="S1620" s="31">
        <v>0</v>
      </c>
      <c r="T1620" s="36" t="s">
        <v>17892</v>
      </c>
      <c r="U1620" s="36">
        <v>0</v>
      </c>
      <c r="V1620" s="31">
        <v>0</v>
      </c>
      <c r="W1620" s="31">
        <v>14</v>
      </c>
    </row>
    <row r="1621" spans="1:23" x14ac:dyDescent="0.25">
      <c r="A1621">
        <v>3398188</v>
      </c>
      <c r="B1621" s="32" t="s">
        <v>4165</v>
      </c>
      <c r="C1621" s="32">
        <v>52</v>
      </c>
      <c r="D1621" s="32">
        <v>13</v>
      </c>
      <c r="E1621" s="32" t="s">
        <v>22</v>
      </c>
      <c r="F1621" s="31">
        <v>1</v>
      </c>
      <c r="G1621" s="31" t="s">
        <v>21</v>
      </c>
      <c r="H1621" s="32" t="s">
        <v>22</v>
      </c>
      <c r="I1621" s="32" t="s">
        <v>22</v>
      </c>
      <c r="J1621" s="32" t="s">
        <v>22</v>
      </c>
      <c r="K1621" s="32">
        <v>0</v>
      </c>
      <c r="L1621" s="38">
        <v>241.32</v>
      </c>
      <c r="M1621" t="s">
        <v>17007</v>
      </c>
      <c r="N1621" t="s">
        <v>17008</v>
      </c>
      <c r="O1621" t="s">
        <v>18174</v>
      </c>
      <c r="P1621" s="31">
        <v>0</v>
      </c>
      <c r="Q1621" s="31">
        <v>0</v>
      </c>
      <c r="R1621" s="31">
        <v>0</v>
      </c>
      <c r="S1621" s="31">
        <v>0</v>
      </c>
      <c r="T1621" s="36" t="s">
        <v>17893</v>
      </c>
      <c r="U1621" s="36">
        <v>0</v>
      </c>
      <c r="V1621" s="31">
        <v>0</v>
      </c>
      <c r="W1621" s="31">
        <v>14</v>
      </c>
    </row>
    <row r="1622" spans="1:23" x14ac:dyDescent="0.25">
      <c r="A1622">
        <v>3398189</v>
      </c>
      <c r="B1622" s="32" t="s">
        <v>4165</v>
      </c>
      <c r="C1622" s="32">
        <v>52</v>
      </c>
      <c r="D1622" s="32">
        <v>13</v>
      </c>
      <c r="E1622" s="32" t="s">
        <v>22</v>
      </c>
      <c r="F1622" s="31">
        <v>1</v>
      </c>
      <c r="G1622" s="31" t="s">
        <v>21</v>
      </c>
      <c r="H1622" s="32" t="s">
        <v>22</v>
      </c>
      <c r="I1622" s="32" t="s">
        <v>22</v>
      </c>
      <c r="J1622" s="32" t="s">
        <v>22</v>
      </c>
      <c r="K1622" s="32">
        <v>0</v>
      </c>
      <c r="L1622" s="38">
        <v>739.87</v>
      </c>
      <c r="M1622" t="s">
        <v>16912</v>
      </c>
      <c r="N1622" t="s">
        <v>16913</v>
      </c>
      <c r="O1622" t="s">
        <v>18124</v>
      </c>
      <c r="P1622" s="31">
        <v>0</v>
      </c>
      <c r="Q1622" s="31">
        <v>0</v>
      </c>
      <c r="R1622" s="31">
        <v>0</v>
      </c>
      <c r="S1622" s="31">
        <v>0</v>
      </c>
      <c r="T1622" s="36" t="s">
        <v>17894</v>
      </c>
      <c r="U1622" s="36">
        <v>0</v>
      </c>
      <c r="V1622" s="31">
        <v>0</v>
      </c>
      <c r="W1622" s="31">
        <v>14</v>
      </c>
    </row>
    <row r="1623" spans="1:23" x14ac:dyDescent="0.25">
      <c r="A1623">
        <v>3398193</v>
      </c>
      <c r="B1623" s="32" t="s">
        <v>4165</v>
      </c>
      <c r="C1623" s="32">
        <v>52</v>
      </c>
      <c r="D1623" s="32">
        <v>13</v>
      </c>
      <c r="E1623" s="32" t="s">
        <v>22</v>
      </c>
      <c r="F1623" s="31">
        <v>1</v>
      </c>
      <c r="G1623" s="31" t="s">
        <v>21</v>
      </c>
      <c r="H1623" s="32" t="s">
        <v>22</v>
      </c>
      <c r="I1623" s="32" t="s">
        <v>22</v>
      </c>
      <c r="J1623" s="32" t="s">
        <v>22</v>
      </c>
      <c r="K1623" s="32">
        <v>0</v>
      </c>
      <c r="L1623" s="38">
        <v>541.63</v>
      </c>
      <c r="M1623" t="s">
        <v>16910</v>
      </c>
      <c r="N1623" t="s">
        <v>16911</v>
      </c>
      <c r="O1623" t="s">
        <v>18127</v>
      </c>
      <c r="P1623" s="31">
        <v>0</v>
      </c>
      <c r="Q1623" s="31">
        <v>0</v>
      </c>
      <c r="R1623" s="31">
        <v>0</v>
      </c>
      <c r="S1623" s="31">
        <v>0</v>
      </c>
      <c r="T1623" s="36" t="s">
        <v>17895</v>
      </c>
      <c r="U1623" s="36">
        <v>0</v>
      </c>
      <c r="V1623" s="31">
        <v>0</v>
      </c>
      <c r="W1623" s="31">
        <v>14</v>
      </c>
    </row>
    <row r="1624" spans="1:23" x14ac:dyDescent="0.25">
      <c r="A1624">
        <v>3398194</v>
      </c>
      <c r="B1624" s="32" t="s">
        <v>4165</v>
      </c>
      <c r="C1624" s="32">
        <v>52</v>
      </c>
      <c r="D1624" s="32">
        <v>13</v>
      </c>
      <c r="E1624" s="32" t="s">
        <v>22</v>
      </c>
      <c r="F1624" s="31">
        <v>1</v>
      </c>
      <c r="G1624" s="31" t="s">
        <v>21</v>
      </c>
      <c r="H1624" s="32" t="s">
        <v>22</v>
      </c>
      <c r="I1624" s="32" t="s">
        <v>22</v>
      </c>
      <c r="J1624" s="32" t="s">
        <v>22</v>
      </c>
      <c r="K1624" s="32">
        <v>0</v>
      </c>
      <c r="L1624" s="38">
        <v>590.24</v>
      </c>
      <c r="M1624" t="s">
        <v>17009</v>
      </c>
      <c r="N1624" t="s">
        <v>17010</v>
      </c>
      <c r="O1624" t="s">
        <v>18175</v>
      </c>
      <c r="P1624" s="31">
        <v>0</v>
      </c>
      <c r="Q1624" s="31">
        <v>0</v>
      </c>
      <c r="R1624" s="31">
        <v>0</v>
      </c>
      <c r="S1624" s="31">
        <v>0</v>
      </c>
      <c r="T1624" s="36" t="s">
        <v>17896</v>
      </c>
      <c r="U1624" s="36">
        <v>0</v>
      </c>
      <c r="V1624" s="31">
        <v>0</v>
      </c>
      <c r="W1624" s="31">
        <v>14</v>
      </c>
    </row>
    <row r="1625" spans="1:23" x14ac:dyDescent="0.25">
      <c r="A1625">
        <v>3398195</v>
      </c>
      <c r="B1625" s="32" t="s">
        <v>4165</v>
      </c>
      <c r="C1625" s="32">
        <v>52</v>
      </c>
      <c r="D1625" s="32">
        <v>13</v>
      </c>
      <c r="E1625" s="32" t="s">
        <v>22</v>
      </c>
      <c r="F1625" s="31">
        <v>1</v>
      </c>
      <c r="G1625" s="31" t="s">
        <v>21</v>
      </c>
      <c r="H1625" s="32" t="s">
        <v>22</v>
      </c>
      <c r="I1625" s="32" t="s">
        <v>22</v>
      </c>
      <c r="J1625" s="32" t="s">
        <v>22</v>
      </c>
      <c r="K1625" s="32">
        <v>0</v>
      </c>
      <c r="L1625" s="38">
        <v>855.02</v>
      </c>
      <c r="M1625" t="s">
        <v>17011</v>
      </c>
      <c r="N1625" t="s">
        <v>17012</v>
      </c>
      <c r="O1625" t="s">
        <v>18176</v>
      </c>
      <c r="P1625" s="31">
        <v>0</v>
      </c>
      <c r="Q1625" s="31">
        <v>0</v>
      </c>
      <c r="R1625" s="31">
        <v>0</v>
      </c>
      <c r="S1625" s="31">
        <v>0</v>
      </c>
      <c r="T1625" s="36" t="s">
        <v>17897</v>
      </c>
      <c r="U1625" s="36">
        <v>0</v>
      </c>
      <c r="V1625" s="31">
        <v>0</v>
      </c>
      <c r="W1625" s="31">
        <v>14</v>
      </c>
    </row>
    <row r="1626" spans="1:23" x14ac:dyDescent="0.25">
      <c r="A1626">
        <v>3398196</v>
      </c>
      <c r="B1626" s="32" t="s">
        <v>4165</v>
      </c>
      <c r="C1626" s="32">
        <v>52</v>
      </c>
      <c r="D1626" s="32">
        <v>13</v>
      </c>
      <c r="E1626" s="32" t="s">
        <v>22</v>
      </c>
      <c r="F1626" s="31">
        <v>1</v>
      </c>
      <c r="G1626" s="31" t="s">
        <v>21</v>
      </c>
      <c r="H1626" s="32" t="s">
        <v>22</v>
      </c>
      <c r="I1626" s="32" t="s">
        <v>22</v>
      </c>
      <c r="J1626" s="32" t="s">
        <v>22</v>
      </c>
      <c r="K1626" s="32">
        <v>0</v>
      </c>
      <c r="L1626" s="38">
        <v>298.55</v>
      </c>
      <c r="M1626" t="s">
        <v>17013</v>
      </c>
      <c r="N1626" t="s">
        <v>17014</v>
      </c>
      <c r="O1626" t="s">
        <v>18177</v>
      </c>
      <c r="P1626" s="31">
        <v>0</v>
      </c>
      <c r="Q1626" s="31">
        <v>0</v>
      </c>
      <c r="R1626" s="31">
        <v>0</v>
      </c>
      <c r="S1626" s="31">
        <v>0</v>
      </c>
      <c r="T1626" s="36" t="s">
        <v>17898</v>
      </c>
      <c r="U1626" s="36">
        <v>0</v>
      </c>
      <c r="V1626" s="31">
        <v>0</v>
      </c>
      <c r="W1626" s="31">
        <v>14</v>
      </c>
    </row>
    <row r="1627" spans="1:23" x14ac:dyDescent="0.25">
      <c r="A1627">
        <v>3398197</v>
      </c>
      <c r="B1627" s="32" t="s">
        <v>4165</v>
      </c>
      <c r="C1627" s="32">
        <v>52</v>
      </c>
      <c r="D1627" s="32">
        <v>13</v>
      </c>
      <c r="E1627" s="32" t="s">
        <v>22</v>
      </c>
      <c r="F1627" s="31">
        <v>1</v>
      </c>
      <c r="G1627" s="31" t="s">
        <v>21</v>
      </c>
      <c r="H1627" s="32" t="s">
        <v>22</v>
      </c>
      <c r="I1627" s="32" t="s">
        <v>22</v>
      </c>
      <c r="J1627" s="32" t="s">
        <v>22</v>
      </c>
      <c r="K1627" s="32">
        <v>0</v>
      </c>
      <c r="L1627" s="38">
        <v>318.27</v>
      </c>
      <c r="M1627" t="s">
        <v>17015</v>
      </c>
      <c r="N1627" t="s">
        <v>17016</v>
      </c>
      <c r="O1627" t="s">
        <v>18178</v>
      </c>
      <c r="P1627" s="31">
        <v>0</v>
      </c>
      <c r="Q1627" s="31">
        <v>0</v>
      </c>
      <c r="R1627" s="31">
        <v>0</v>
      </c>
      <c r="S1627" s="31">
        <v>0</v>
      </c>
      <c r="T1627" s="36" t="s">
        <v>17899</v>
      </c>
      <c r="U1627" s="36">
        <v>0</v>
      </c>
      <c r="V1627" s="31">
        <v>0</v>
      </c>
      <c r="W1627" s="31">
        <v>14</v>
      </c>
    </row>
    <row r="1628" spans="1:23" x14ac:dyDescent="0.25">
      <c r="A1628">
        <v>3398199</v>
      </c>
      <c r="B1628" s="32" t="s">
        <v>4165</v>
      </c>
      <c r="C1628" s="32">
        <v>52</v>
      </c>
      <c r="D1628" s="32">
        <v>13</v>
      </c>
      <c r="E1628" s="32" t="s">
        <v>22</v>
      </c>
      <c r="F1628" s="31">
        <v>1</v>
      </c>
      <c r="G1628" s="31" t="s">
        <v>21</v>
      </c>
      <c r="H1628" s="32" t="s">
        <v>22</v>
      </c>
      <c r="I1628" s="32" t="s">
        <v>22</v>
      </c>
      <c r="J1628" s="32" t="s">
        <v>22</v>
      </c>
      <c r="K1628" s="32">
        <v>0</v>
      </c>
      <c r="L1628" s="38">
        <v>362.16</v>
      </c>
      <c r="M1628" t="s">
        <v>17017</v>
      </c>
      <c r="N1628" t="s">
        <v>17018</v>
      </c>
      <c r="O1628" t="s">
        <v>18179</v>
      </c>
      <c r="P1628" s="31">
        <v>0</v>
      </c>
      <c r="Q1628" s="31">
        <v>0</v>
      </c>
      <c r="R1628" s="31">
        <v>0</v>
      </c>
      <c r="S1628" s="31">
        <v>0</v>
      </c>
      <c r="T1628" s="36" t="s">
        <v>17900</v>
      </c>
      <c r="U1628" s="36">
        <v>0</v>
      </c>
      <c r="V1628" s="31">
        <v>0</v>
      </c>
      <c r="W1628" s="31">
        <v>14</v>
      </c>
    </row>
    <row r="1629" spans="1:23" x14ac:dyDescent="0.25">
      <c r="A1629">
        <v>3398202</v>
      </c>
      <c r="B1629" s="32" t="s">
        <v>4165</v>
      </c>
      <c r="C1629" s="32">
        <v>52</v>
      </c>
      <c r="D1629" s="32">
        <v>13</v>
      </c>
      <c r="E1629" s="32" t="s">
        <v>22</v>
      </c>
      <c r="F1629" s="31">
        <v>1</v>
      </c>
      <c r="G1629" s="31" t="s">
        <v>21</v>
      </c>
      <c r="H1629" s="32" t="s">
        <v>22</v>
      </c>
      <c r="I1629" s="32" t="s">
        <v>22</v>
      </c>
      <c r="J1629" s="32" t="s">
        <v>22</v>
      </c>
      <c r="K1629" s="32">
        <v>0</v>
      </c>
      <c r="L1629" s="38">
        <v>251.24</v>
      </c>
      <c r="M1629" t="s">
        <v>16898</v>
      </c>
      <c r="N1629" t="s">
        <v>16899</v>
      </c>
      <c r="O1629" t="s">
        <v>18129</v>
      </c>
      <c r="P1629" s="31">
        <v>0</v>
      </c>
      <c r="Q1629" s="31">
        <v>0</v>
      </c>
      <c r="R1629" s="31">
        <v>0</v>
      </c>
      <c r="S1629" s="31">
        <v>0</v>
      </c>
      <c r="T1629" s="36" t="s">
        <v>17901</v>
      </c>
      <c r="U1629" s="36">
        <v>0</v>
      </c>
      <c r="V1629" s="31">
        <v>0</v>
      </c>
      <c r="W1629" s="31">
        <v>14</v>
      </c>
    </row>
    <row r="1630" spans="1:23" x14ac:dyDescent="0.25">
      <c r="A1630">
        <v>3398203</v>
      </c>
      <c r="B1630" s="32" t="s">
        <v>4165</v>
      </c>
      <c r="C1630" s="32">
        <v>52</v>
      </c>
      <c r="D1630" s="32">
        <v>13</v>
      </c>
      <c r="E1630" s="32" t="s">
        <v>22</v>
      </c>
      <c r="F1630" s="31">
        <v>1</v>
      </c>
      <c r="G1630" s="31" t="s">
        <v>21</v>
      </c>
      <c r="H1630" s="32" t="s">
        <v>22</v>
      </c>
      <c r="I1630" s="32" t="s">
        <v>22</v>
      </c>
      <c r="J1630" s="32" t="s">
        <v>22</v>
      </c>
      <c r="K1630" s="32">
        <v>0</v>
      </c>
      <c r="L1630" s="38">
        <v>274.11</v>
      </c>
      <c r="M1630" t="s">
        <v>16957</v>
      </c>
      <c r="N1630" t="s">
        <v>16956</v>
      </c>
      <c r="O1630" t="s">
        <v>18180</v>
      </c>
      <c r="P1630" s="31">
        <v>0</v>
      </c>
      <c r="Q1630" s="31">
        <v>0</v>
      </c>
      <c r="R1630" s="31">
        <v>0</v>
      </c>
      <c r="S1630" s="31">
        <v>0</v>
      </c>
      <c r="T1630" s="36" t="s">
        <v>17902</v>
      </c>
      <c r="U1630" s="36">
        <v>0</v>
      </c>
      <c r="V1630" s="31">
        <v>0</v>
      </c>
      <c r="W1630" s="31">
        <v>14</v>
      </c>
    </row>
    <row r="1631" spans="1:23" x14ac:dyDescent="0.25">
      <c r="A1631">
        <v>3398214</v>
      </c>
      <c r="B1631" s="32" t="s">
        <v>4165</v>
      </c>
      <c r="C1631" s="32">
        <v>52</v>
      </c>
      <c r="D1631" s="32">
        <v>13</v>
      </c>
      <c r="E1631" s="32" t="s">
        <v>22</v>
      </c>
      <c r="F1631" s="31">
        <v>1</v>
      </c>
      <c r="G1631" s="31" t="s">
        <v>21</v>
      </c>
      <c r="H1631" s="32" t="s">
        <v>22</v>
      </c>
      <c r="I1631" s="32" t="s">
        <v>22</v>
      </c>
      <c r="J1631" s="32" t="s">
        <v>22</v>
      </c>
      <c r="K1631" s="32">
        <v>0</v>
      </c>
      <c r="L1631" s="38">
        <v>757.76</v>
      </c>
      <c r="M1631" t="s">
        <v>16904</v>
      </c>
      <c r="N1631" t="s">
        <v>16905</v>
      </c>
      <c r="O1631" t="s">
        <v>18181</v>
      </c>
      <c r="P1631" s="31">
        <v>0</v>
      </c>
      <c r="Q1631" s="31">
        <v>0</v>
      </c>
      <c r="R1631" s="31">
        <v>0</v>
      </c>
      <c r="S1631" s="31">
        <v>0</v>
      </c>
      <c r="T1631" s="36" t="s">
        <v>17903</v>
      </c>
      <c r="U1631" s="36">
        <v>0</v>
      </c>
      <c r="V1631" s="31">
        <v>0</v>
      </c>
      <c r="W1631" s="31">
        <v>14</v>
      </c>
    </row>
    <row r="1632" spans="1:23" x14ac:dyDescent="0.25">
      <c r="A1632">
        <v>3398268</v>
      </c>
      <c r="B1632" s="32" t="s">
        <v>4165</v>
      </c>
      <c r="C1632" s="32">
        <v>52</v>
      </c>
      <c r="D1632" s="32">
        <v>13</v>
      </c>
      <c r="E1632" s="32" t="s">
        <v>22</v>
      </c>
      <c r="F1632" s="31">
        <v>1</v>
      </c>
      <c r="G1632" s="31" t="s">
        <v>21</v>
      </c>
      <c r="H1632" s="32" t="s">
        <v>22</v>
      </c>
      <c r="I1632" s="32" t="s">
        <v>22</v>
      </c>
      <c r="J1632" s="32" t="s">
        <v>22</v>
      </c>
      <c r="K1632" s="32">
        <v>0</v>
      </c>
      <c r="L1632" s="38">
        <v>170.48</v>
      </c>
      <c r="M1632" t="s">
        <v>16908</v>
      </c>
      <c r="N1632" t="s">
        <v>16909</v>
      </c>
      <c r="O1632" t="s">
        <v>18123</v>
      </c>
      <c r="P1632" s="31">
        <v>0</v>
      </c>
      <c r="Q1632" s="31">
        <v>0</v>
      </c>
      <c r="R1632" s="31">
        <v>0</v>
      </c>
      <c r="S1632" s="31">
        <v>0</v>
      </c>
      <c r="T1632" s="36" t="s">
        <v>17904</v>
      </c>
      <c r="U1632" s="36">
        <v>0</v>
      </c>
      <c r="V1632" s="31">
        <v>0</v>
      </c>
      <c r="W1632" s="31">
        <v>14</v>
      </c>
    </row>
    <row r="1633" spans="1:23" x14ac:dyDescent="0.25">
      <c r="A1633">
        <v>3398283</v>
      </c>
      <c r="B1633" s="32" t="s">
        <v>4165</v>
      </c>
      <c r="C1633" s="32">
        <v>52</v>
      </c>
      <c r="D1633" s="32">
        <v>13</v>
      </c>
      <c r="E1633" s="32" t="s">
        <v>22</v>
      </c>
      <c r="F1633" s="31">
        <v>1</v>
      </c>
      <c r="G1633" s="31" t="s">
        <v>21</v>
      </c>
      <c r="H1633" s="32" t="s">
        <v>22</v>
      </c>
      <c r="I1633" s="32" t="s">
        <v>22</v>
      </c>
      <c r="J1633" s="32" t="s">
        <v>22</v>
      </c>
      <c r="K1633" s="32">
        <v>0</v>
      </c>
      <c r="L1633" s="38">
        <v>800.98</v>
      </c>
      <c r="M1633" t="s">
        <v>16912</v>
      </c>
      <c r="N1633" t="s">
        <v>16913</v>
      </c>
      <c r="O1633" t="s">
        <v>18124</v>
      </c>
      <c r="P1633" s="31">
        <v>0</v>
      </c>
      <c r="Q1633" s="31">
        <v>0</v>
      </c>
      <c r="R1633" s="31">
        <v>0</v>
      </c>
      <c r="S1633" s="31">
        <v>0</v>
      </c>
      <c r="T1633" s="36" t="s">
        <v>17905</v>
      </c>
      <c r="U1633" s="36">
        <v>0</v>
      </c>
      <c r="V1633" s="31">
        <v>0</v>
      </c>
      <c r="W1633" s="31">
        <v>14</v>
      </c>
    </row>
    <row r="1634" spans="1:23" x14ac:dyDescent="0.25">
      <c r="A1634">
        <v>3398286</v>
      </c>
      <c r="B1634" s="32" t="s">
        <v>4165</v>
      </c>
      <c r="C1634" s="32">
        <v>52</v>
      </c>
      <c r="D1634" s="32">
        <v>13</v>
      </c>
      <c r="E1634" s="32" t="s">
        <v>22</v>
      </c>
      <c r="F1634" s="31">
        <v>1</v>
      </c>
      <c r="G1634" s="31" t="s">
        <v>21</v>
      </c>
      <c r="H1634" s="32" t="s">
        <v>22</v>
      </c>
      <c r="I1634" s="32" t="s">
        <v>22</v>
      </c>
      <c r="J1634" s="32" t="s">
        <v>22</v>
      </c>
      <c r="K1634" s="32">
        <v>0</v>
      </c>
      <c r="L1634" s="38">
        <v>260.2</v>
      </c>
      <c r="M1634" t="s">
        <v>16898</v>
      </c>
      <c r="N1634" t="s">
        <v>16899</v>
      </c>
      <c r="O1634" t="s">
        <v>18129</v>
      </c>
      <c r="P1634" s="31">
        <v>0</v>
      </c>
      <c r="Q1634" s="31">
        <v>0</v>
      </c>
      <c r="R1634" s="31">
        <v>0</v>
      </c>
      <c r="S1634" s="31">
        <v>0</v>
      </c>
      <c r="T1634" s="36" t="s">
        <v>17906</v>
      </c>
      <c r="U1634" s="36">
        <v>0</v>
      </c>
      <c r="V1634" s="31">
        <v>0</v>
      </c>
      <c r="W1634" s="31">
        <v>14</v>
      </c>
    </row>
    <row r="1635" spans="1:23" x14ac:dyDescent="0.25">
      <c r="A1635">
        <v>3398293</v>
      </c>
      <c r="B1635" s="32" t="s">
        <v>4165</v>
      </c>
      <c r="C1635" s="32">
        <v>52</v>
      </c>
      <c r="D1635" s="32">
        <v>13</v>
      </c>
      <c r="E1635" s="32" t="s">
        <v>22</v>
      </c>
      <c r="F1635" s="31">
        <v>1</v>
      </c>
      <c r="G1635" s="31" t="s">
        <v>21</v>
      </c>
      <c r="H1635" s="32" t="s">
        <v>22</v>
      </c>
      <c r="I1635" s="32" t="s">
        <v>22</v>
      </c>
      <c r="J1635" s="32" t="s">
        <v>22</v>
      </c>
      <c r="K1635" s="32">
        <v>0</v>
      </c>
      <c r="L1635" s="38">
        <v>363.73</v>
      </c>
      <c r="M1635" t="s">
        <v>16898</v>
      </c>
      <c r="N1635" t="s">
        <v>16899</v>
      </c>
      <c r="O1635" t="s">
        <v>18129</v>
      </c>
      <c r="P1635" s="31">
        <v>0</v>
      </c>
      <c r="Q1635" s="31">
        <v>0</v>
      </c>
      <c r="R1635" s="31">
        <v>0</v>
      </c>
      <c r="S1635" s="31">
        <v>0</v>
      </c>
      <c r="T1635" s="36" t="s">
        <v>17907</v>
      </c>
      <c r="U1635" s="36">
        <v>0</v>
      </c>
      <c r="V1635" s="31">
        <v>0</v>
      </c>
      <c r="W1635" s="31">
        <v>14</v>
      </c>
    </row>
    <row r="1636" spans="1:23" x14ac:dyDescent="0.25">
      <c r="A1636">
        <v>3398294</v>
      </c>
      <c r="B1636" s="32" t="s">
        <v>4165</v>
      </c>
      <c r="C1636" s="32">
        <v>52</v>
      </c>
      <c r="D1636" s="32">
        <v>13</v>
      </c>
      <c r="E1636" s="32" t="s">
        <v>22</v>
      </c>
      <c r="F1636" s="31">
        <v>1</v>
      </c>
      <c r="G1636" s="31" t="s">
        <v>21</v>
      </c>
      <c r="H1636" s="32" t="s">
        <v>22</v>
      </c>
      <c r="I1636" s="32" t="s">
        <v>22</v>
      </c>
      <c r="J1636" s="32" t="s">
        <v>22</v>
      </c>
      <c r="K1636" s="32">
        <v>0</v>
      </c>
      <c r="L1636" s="38">
        <v>363.73</v>
      </c>
      <c r="M1636" t="s">
        <v>16898</v>
      </c>
      <c r="N1636" t="s">
        <v>16899</v>
      </c>
      <c r="O1636" t="s">
        <v>18129</v>
      </c>
      <c r="P1636" s="31">
        <v>0</v>
      </c>
      <c r="Q1636" s="31">
        <v>0</v>
      </c>
      <c r="R1636" s="31">
        <v>0</v>
      </c>
      <c r="S1636" s="31">
        <v>0</v>
      </c>
      <c r="T1636" s="36" t="s">
        <v>17908</v>
      </c>
      <c r="U1636" s="36">
        <v>0</v>
      </c>
      <c r="V1636" s="31">
        <v>0</v>
      </c>
      <c r="W1636" s="31">
        <v>14</v>
      </c>
    </row>
    <row r="1637" spans="1:23" x14ac:dyDescent="0.25">
      <c r="A1637">
        <v>3398305</v>
      </c>
      <c r="B1637" s="32" t="s">
        <v>4165</v>
      </c>
      <c r="C1637" s="32">
        <v>52</v>
      </c>
      <c r="D1637" s="32">
        <v>13</v>
      </c>
      <c r="E1637" s="32" t="s">
        <v>22</v>
      </c>
      <c r="F1637" s="31">
        <v>1</v>
      </c>
      <c r="G1637" s="31" t="s">
        <v>21</v>
      </c>
      <c r="H1637" s="32" t="s">
        <v>22</v>
      </c>
      <c r="I1637" s="32" t="s">
        <v>22</v>
      </c>
      <c r="J1637" s="32" t="s">
        <v>22</v>
      </c>
      <c r="K1637" s="32">
        <v>0</v>
      </c>
      <c r="L1637" s="38">
        <v>70.69</v>
      </c>
      <c r="M1637" t="s">
        <v>16936</v>
      </c>
      <c r="N1637" t="s">
        <v>16937</v>
      </c>
      <c r="O1637" t="s">
        <v>18137</v>
      </c>
      <c r="P1637" s="31">
        <v>0</v>
      </c>
      <c r="Q1637" s="31">
        <v>0</v>
      </c>
      <c r="R1637" s="31">
        <v>0</v>
      </c>
      <c r="S1637" s="31">
        <v>0</v>
      </c>
      <c r="T1637" s="36" t="s">
        <v>17909</v>
      </c>
      <c r="U1637" s="36">
        <v>0</v>
      </c>
      <c r="V1637" s="31">
        <v>0</v>
      </c>
      <c r="W1637" s="31">
        <v>14</v>
      </c>
    </row>
    <row r="1638" spans="1:23" x14ac:dyDescent="0.25">
      <c r="A1638">
        <v>3398306</v>
      </c>
      <c r="B1638" s="32" t="s">
        <v>4165</v>
      </c>
      <c r="C1638" s="32">
        <v>52</v>
      </c>
      <c r="D1638" s="32">
        <v>13</v>
      </c>
      <c r="E1638" s="32" t="s">
        <v>22</v>
      </c>
      <c r="F1638" s="31">
        <v>1</v>
      </c>
      <c r="G1638" s="31" t="s">
        <v>21</v>
      </c>
      <c r="H1638" s="32" t="s">
        <v>22</v>
      </c>
      <c r="I1638" s="32" t="s">
        <v>22</v>
      </c>
      <c r="J1638" s="32" t="s">
        <v>22</v>
      </c>
      <c r="K1638" s="32">
        <v>0</v>
      </c>
      <c r="L1638" s="38">
        <v>74.41</v>
      </c>
      <c r="M1638" t="s">
        <v>16936</v>
      </c>
      <c r="N1638" t="s">
        <v>16937</v>
      </c>
      <c r="O1638" t="s">
        <v>18137</v>
      </c>
      <c r="P1638" s="31">
        <v>0</v>
      </c>
      <c r="Q1638" s="31">
        <v>0</v>
      </c>
      <c r="R1638" s="31">
        <v>0</v>
      </c>
      <c r="S1638" s="31">
        <v>0</v>
      </c>
      <c r="T1638" s="36" t="s">
        <v>17910</v>
      </c>
      <c r="U1638" s="36">
        <v>0</v>
      </c>
      <c r="V1638" s="31">
        <v>0</v>
      </c>
      <c r="W1638" s="31">
        <v>14</v>
      </c>
    </row>
    <row r="1639" spans="1:23" x14ac:dyDescent="0.25">
      <c r="A1639">
        <v>3398316</v>
      </c>
      <c r="B1639" s="32" t="s">
        <v>4165</v>
      </c>
      <c r="C1639" s="32">
        <v>52</v>
      </c>
      <c r="D1639" s="32">
        <v>13</v>
      </c>
      <c r="E1639" s="32" t="s">
        <v>22</v>
      </c>
      <c r="F1639" s="31">
        <v>1</v>
      </c>
      <c r="G1639" s="31" t="s">
        <v>21</v>
      </c>
      <c r="H1639" s="32" t="s">
        <v>22</v>
      </c>
      <c r="I1639" s="32" t="s">
        <v>22</v>
      </c>
      <c r="J1639" s="32" t="s">
        <v>22</v>
      </c>
      <c r="K1639" s="32">
        <v>0</v>
      </c>
      <c r="L1639" s="38">
        <v>70.69</v>
      </c>
      <c r="M1639" t="s">
        <v>16936</v>
      </c>
      <c r="N1639" t="s">
        <v>16937</v>
      </c>
      <c r="O1639" t="s">
        <v>18137</v>
      </c>
      <c r="P1639" s="31">
        <v>0</v>
      </c>
      <c r="Q1639" s="31">
        <v>0</v>
      </c>
      <c r="R1639" s="31">
        <v>0</v>
      </c>
      <c r="S1639" s="31">
        <v>0</v>
      </c>
      <c r="T1639" s="36" t="s">
        <v>17911</v>
      </c>
      <c r="U1639" s="36">
        <v>0</v>
      </c>
      <c r="V1639" s="31">
        <v>0</v>
      </c>
      <c r="W1639" s="31">
        <v>14</v>
      </c>
    </row>
    <row r="1640" spans="1:23" x14ac:dyDescent="0.25">
      <c r="A1640">
        <v>3398332</v>
      </c>
      <c r="B1640" s="32" t="s">
        <v>4165</v>
      </c>
      <c r="C1640" s="32">
        <v>52</v>
      </c>
      <c r="D1640" s="32">
        <v>13</v>
      </c>
      <c r="E1640" s="32" t="s">
        <v>22</v>
      </c>
      <c r="F1640" s="31">
        <v>1</v>
      </c>
      <c r="G1640" s="31" t="s">
        <v>21</v>
      </c>
      <c r="H1640" s="32" t="s">
        <v>22</v>
      </c>
      <c r="I1640" s="32" t="s">
        <v>22</v>
      </c>
      <c r="J1640" s="32" t="s">
        <v>22</v>
      </c>
      <c r="K1640" s="32">
        <v>0</v>
      </c>
      <c r="L1640" s="38">
        <v>573.71</v>
      </c>
      <c r="M1640" t="s">
        <v>16906</v>
      </c>
      <c r="N1640" t="s">
        <v>16907</v>
      </c>
      <c r="O1640" t="s">
        <v>16906</v>
      </c>
      <c r="P1640" s="31">
        <v>0</v>
      </c>
      <c r="Q1640" s="31">
        <v>0</v>
      </c>
      <c r="R1640" s="31">
        <v>0</v>
      </c>
      <c r="S1640" s="31">
        <v>0</v>
      </c>
      <c r="T1640" s="36" t="s">
        <v>17912</v>
      </c>
      <c r="U1640" s="36">
        <v>0</v>
      </c>
      <c r="V1640" s="31">
        <v>0</v>
      </c>
      <c r="W1640" s="31">
        <v>14</v>
      </c>
    </row>
    <row r="1641" spans="1:23" x14ac:dyDescent="0.25">
      <c r="A1641">
        <v>3398333</v>
      </c>
      <c r="B1641" s="32" t="s">
        <v>4165</v>
      </c>
      <c r="C1641" s="32">
        <v>52</v>
      </c>
      <c r="D1641" s="32">
        <v>13</v>
      </c>
      <c r="E1641" s="32" t="s">
        <v>22</v>
      </c>
      <c r="F1641" s="31">
        <v>1</v>
      </c>
      <c r="G1641" s="31" t="s">
        <v>21</v>
      </c>
      <c r="H1641" s="32" t="s">
        <v>22</v>
      </c>
      <c r="I1641" s="32" t="s">
        <v>22</v>
      </c>
      <c r="J1641" s="32" t="s">
        <v>22</v>
      </c>
      <c r="K1641" s="32">
        <v>0</v>
      </c>
      <c r="L1641" s="38">
        <v>474.53</v>
      </c>
      <c r="M1641" t="s">
        <v>16898</v>
      </c>
      <c r="N1641" t="s">
        <v>16899</v>
      </c>
      <c r="O1641" t="s">
        <v>18129</v>
      </c>
      <c r="P1641" s="31">
        <v>0</v>
      </c>
      <c r="Q1641" s="31">
        <v>0</v>
      </c>
      <c r="R1641" s="31">
        <v>0</v>
      </c>
      <c r="S1641" s="31">
        <v>0</v>
      </c>
      <c r="T1641" s="36" t="s">
        <v>17913</v>
      </c>
      <c r="U1641" s="36">
        <v>0</v>
      </c>
      <c r="V1641" s="31">
        <v>0</v>
      </c>
      <c r="W1641" s="31">
        <v>14</v>
      </c>
    </row>
    <row r="1642" spans="1:23" x14ac:dyDescent="0.25">
      <c r="A1642">
        <v>3398334</v>
      </c>
      <c r="B1642" s="32" t="s">
        <v>4165</v>
      </c>
      <c r="C1642" s="32">
        <v>52</v>
      </c>
      <c r="D1642" s="32">
        <v>13</v>
      </c>
      <c r="E1642" s="32" t="s">
        <v>22</v>
      </c>
      <c r="F1642" s="31">
        <v>1</v>
      </c>
      <c r="G1642" s="31" t="s">
        <v>21</v>
      </c>
      <c r="H1642" s="32" t="s">
        <v>22</v>
      </c>
      <c r="I1642" s="32" t="s">
        <v>22</v>
      </c>
      <c r="J1642" s="32" t="s">
        <v>22</v>
      </c>
      <c r="K1642" s="32">
        <v>0</v>
      </c>
      <c r="L1642" s="38">
        <v>131.57</v>
      </c>
      <c r="M1642" t="s">
        <v>16930</v>
      </c>
      <c r="N1642" t="s">
        <v>16931</v>
      </c>
      <c r="O1642" t="s">
        <v>18134</v>
      </c>
      <c r="P1642" s="31">
        <v>0</v>
      </c>
      <c r="Q1642" s="31">
        <v>0</v>
      </c>
      <c r="R1642" s="31">
        <v>0</v>
      </c>
      <c r="S1642" s="31">
        <v>0</v>
      </c>
      <c r="T1642" s="36" t="s">
        <v>17914</v>
      </c>
      <c r="U1642" s="36">
        <v>0</v>
      </c>
      <c r="V1642" s="31">
        <v>0</v>
      </c>
      <c r="W1642" s="31">
        <v>14</v>
      </c>
    </row>
    <row r="1643" spans="1:23" x14ac:dyDescent="0.25">
      <c r="A1643">
        <v>3398335</v>
      </c>
      <c r="B1643" s="32" t="s">
        <v>4165</v>
      </c>
      <c r="C1643" s="32">
        <v>52</v>
      </c>
      <c r="D1643" s="32">
        <v>13</v>
      </c>
      <c r="E1643" s="32" t="s">
        <v>22</v>
      </c>
      <c r="F1643" s="31">
        <v>1</v>
      </c>
      <c r="G1643" s="31" t="s">
        <v>21</v>
      </c>
      <c r="H1643" s="32" t="s">
        <v>22</v>
      </c>
      <c r="I1643" s="32" t="s">
        <v>22</v>
      </c>
      <c r="J1643" s="32" t="s">
        <v>22</v>
      </c>
      <c r="K1643" s="32">
        <v>0</v>
      </c>
      <c r="L1643" s="38">
        <v>86.63</v>
      </c>
      <c r="M1643" t="s">
        <v>16928</v>
      </c>
      <c r="N1643" t="s">
        <v>16929</v>
      </c>
      <c r="O1643" t="s">
        <v>18133</v>
      </c>
      <c r="P1643" s="31">
        <v>0</v>
      </c>
      <c r="Q1643" s="31">
        <v>0</v>
      </c>
      <c r="R1643" s="31">
        <v>0</v>
      </c>
      <c r="S1643" s="31">
        <v>0</v>
      </c>
      <c r="T1643" s="36" t="s">
        <v>17915</v>
      </c>
      <c r="U1643" s="36">
        <v>0</v>
      </c>
      <c r="V1643" s="31">
        <v>0</v>
      </c>
      <c r="W1643" s="31">
        <v>14</v>
      </c>
    </row>
    <row r="1644" spans="1:23" x14ac:dyDescent="0.25">
      <c r="A1644">
        <v>3398336</v>
      </c>
      <c r="B1644" s="32" t="s">
        <v>4165</v>
      </c>
      <c r="C1644" s="32">
        <v>52</v>
      </c>
      <c r="D1644" s="32">
        <v>13</v>
      </c>
      <c r="E1644" s="32" t="s">
        <v>22</v>
      </c>
      <c r="F1644" s="31">
        <v>1</v>
      </c>
      <c r="G1644" s="31" t="s">
        <v>21</v>
      </c>
      <c r="H1644" s="32" t="s">
        <v>22</v>
      </c>
      <c r="I1644" s="32" t="s">
        <v>22</v>
      </c>
      <c r="J1644" s="32" t="s">
        <v>22</v>
      </c>
      <c r="K1644" s="32">
        <v>0</v>
      </c>
      <c r="L1644" s="38">
        <v>148.07</v>
      </c>
      <c r="M1644" t="s">
        <v>16920</v>
      </c>
      <c r="N1644" t="s">
        <v>16921</v>
      </c>
      <c r="O1644" t="s">
        <v>16921</v>
      </c>
      <c r="P1644" s="31">
        <v>0</v>
      </c>
      <c r="Q1644" s="31">
        <v>0</v>
      </c>
      <c r="R1644" s="31">
        <v>0</v>
      </c>
      <c r="S1644" s="31">
        <v>0</v>
      </c>
      <c r="T1644" s="36" t="s">
        <v>17916</v>
      </c>
      <c r="U1644" s="36">
        <v>0</v>
      </c>
      <c r="V1644" s="31">
        <v>0</v>
      </c>
      <c r="W1644" s="31">
        <v>14</v>
      </c>
    </row>
    <row r="1645" spans="1:23" x14ac:dyDescent="0.25">
      <c r="A1645">
        <v>3398337</v>
      </c>
      <c r="B1645" s="32" t="s">
        <v>4165</v>
      </c>
      <c r="C1645" s="32">
        <v>52</v>
      </c>
      <c r="D1645" s="32">
        <v>13</v>
      </c>
      <c r="E1645" s="32" t="s">
        <v>22</v>
      </c>
      <c r="F1645" s="31">
        <v>1</v>
      </c>
      <c r="G1645" s="31" t="s">
        <v>21</v>
      </c>
      <c r="H1645" s="32" t="s">
        <v>22</v>
      </c>
      <c r="I1645" s="32" t="s">
        <v>22</v>
      </c>
      <c r="J1645" s="32" t="s">
        <v>22</v>
      </c>
      <c r="K1645" s="32">
        <v>0</v>
      </c>
      <c r="L1645" s="38">
        <v>293.52999999999997</v>
      </c>
      <c r="M1645" t="s">
        <v>16914</v>
      </c>
      <c r="N1645" t="s">
        <v>16915</v>
      </c>
      <c r="O1645" t="s">
        <v>16914</v>
      </c>
      <c r="P1645" s="31">
        <v>0</v>
      </c>
      <c r="Q1645" s="31">
        <v>0</v>
      </c>
      <c r="R1645" s="31">
        <v>0</v>
      </c>
      <c r="S1645" s="31">
        <v>0</v>
      </c>
      <c r="T1645" s="36" t="s">
        <v>17917</v>
      </c>
      <c r="U1645" s="36">
        <v>0</v>
      </c>
      <c r="V1645" s="31">
        <v>0</v>
      </c>
      <c r="W1645" s="31">
        <v>14</v>
      </c>
    </row>
    <row r="1646" spans="1:23" x14ac:dyDescent="0.25">
      <c r="A1646">
        <v>3398338</v>
      </c>
      <c r="B1646" s="32" t="s">
        <v>4165</v>
      </c>
      <c r="C1646" s="32">
        <v>52</v>
      </c>
      <c r="D1646" s="32">
        <v>13</v>
      </c>
      <c r="E1646" s="32" t="s">
        <v>22</v>
      </c>
      <c r="F1646" s="31">
        <v>1</v>
      </c>
      <c r="G1646" s="31" t="s">
        <v>21</v>
      </c>
      <c r="H1646" s="32" t="s">
        <v>22</v>
      </c>
      <c r="I1646" s="32" t="s">
        <v>22</v>
      </c>
      <c r="J1646" s="32" t="s">
        <v>22</v>
      </c>
      <c r="K1646" s="32">
        <v>0</v>
      </c>
      <c r="L1646" s="38">
        <v>46.02</v>
      </c>
      <c r="M1646" t="s">
        <v>16932</v>
      </c>
      <c r="N1646" t="s">
        <v>16933</v>
      </c>
      <c r="O1646" t="s">
        <v>18182</v>
      </c>
      <c r="P1646" s="31">
        <v>0</v>
      </c>
      <c r="Q1646" s="31">
        <v>0</v>
      </c>
      <c r="R1646" s="31">
        <v>0</v>
      </c>
      <c r="S1646" s="31">
        <v>0</v>
      </c>
      <c r="T1646" s="36" t="s">
        <v>17918</v>
      </c>
      <c r="U1646" s="36">
        <v>0</v>
      </c>
      <c r="V1646" s="31">
        <v>0</v>
      </c>
      <c r="W1646" s="31">
        <v>14</v>
      </c>
    </row>
    <row r="1647" spans="1:23" x14ac:dyDescent="0.25">
      <c r="A1647">
        <v>3398339</v>
      </c>
      <c r="B1647" s="32" t="s">
        <v>4165</v>
      </c>
      <c r="C1647" s="32">
        <v>52</v>
      </c>
      <c r="D1647" s="32">
        <v>13</v>
      </c>
      <c r="E1647" s="32" t="s">
        <v>22</v>
      </c>
      <c r="F1647" s="31">
        <v>1</v>
      </c>
      <c r="G1647" s="31" t="s">
        <v>21</v>
      </c>
      <c r="H1647" s="32" t="s">
        <v>22</v>
      </c>
      <c r="I1647" s="32" t="s">
        <v>22</v>
      </c>
      <c r="J1647" s="32" t="s">
        <v>22</v>
      </c>
      <c r="K1647" s="32">
        <v>0</v>
      </c>
      <c r="L1647" s="38">
        <v>166.52</v>
      </c>
      <c r="M1647" t="s">
        <v>16908</v>
      </c>
      <c r="N1647" t="s">
        <v>16909</v>
      </c>
      <c r="O1647" t="s">
        <v>18123</v>
      </c>
      <c r="P1647" s="31">
        <v>0</v>
      </c>
      <c r="Q1647" s="31">
        <v>0</v>
      </c>
      <c r="R1647" s="31">
        <v>0</v>
      </c>
      <c r="S1647" s="31">
        <v>0</v>
      </c>
      <c r="T1647" s="36" t="s">
        <v>17919</v>
      </c>
      <c r="U1647" s="36">
        <v>0</v>
      </c>
      <c r="V1647" s="31">
        <v>0</v>
      </c>
      <c r="W1647" s="31">
        <v>14</v>
      </c>
    </row>
    <row r="1648" spans="1:23" x14ac:dyDescent="0.25">
      <c r="A1648">
        <v>3398340</v>
      </c>
      <c r="B1648" s="32" t="s">
        <v>4165</v>
      </c>
      <c r="C1648" s="32">
        <v>52</v>
      </c>
      <c r="D1648" s="32">
        <v>13</v>
      </c>
      <c r="E1648" s="32" t="s">
        <v>22</v>
      </c>
      <c r="F1648" s="31">
        <v>1</v>
      </c>
      <c r="G1648" s="31" t="s">
        <v>21</v>
      </c>
      <c r="H1648" s="32" t="s">
        <v>22</v>
      </c>
      <c r="I1648" s="32" t="s">
        <v>22</v>
      </c>
      <c r="J1648" s="32" t="s">
        <v>22</v>
      </c>
      <c r="K1648" s="32">
        <v>0</v>
      </c>
      <c r="L1648" s="38">
        <v>384.93</v>
      </c>
      <c r="M1648" t="s">
        <v>16964</v>
      </c>
      <c r="N1648" t="s">
        <v>16965</v>
      </c>
      <c r="O1648" t="s">
        <v>18148</v>
      </c>
      <c r="P1648" s="31">
        <v>0</v>
      </c>
      <c r="Q1648" s="31">
        <v>0</v>
      </c>
      <c r="R1648" s="31">
        <v>0</v>
      </c>
      <c r="S1648" s="31">
        <v>0</v>
      </c>
      <c r="T1648" s="36" t="s">
        <v>17920</v>
      </c>
      <c r="U1648" s="36">
        <v>0</v>
      </c>
      <c r="V1648" s="31">
        <v>0</v>
      </c>
      <c r="W1648" s="31">
        <v>14</v>
      </c>
    </row>
    <row r="1649" spans="1:23" x14ac:dyDescent="0.25">
      <c r="A1649">
        <v>3398341</v>
      </c>
      <c r="B1649" s="32" t="s">
        <v>4165</v>
      </c>
      <c r="C1649" s="32">
        <v>52</v>
      </c>
      <c r="D1649" s="32">
        <v>13</v>
      </c>
      <c r="E1649" s="32" t="s">
        <v>22</v>
      </c>
      <c r="F1649" s="31">
        <v>1</v>
      </c>
      <c r="G1649" s="31" t="s">
        <v>21</v>
      </c>
      <c r="H1649" s="32" t="s">
        <v>22</v>
      </c>
      <c r="I1649" s="32" t="s">
        <v>22</v>
      </c>
      <c r="J1649" s="32" t="s">
        <v>22</v>
      </c>
      <c r="K1649" s="32">
        <v>0</v>
      </c>
      <c r="L1649" s="38">
        <v>384.93</v>
      </c>
      <c r="M1649" t="s">
        <v>16966</v>
      </c>
      <c r="N1649" t="s">
        <v>16967</v>
      </c>
      <c r="O1649" t="s">
        <v>16966</v>
      </c>
      <c r="P1649" s="31">
        <v>0</v>
      </c>
      <c r="Q1649" s="31">
        <v>0</v>
      </c>
      <c r="R1649" s="31">
        <v>0</v>
      </c>
      <c r="S1649" s="31">
        <v>0</v>
      </c>
      <c r="T1649" s="36" t="s">
        <v>17921</v>
      </c>
      <c r="U1649" s="36">
        <v>0</v>
      </c>
      <c r="V1649" s="31">
        <v>0</v>
      </c>
      <c r="W1649" s="31">
        <v>14</v>
      </c>
    </row>
    <row r="1650" spans="1:23" x14ac:dyDescent="0.25">
      <c r="A1650">
        <v>3398342</v>
      </c>
      <c r="B1650" s="32" t="s">
        <v>4165</v>
      </c>
      <c r="C1650" s="32">
        <v>52</v>
      </c>
      <c r="D1650" s="32">
        <v>13</v>
      </c>
      <c r="E1650" s="32" t="s">
        <v>22</v>
      </c>
      <c r="F1650" s="31">
        <v>1</v>
      </c>
      <c r="G1650" s="31" t="s">
        <v>21</v>
      </c>
      <c r="H1650" s="32" t="s">
        <v>22</v>
      </c>
      <c r="I1650" s="32" t="s">
        <v>22</v>
      </c>
      <c r="J1650" s="32" t="s">
        <v>22</v>
      </c>
      <c r="K1650" s="32">
        <v>0</v>
      </c>
      <c r="L1650" s="38">
        <v>1231.18</v>
      </c>
      <c r="M1650" t="s">
        <v>16954</v>
      </c>
      <c r="N1650" t="s">
        <v>16954</v>
      </c>
      <c r="O1650" t="s">
        <v>16954</v>
      </c>
      <c r="P1650" s="31">
        <v>0</v>
      </c>
      <c r="Q1650" s="31">
        <v>0</v>
      </c>
      <c r="R1650" s="31">
        <v>0</v>
      </c>
      <c r="S1650" s="31">
        <v>0</v>
      </c>
      <c r="T1650" s="36" t="s">
        <v>17922</v>
      </c>
      <c r="U1650" s="36">
        <v>0</v>
      </c>
      <c r="V1650" s="31">
        <v>0</v>
      </c>
      <c r="W1650" s="31">
        <v>14</v>
      </c>
    </row>
    <row r="1651" spans="1:23" x14ac:dyDescent="0.25">
      <c r="A1651">
        <v>3398343</v>
      </c>
      <c r="B1651" s="32" t="s">
        <v>4165</v>
      </c>
      <c r="C1651" s="32">
        <v>52</v>
      </c>
      <c r="D1651" s="32">
        <v>13</v>
      </c>
      <c r="E1651" s="32" t="s">
        <v>22</v>
      </c>
      <c r="F1651" s="31">
        <v>1</v>
      </c>
      <c r="G1651" s="31" t="s">
        <v>21</v>
      </c>
      <c r="H1651" s="32" t="s">
        <v>22</v>
      </c>
      <c r="I1651" s="32" t="s">
        <v>22</v>
      </c>
      <c r="J1651" s="32" t="s">
        <v>22</v>
      </c>
      <c r="K1651" s="32">
        <v>0</v>
      </c>
      <c r="L1651" s="38">
        <v>125.05</v>
      </c>
      <c r="M1651" t="s">
        <v>17019</v>
      </c>
      <c r="N1651" t="s">
        <v>17020</v>
      </c>
      <c r="O1651" t="s">
        <v>18183</v>
      </c>
      <c r="P1651" s="31">
        <v>0</v>
      </c>
      <c r="Q1651" s="31">
        <v>0</v>
      </c>
      <c r="R1651" s="31">
        <v>0</v>
      </c>
      <c r="S1651" s="31">
        <v>0</v>
      </c>
      <c r="T1651" s="36" t="s">
        <v>17923</v>
      </c>
      <c r="U1651" s="36">
        <v>0</v>
      </c>
      <c r="V1651" s="31">
        <v>0</v>
      </c>
      <c r="W1651" s="31">
        <v>14</v>
      </c>
    </row>
    <row r="1652" spans="1:23" x14ac:dyDescent="0.25">
      <c r="A1652">
        <v>3398345</v>
      </c>
      <c r="B1652" s="32" t="s">
        <v>4165</v>
      </c>
      <c r="C1652" s="32">
        <v>52</v>
      </c>
      <c r="D1652" s="32">
        <v>13</v>
      </c>
      <c r="E1652" s="32" t="s">
        <v>22</v>
      </c>
      <c r="F1652" s="31">
        <v>1</v>
      </c>
      <c r="G1652" s="31" t="s">
        <v>21</v>
      </c>
      <c r="H1652" s="32" t="s">
        <v>22</v>
      </c>
      <c r="I1652" s="32" t="s">
        <v>22</v>
      </c>
      <c r="J1652" s="32" t="s">
        <v>22</v>
      </c>
      <c r="K1652" s="32">
        <v>0</v>
      </c>
      <c r="L1652" s="38">
        <v>187.7</v>
      </c>
      <c r="M1652" t="s">
        <v>16934</v>
      </c>
      <c r="N1652" t="s">
        <v>16935</v>
      </c>
      <c r="O1652" t="s">
        <v>18136</v>
      </c>
      <c r="P1652" s="31">
        <v>0</v>
      </c>
      <c r="Q1652" s="31">
        <v>0</v>
      </c>
      <c r="R1652" s="31">
        <v>0</v>
      </c>
      <c r="S1652" s="31">
        <v>0</v>
      </c>
      <c r="T1652" s="36" t="s">
        <v>17924</v>
      </c>
      <c r="U1652" s="36">
        <v>0</v>
      </c>
      <c r="V1652" s="31">
        <v>0</v>
      </c>
      <c r="W1652" s="31">
        <v>14</v>
      </c>
    </row>
    <row r="1653" spans="1:23" x14ac:dyDescent="0.25">
      <c r="A1653">
        <v>3398346</v>
      </c>
      <c r="B1653" s="32" t="s">
        <v>4165</v>
      </c>
      <c r="C1653" s="32">
        <v>52</v>
      </c>
      <c r="D1653" s="32">
        <v>13</v>
      </c>
      <c r="E1653" s="32" t="s">
        <v>22</v>
      </c>
      <c r="F1653" s="31">
        <v>1</v>
      </c>
      <c r="G1653" s="31" t="s">
        <v>21</v>
      </c>
      <c r="H1653" s="32" t="s">
        <v>22</v>
      </c>
      <c r="I1653" s="32" t="s">
        <v>22</v>
      </c>
      <c r="J1653" s="32" t="s">
        <v>22</v>
      </c>
      <c r="K1653" s="32">
        <v>0</v>
      </c>
      <c r="L1653" s="38">
        <v>216.47</v>
      </c>
      <c r="M1653" t="s">
        <v>16902</v>
      </c>
      <c r="N1653" t="s">
        <v>16903</v>
      </c>
      <c r="O1653" t="s">
        <v>16903</v>
      </c>
      <c r="P1653" s="31">
        <v>0</v>
      </c>
      <c r="Q1653" s="31">
        <v>0</v>
      </c>
      <c r="R1653" s="31">
        <v>0</v>
      </c>
      <c r="S1653" s="31">
        <v>0</v>
      </c>
      <c r="T1653" s="36" t="s">
        <v>17925</v>
      </c>
      <c r="U1653" s="36">
        <v>0</v>
      </c>
      <c r="V1653" s="31">
        <v>0</v>
      </c>
      <c r="W1653" s="31">
        <v>14</v>
      </c>
    </row>
    <row r="1654" spans="1:23" x14ac:dyDescent="0.25">
      <c r="A1654">
        <v>3398347</v>
      </c>
      <c r="B1654" s="32" t="s">
        <v>4165</v>
      </c>
      <c r="C1654" s="32">
        <v>52</v>
      </c>
      <c r="D1654" s="32">
        <v>13</v>
      </c>
      <c r="E1654" s="32" t="s">
        <v>22</v>
      </c>
      <c r="F1654" s="31">
        <v>1</v>
      </c>
      <c r="G1654" s="31" t="s">
        <v>21</v>
      </c>
      <c r="H1654" s="32" t="s">
        <v>22</v>
      </c>
      <c r="I1654" s="32" t="s">
        <v>22</v>
      </c>
      <c r="J1654" s="32" t="s">
        <v>22</v>
      </c>
      <c r="K1654" s="32">
        <v>0</v>
      </c>
      <c r="L1654" s="38">
        <v>189.64</v>
      </c>
      <c r="M1654" t="s">
        <v>16902</v>
      </c>
      <c r="N1654" t="s">
        <v>16903</v>
      </c>
      <c r="O1654" t="s">
        <v>16903</v>
      </c>
      <c r="P1654" s="31">
        <v>0</v>
      </c>
      <c r="Q1654" s="31">
        <v>0</v>
      </c>
      <c r="R1654" s="31">
        <v>0</v>
      </c>
      <c r="S1654" s="31">
        <v>0</v>
      </c>
      <c r="T1654" s="36" t="s">
        <v>17926</v>
      </c>
      <c r="U1654" s="36">
        <v>0</v>
      </c>
      <c r="V1654" s="31">
        <v>0</v>
      </c>
      <c r="W1654" s="31">
        <v>14</v>
      </c>
    </row>
    <row r="1655" spans="1:23" x14ac:dyDescent="0.25">
      <c r="A1655">
        <v>3398348</v>
      </c>
      <c r="B1655" s="32" t="s">
        <v>4165</v>
      </c>
      <c r="C1655" s="32">
        <v>52</v>
      </c>
      <c r="D1655" s="32">
        <v>13</v>
      </c>
      <c r="E1655" s="32" t="s">
        <v>22</v>
      </c>
      <c r="F1655" s="31">
        <v>1</v>
      </c>
      <c r="G1655" s="31" t="s">
        <v>21</v>
      </c>
      <c r="H1655" s="32" t="s">
        <v>22</v>
      </c>
      <c r="I1655" s="32" t="s">
        <v>22</v>
      </c>
      <c r="J1655" s="32" t="s">
        <v>22</v>
      </c>
      <c r="K1655" s="32">
        <v>0</v>
      </c>
      <c r="L1655" s="38">
        <v>178.63</v>
      </c>
      <c r="M1655" t="s">
        <v>16955</v>
      </c>
      <c r="N1655" t="s">
        <v>16956</v>
      </c>
      <c r="O1655" t="s">
        <v>13487</v>
      </c>
      <c r="P1655" s="31">
        <v>0</v>
      </c>
      <c r="Q1655" s="31">
        <v>0</v>
      </c>
      <c r="R1655" s="31">
        <v>0</v>
      </c>
      <c r="S1655" s="31">
        <v>0</v>
      </c>
      <c r="T1655" s="36" t="s">
        <v>17927</v>
      </c>
      <c r="U1655" s="36">
        <v>0</v>
      </c>
      <c r="V1655" s="31">
        <v>0</v>
      </c>
      <c r="W1655" s="31">
        <v>14</v>
      </c>
    </row>
    <row r="1656" spans="1:23" x14ac:dyDescent="0.25">
      <c r="A1656">
        <v>3398349</v>
      </c>
      <c r="B1656" s="32" t="s">
        <v>4165</v>
      </c>
      <c r="C1656" s="32">
        <v>52</v>
      </c>
      <c r="D1656" s="32">
        <v>13</v>
      </c>
      <c r="E1656" s="32" t="s">
        <v>22</v>
      </c>
      <c r="F1656" s="31">
        <v>1</v>
      </c>
      <c r="G1656" s="31" t="s">
        <v>21</v>
      </c>
      <c r="H1656" s="32" t="s">
        <v>22</v>
      </c>
      <c r="I1656" s="32" t="s">
        <v>22</v>
      </c>
      <c r="J1656" s="32" t="s">
        <v>22</v>
      </c>
      <c r="K1656" s="32">
        <v>0</v>
      </c>
      <c r="L1656" s="38">
        <v>548.51</v>
      </c>
      <c r="M1656" t="s">
        <v>16957</v>
      </c>
      <c r="N1656" t="s">
        <v>16956</v>
      </c>
      <c r="O1656" t="s">
        <v>13487</v>
      </c>
      <c r="P1656" s="31">
        <v>0</v>
      </c>
      <c r="Q1656" s="31">
        <v>0</v>
      </c>
      <c r="R1656" s="31">
        <v>0</v>
      </c>
      <c r="S1656" s="31">
        <v>0</v>
      </c>
      <c r="T1656" s="36" t="s">
        <v>17928</v>
      </c>
      <c r="U1656" s="36">
        <v>0</v>
      </c>
      <c r="V1656" s="31">
        <v>0</v>
      </c>
      <c r="W1656" s="31">
        <v>14</v>
      </c>
    </row>
    <row r="1657" spans="1:23" x14ac:dyDescent="0.25">
      <c r="A1657">
        <v>3398350</v>
      </c>
      <c r="B1657" s="32" t="s">
        <v>4165</v>
      </c>
      <c r="C1657" s="32">
        <v>52</v>
      </c>
      <c r="D1657" s="32">
        <v>13</v>
      </c>
      <c r="E1657" s="32" t="s">
        <v>22</v>
      </c>
      <c r="F1657" s="31">
        <v>1</v>
      </c>
      <c r="G1657" s="31" t="s">
        <v>21</v>
      </c>
      <c r="H1657" s="32" t="s">
        <v>22</v>
      </c>
      <c r="I1657" s="32" t="s">
        <v>22</v>
      </c>
      <c r="J1657" s="32" t="s">
        <v>22</v>
      </c>
      <c r="K1657" s="32">
        <v>0</v>
      </c>
      <c r="L1657" s="38">
        <v>196.73</v>
      </c>
      <c r="M1657" t="s">
        <v>16958</v>
      </c>
      <c r="N1657" t="s">
        <v>16959</v>
      </c>
      <c r="O1657" t="s">
        <v>18148</v>
      </c>
      <c r="P1657" s="31">
        <v>0</v>
      </c>
      <c r="Q1657" s="31">
        <v>0</v>
      </c>
      <c r="R1657" s="31">
        <v>0</v>
      </c>
      <c r="S1657" s="31">
        <v>0</v>
      </c>
      <c r="T1657" s="36" t="s">
        <v>17929</v>
      </c>
      <c r="U1657" s="36">
        <v>0</v>
      </c>
      <c r="V1657" s="31">
        <v>0</v>
      </c>
      <c r="W1657" s="31">
        <v>14</v>
      </c>
    </row>
    <row r="1658" spans="1:23" x14ac:dyDescent="0.25">
      <c r="A1658">
        <v>3398354</v>
      </c>
      <c r="B1658" s="32" t="s">
        <v>4165</v>
      </c>
      <c r="C1658" s="32">
        <v>52</v>
      </c>
      <c r="D1658" s="32">
        <v>13</v>
      </c>
      <c r="E1658" s="32" t="s">
        <v>22</v>
      </c>
      <c r="F1658" s="31">
        <v>1</v>
      </c>
      <c r="G1658" s="31" t="s">
        <v>21</v>
      </c>
      <c r="H1658" s="32" t="s">
        <v>22</v>
      </c>
      <c r="I1658" s="32" t="s">
        <v>22</v>
      </c>
      <c r="J1658" s="32" t="s">
        <v>22</v>
      </c>
      <c r="K1658" s="32">
        <v>0</v>
      </c>
      <c r="L1658" s="38">
        <v>285</v>
      </c>
      <c r="M1658" t="s">
        <v>17021</v>
      </c>
      <c r="N1658" t="s">
        <v>17022</v>
      </c>
      <c r="O1658" t="s">
        <v>17021</v>
      </c>
      <c r="P1658" s="31">
        <v>0</v>
      </c>
      <c r="Q1658" s="31">
        <v>0</v>
      </c>
      <c r="R1658" s="31">
        <v>0</v>
      </c>
      <c r="S1658" s="31">
        <v>0</v>
      </c>
      <c r="T1658" s="36" t="s">
        <v>17930</v>
      </c>
      <c r="U1658" s="36">
        <v>0</v>
      </c>
      <c r="V1658" s="31">
        <v>0</v>
      </c>
      <c r="W1658" s="31">
        <v>14</v>
      </c>
    </row>
    <row r="1659" spans="1:23" x14ac:dyDescent="0.25">
      <c r="A1659">
        <v>3398355</v>
      </c>
      <c r="B1659" s="32" t="s">
        <v>4165</v>
      </c>
      <c r="C1659" s="32">
        <v>52</v>
      </c>
      <c r="D1659" s="32">
        <v>13</v>
      </c>
      <c r="E1659" s="32" t="s">
        <v>22</v>
      </c>
      <c r="F1659" s="31">
        <v>1</v>
      </c>
      <c r="G1659" s="31" t="s">
        <v>21</v>
      </c>
      <c r="H1659" s="32" t="s">
        <v>22</v>
      </c>
      <c r="I1659" s="32" t="s">
        <v>22</v>
      </c>
      <c r="J1659" s="32" t="s">
        <v>22</v>
      </c>
      <c r="K1659" s="32">
        <v>0</v>
      </c>
      <c r="L1659" s="38">
        <v>499.62</v>
      </c>
      <c r="M1659" t="s">
        <v>16898</v>
      </c>
      <c r="N1659" t="s">
        <v>16899</v>
      </c>
      <c r="O1659" t="s">
        <v>18129</v>
      </c>
      <c r="P1659" s="31">
        <v>0</v>
      </c>
      <c r="Q1659" s="31">
        <v>0</v>
      </c>
      <c r="R1659" s="31">
        <v>0</v>
      </c>
      <c r="S1659" s="31">
        <v>0</v>
      </c>
      <c r="T1659" s="36" t="s">
        <v>17931</v>
      </c>
      <c r="U1659" s="36">
        <v>0</v>
      </c>
      <c r="V1659" s="31">
        <v>0</v>
      </c>
      <c r="W1659" s="31">
        <v>14</v>
      </c>
    </row>
    <row r="1660" spans="1:23" x14ac:dyDescent="0.25">
      <c r="A1660">
        <v>3398357</v>
      </c>
      <c r="B1660" s="32" t="s">
        <v>4165</v>
      </c>
      <c r="C1660" s="32">
        <v>52</v>
      </c>
      <c r="D1660" s="32">
        <v>13</v>
      </c>
      <c r="E1660" s="32" t="s">
        <v>22</v>
      </c>
      <c r="F1660" s="31">
        <v>1</v>
      </c>
      <c r="G1660" s="31" t="s">
        <v>21</v>
      </c>
      <c r="H1660" s="32" t="s">
        <v>22</v>
      </c>
      <c r="I1660" s="32" t="s">
        <v>22</v>
      </c>
      <c r="J1660" s="32" t="s">
        <v>22</v>
      </c>
      <c r="K1660" s="32">
        <v>0</v>
      </c>
      <c r="L1660" s="38">
        <v>265.12</v>
      </c>
      <c r="M1660" t="s">
        <v>16910</v>
      </c>
      <c r="N1660" t="s">
        <v>16911</v>
      </c>
      <c r="O1660" t="s">
        <v>18127</v>
      </c>
      <c r="P1660" s="31">
        <v>0</v>
      </c>
      <c r="Q1660" s="31">
        <v>0</v>
      </c>
      <c r="R1660" s="31">
        <v>0</v>
      </c>
      <c r="S1660" s="31">
        <v>0</v>
      </c>
      <c r="T1660" s="36" t="s">
        <v>17932</v>
      </c>
      <c r="U1660" s="36">
        <v>0</v>
      </c>
      <c r="V1660" s="31">
        <v>0</v>
      </c>
      <c r="W1660" s="31">
        <v>14</v>
      </c>
    </row>
    <row r="1661" spans="1:23" x14ac:dyDescent="0.25">
      <c r="A1661">
        <v>3398358</v>
      </c>
      <c r="B1661" s="32" t="s">
        <v>4165</v>
      </c>
      <c r="C1661" s="32">
        <v>52</v>
      </c>
      <c r="D1661" s="32">
        <v>13</v>
      </c>
      <c r="E1661" s="32" t="s">
        <v>22</v>
      </c>
      <c r="F1661" s="31">
        <v>1</v>
      </c>
      <c r="G1661" s="31" t="s">
        <v>21</v>
      </c>
      <c r="H1661" s="32" t="s">
        <v>22</v>
      </c>
      <c r="I1661" s="32" t="s">
        <v>22</v>
      </c>
      <c r="J1661" s="32" t="s">
        <v>22</v>
      </c>
      <c r="K1661" s="32">
        <v>0</v>
      </c>
      <c r="L1661" s="38">
        <v>293.29000000000002</v>
      </c>
      <c r="M1661" t="s">
        <v>16912</v>
      </c>
      <c r="N1661" t="s">
        <v>16913</v>
      </c>
      <c r="O1661" t="s">
        <v>18124</v>
      </c>
      <c r="P1661" s="31">
        <v>0</v>
      </c>
      <c r="Q1661" s="31">
        <v>0</v>
      </c>
      <c r="R1661" s="31">
        <v>0</v>
      </c>
      <c r="S1661" s="31">
        <v>0</v>
      </c>
      <c r="T1661" s="36" t="s">
        <v>17933</v>
      </c>
      <c r="U1661" s="36">
        <v>0</v>
      </c>
      <c r="V1661" s="31">
        <v>0</v>
      </c>
      <c r="W1661" s="31">
        <v>14</v>
      </c>
    </row>
    <row r="1662" spans="1:23" x14ac:dyDescent="0.25">
      <c r="A1662">
        <v>3398360</v>
      </c>
      <c r="B1662" s="32" t="s">
        <v>4165</v>
      </c>
      <c r="C1662" s="32">
        <v>52</v>
      </c>
      <c r="D1662" s="32">
        <v>13</v>
      </c>
      <c r="E1662" s="32" t="s">
        <v>22</v>
      </c>
      <c r="F1662" s="31">
        <v>1</v>
      </c>
      <c r="G1662" s="31" t="s">
        <v>21</v>
      </c>
      <c r="H1662" s="32" t="s">
        <v>22</v>
      </c>
      <c r="I1662" s="32" t="s">
        <v>22</v>
      </c>
      <c r="J1662" s="32" t="s">
        <v>22</v>
      </c>
      <c r="K1662" s="32">
        <v>0</v>
      </c>
      <c r="L1662" s="38">
        <v>949.57</v>
      </c>
      <c r="M1662" t="s">
        <v>16906</v>
      </c>
      <c r="N1662" t="s">
        <v>16907</v>
      </c>
      <c r="O1662" t="s">
        <v>16906</v>
      </c>
      <c r="P1662" s="31">
        <v>0</v>
      </c>
      <c r="Q1662" s="31">
        <v>0</v>
      </c>
      <c r="R1662" s="31">
        <v>0</v>
      </c>
      <c r="S1662" s="31">
        <v>0</v>
      </c>
      <c r="T1662" s="36" t="s">
        <v>17934</v>
      </c>
      <c r="U1662" s="36">
        <v>0</v>
      </c>
      <c r="V1662" s="31">
        <v>0</v>
      </c>
      <c r="W1662" s="31">
        <v>14</v>
      </c>
    </row>
    <row r="1663" spans="1:23" x14ac:dyDescent="0.25">
      <c r="A1663">
        <v>3398361</v>
      </c>
      <c r="B1663" s="32" t="s">
        <v>4165</v>
      </c>
      <c r="C1663" s="32">
        <v>52</v>
      </c>
      <c r="D1663" s="32">
        <v>13</v>
      </c>
      <c r="E1663" s="32" t="s">
        <v>22</v>
      </c>
      <c r="F1663" s="31">
        <v>1</v>
      </c>
      <c r="G1663" s="31" t="s">
        <v>21</v>
      </c>
      <c r="H1663" s="32" t="s">
        <v>22</v>
      </c>
      <c r="I1663" s="32" t="s">
        <v>22</v>
      </c>
      <c r="J1663" s="32" t="s">
        <v>22</v>
      </c>
      <c r="K1663" s="32">
        <v>0</v>
      </c>
      <c r="L1663" s="38">
        <v>265.08999999999997</v>
      </c>
      <c r="M1663" t="s">
        <v>16908</v>
      </c>
      <c r="N1663" t="s">
        <v>16909</v>
      </c>
      <c r="O1663" t="s">
        <v>18123</v>
      </c>
      <c r="P1663" s="31">
        <v>0</v>
      </c>
      <c r="Q1663" s="31">
        <v>0</v>
      </c>
      <c r="R1663" s="31">
        <v>0</v>
      </c>
      <c r="S1663" s="31">
        <v>0</v>
      </c>
      <c r="T1663" s="36" t="s">
        <v>17935</v>
      </c>
      <c r="U1663" s="36">
        <v>0</v>
      </c>
      <c r="V1663" s="31">
        <v>0</v>
      </c>
      <c r="W1663" s="31">
        <v>14</v>
      </c>
    </row>
    <row r="1664" spans="1:23" x14ac:dyDescent="0.25">
      <c r="A1664">
        <v>3398362</v>
      </c>
      <c r="B1664" s="32" t="s">
        <v>4165</v>
      </c>
      <c r="C1664" s="32">
        <v>52</v>
      </c>
      <c r="D1664" s="32">
        <v>13</v>
      </c>
      <c r="E1664" s="32" t="s">
        <v>22</v>
      </c>
      <c r="F1664" s="31">
        <v>1</v>
      </c>
      <c r="G1664" s="31" t="s">
        <v>21</v>
      </c>
      <c r="H1664" s="32" t="s">
        <v>22</v>
      </c>
      <c r="I1664" s="32" t="s">
        <v>22</v>
      </c>
      <c r="J1664" s="32" t="s">
        <v>22</v>
      </c>
      <c r="K1664" s="32">
        <v>0</v>
      </c>
      <c r="L1664" s="38">
        <v>499.62</v>
      </c>
      <c r="M1664" t="s">
        <v>16898</v>
      </c>
      <c r="N1664" t="s">
        <v>16899</v>
      </c>
      <c r="O1664" t="s">
        <v>18129</v>
      </c>
      <c r="P1664" s="31">
        <v>0</v>
      </c>
      <c r="Q1664" s="31">
        <v>0</v>
      </c>
      <c r="R1664" s="31">
        <v>0</v>
      </c>
      <c r="S1664" s="31">
        <v>0</v>
      </c>
      <c r="T1664" s="36" t="s">
        <v>17936</v>
      </c>
      <c r="U1664" s="36">
        <v>0</v>
      </c>
      <c r="V1664" s="31">
        <v>0</v>
      </c>
      <c r="W1664" s="31">
        <v>14</v>
      </c>
    </row>
    <row r="1665" spans="1:23" x14ac:dyDescent="0.25">
      <c r="A1665">
        <v>3398363</v>
      </c>
      <c r="B1665" s="32" t="s">
        <v>4165</v>
      </c>
      <c r="C1665" s="32">
        <v>52</v>
      </c>
      <c r="D1665" s="32">
        <v>13</v>
      </c>
      <c r="E1665" s="32" t="s">
        <v>22</v>
      </c>
      <c r="F1665" s="31">
        <v>1</v>
      </c>
      <c r="G1665" s="31" t="s">
        <v>21</v>
      </c>
      <c r="H1665" s="32" t="s">
        <v>22</v>
      </c>
      <c r="I1665" s="32" t="s">
        <v>22</v>
      </c>
      <c r="J1665" s="32" t="s">
        <v>22</v>
      </c>
      <c r="K1665" s="32">
        <v>0</v>
      </c>
      <c r="L1665" s="38">
        <v>529.07000000000005</v>
      </c>
      <c r="M1665" t="s">
        <v>16910</v>
      </c>
      <c r="N1665" t="s">
        <v>16911</v>
      </c>
      <c r="O1665" t="s">
        <v>18127</v>
      </c>
      <c r="P1665" s="31">
        <v>0</v>
      </c>
      <c r="Q1665" s="31">
        <v>0</v>
      </c>
      <c r="R1665" s="31">
        <v>0</v>
      </c>
      <c r="S1665" s="31">
        <v>0</v>
      </c>
      <c r="T1665" s="36" t="s">
        <v>17937</v>
      </c>
      <c r="U1665" s="36">
        <v>0</v>
      </c>
      <c r="V1665" s="31">
        <v>0</v>
      </c>
      <c r="W1665" s="31">
        <v>14</v>
      </c>
    </row>
    <row r="1666" spans="1:23" x14ac:dyDescent="0.25">
      <c r="A1666">
        <v>3398364</v>
      </c>
      <c r="B1666" s="32" t="s">
        <v>4165</v>
      </c>
      <c r="C1666" s="32">
        <v>52</v>
      </c>
      <c r="D1666" s="32">
        <v>13</v>
      </c>
      <c r="E1666" s="32" t="s">
        <v>22</v>
      </c>
      <c r="F1666" s="31">
        <v>1</v>
      </c>
      <c r="G1666" s="31" t="s">
        <v>21</v>
      </c>
      <c r="H1666" s="32" t="s">
        <v>22</v>
      </c>
      <c r="I1666" s="32" t="s">
        <v>22</v>
      </c>
      <c r="J1666" s="32" t="s">
        <v>22</v>
      </c>
      <c r="K1666" s="32">
        <v>0</v>
      </c>
      <c r="L1666" s="38">
        <v>161.19</v>
      </c>
      <c r="M1666" t="s">
        <v>16932</v>
      </c>
      <c r="N1666" t="s">
        <v>16933</v>
      </c>
      <c r="O1666" t="s">
        <v>18184</v>
      </c>
      <c r="P1666" s="31">
        <v>0</v>
      </c>
      <c r="Q1666" s="31">
        <v>0</v>
      </c>
      <c r="R1666" s="31">
        <v>0</v>
      </c>
      <c r="S1666" s="31">
        <v>0</v>
      </c>
      <c r="T1666" s="36" t="s">
        <v>17938</v>
      </c>
      <c r="U1666" s="36">
        <v>0</v>
      </c>
      <c r="V1666" s="31">
        <v>0</v>
      </c>
      <c r="W1666" s="31">
        <v>14</v>
      </c>
    </row>
    <row r="1667" spans="1:23" x14ac:dyDescent="0.25">
      <c r="A1667">
        <v>3398404</v>
      </c>
      <c r="B1667" s="32" t="s">
        <v>4165</v>
      </c>
      <c r="C1667" s="32">
        <v>52</v>
      </c>
      <c r="D1667" s="32">
        <v>13</v>
      </c>
      <c r="E1667" s="32" t="s">
        <v>22</v>
      </c>
      <c r="F1667" s="31">
        <v>1</v>
      </c>
      <c r="G1667" s="31" t="s">
        <v>21</v>
      </c>
      <c r="H1667" s="32" t="s">
        <v>22</v>
      </c>
      <c r="I1667" s="32" t="s">
        <v>22</v>
      </c>
      <c r="J1667" s="32" t="s">
        <v>22</v>
      </c>
      <c r="K1667" s="32">
        <v>0</v>
      </c>
      <c r="L1667" s="38">
        <v>36.479999999999997</v>
      </c>
      <c r="M1667" t="s">
        <v>17023</v>
      </c>
      <c r="N1667" t="s">
        <v>17024</v>
      </c>
      <c r="O1667" t="s">
        <v>18185</v>
      </c>
      <c r="P1667" s="31">
        <v>0</v>
      </c>
      <c r="Q1667" s="31">
        <v>0</v>
      </c>
      <c r="R1667" s="31">
        <v>0</v>
      </c>
      <c r="S1667" s="31">
        <v>0</v>
      </c>
      <c r="T1667" s="36" t="s">
        <v>17939</v>
      </c>
      <c r="U1667" s="36">
        <v>0</v>
      </c>
      <c r="V1667" s="31">
        <v>0</v>
      </c>
      <c r="W1667" s="31">
        <v>14</v>
      </c>
    </row>
    <row r="1668" spans="1:23" x14ac:dyDescent="0.25">
      <c r="A1668">
        <v>3398405</v>
      </c>
      <c r="B1668" s="32" t="s">
        <v>4165</v>
      </c>
      <c r="C1668" s="32">
        <v>52</v>
      </c>
      <c r="D1668" s="32">
        <v>13</v>
      </c>
      <c r="E1668" s="32" t="s">
        <v>22</v>
      </c>
      <c r="F1668" s="31">
        <v>1</v>
      </c>
      <c r="G1668" s="31" t="s">
        <v>21</v>
      </c>
      <c r="H1668" s="32" t="s">
        <v>22</v>
      </c>
      <c r="I1668" s="32" t="s">
        <v>22</v>
      </c>
      <c r="J1668" s="32" t="s">
        <v>22</v>
      </c>
      <c r="K1668" s="32">
        <v>0</v>
      </c>
      <c r="L1668" s="38">
        <v>549.54</v>
      </c>
      <c r="M1668" t="s">
        <v>16957</v>
      </c>
      <c r="N1668" t="s">
        <v>16956</v>
      </c>
      <c r="O1668" t="s">
        <v>13487</v>
      </c>
      <c r="P1668" s="31">
        <v>0</v>
      </c>
      <c r="Q1668" s="31">
        <v>0</v>
      </c>
      <c r="R1668" s="31">
        <v>0</v>
      </c>
      <c r="S1668" s="31">
        <v>0</v>
      </c>
      <c r="T1668" s="36" t="s">
        <v>17940</v>
      </c>
      <c r="U1668" s="36">
        <v>0</v>
      </c>
      <c r="V1668" s="31">
        <v>0</v>
      </c>
      <c r="W1668" s="31">
        <v>14</v>
      </c>
    </row>
    <row r="1669" spans="1:23" x14ac:dyDescent="0.25">
      <c r="A1669">
        <v>3398406</v>
      </c>
      <c r="B1669" s="32" t="s">
        <v>4165</v>
      </c>
      <c r="C1669" s="32">
        <v>52</v>
      </c>
      <c r="D1669" s="32">
        <v>13</v>
      </c>
      <c r="E1669" s="32" t="s">
        <v>22</v>
      </c>
      <c r="F1669" s="31">
        <v>1</v>
      </c>
      <c r="G1669" s="31" t="s">
        <v>21</v>
      </c>
      <c r="H1669" s="32" t="s">
        <v>22</v>
      </c>
      <c r="I1669" s="32" t="s">
        <v>22</v>
      </c>
      <c r="J1669" s="32" t="s">
        <v>22</v>
      </c>
      <c r="K1669" s="32">
        <v>0</v>
      </c>
      <c r="L1669" s="38">
        <v>187.7</v>
      </c>
      <c r="M1669" t="s">
        <v>16934</v>
      </c>
      <c r="N1669" t="s">
        <v>16935</v>
      </c>
      <c r="O1669" t="s">
        <v>18136</v>
      </c>
      <c r="P1669" s="31">
        <v>0</v>
      </c>
      <c r="Q1669" s="31">
        <v>0</v>
      </c>
      <c r="R1669" s="31">
        <v>0</v>
      </c>
      <c r="S1669" s="31">
        <v>0</v>
      </c>
      <c r="T1669" s="36" t="s">
        <v>17941</v>
      </c>
      <c r="U1669" s="36">
        <v>0</v>
      </c>
      <c r="V1669" s="31">
        <v>0</v>
      </c>
      <c r="W1669" s="31">
        <v>14</v>
      </c>
    </row>
    <row r="1670" spans="1:23" x14ac:dyDescent="0.25">
      <c r="A1670">
        <v>3398408</v>
      </c>
      <c r="B1670" s="32" t="s">
        <v>4165</v>
      </c>
      <c r="C1670" s="32">
        <v>52</v>
      </c>
      <c r="D1670" s="32">
        <v>13</v>
      </c>
      <c r="E1670" s="32" t="s">
        <v>22</v>
      </c>
      <c r="F1670" s="31">
        <v>1</v>
      </c>
      <c r="G1670" s="31" t="s">
        <v>21</v>
      </c>
      <c r="H1670" s="32" t="s">
        <v>22</v>
      </c>
      <c r="I1670" s="32" t="s">
        <v>22</v>
      </c>
      <c r="J1670" s="32" t="s">
        <v>22</v>
      </c>
      <c r="K1670" s="32">
        <v>0</v>
      </c>
      <c r="L1670" s="38">
        <v>1231.18</v>
      </c>
      <c r="M1670" t="s">
        <v>16954</v>
      </c>
      <c r="N1670" t="s">
        <v>16954</v>
      </c>
      <c r="O1670" t="s">
        <v>16954</v>
      </c>
      <c r="P1670" s="31">
        <v>0</v>
      </c>
      <c r="Q1670" s="31">
        <v>0</v>
      </c>
      <c r="R1670" s="31">
        <v>0</v>
      </c>
      <c r="S1670" s="31">
        <v>0</v>
      </c>
      <c r="T1670" s="36" t="s">
        <v>17942</v>
      </c>
      <c r="U1670" s="36">
        <v>0</v>
      </c>
      <c r="V1670" s="31">
        <v>0</v>
      </c>
      <c r="W1670" s="31">
        <v>14</v>
      </c>
    </row>
    <row r="1671" spans="1:23" x14ac:dyDescent="0.25">
      <c r="A1671">
        <v>3398409</v>
      </c>
      <c r="B1671" s="32" t="s">
        <v>4165</v>
      </c>
      <c r="C1671" s="32">
        <v>52</v>
      </c>
      <c r="D1671" s="32">
        <v>13</v>
      </c>
      <c r="E1671" s="32" t="s">
        <v>22</v>
      </c>
      <c r="F1671" s="31">
        <v>1</v>
      </c>
      <c r="G1671" s="31" t="s">
        <v>21</v>
      </c>
      <c r="H1671" s="32" t="s">
        <v>22</v>
      </c>
      <c r="I1671" s="32" t="s">
        <v>22</v>
      </c>
      <c r="J1671" s="32" t="s">
        <v>22</v>
      </c>
      <c r="K1671" s="32">
        <v>0</v>
      </c>
      <c r="L1671" s="38">
        <v>812.44</v>
      </c>
      <c r="M1671" t="s">
        <v>16966</v>
      </c>
      <c r="N1671" t="s">
        <v>16967</v>
      </c>
      <c r="O1671" t="s">
        <v>16966</v>
      </c>
      <c r="P1671" s="31">
        <v>0</v>
      </c>
      <c r="Q1671" s="31">
        <v>0</v>
      </c>
      <c r="R1671" s="31">
        <v>0</v>
      </c>
      <c r="S1671" s="31">
        <v>0</v>
      </c>
      <c r="T1671" s="36" t="s">
        <v>17943</v>
      </c>
      <c r="U1671" s="36">
        <v>0</v>
      </c>
      <c r="V1671" s="31">
        <v>0</v>
      </c>
      <c r="W1671" s="31">
        <v>14</v>
      </c>
    </row>
    <row r="1672" spans="1:23" x14ac:dyDescent="0.25">
      <c r="A1672">
        <v>3398410</v>
      </c>
      <c r="B1672" s="32" t="s">
        <v>4165</v>
      </c>
      <c r="C1672" s="32">
        <v>52</v>
      </c>
      <c r="D1672" s="32">
        <v>13</v>
      </c>
      <c r="E1672" s="32" t="s">
        <v>22</v>
      </c>
      <c r="F1672" s="31">
        <v>1</v>
      </c>
      <c r="G1672" s="31" t="s">
        <v>21</v>
      </c>
      <c r="H1672" s="32" t="s">
        <v>22</v>
      </c>
      <c r="I1672" s="32" t="s">
        <v>22</v>
      </c>
      <c r="J1672" s="32" t="s">
        <v>22</v>
      </c>
      <c r="K1672" s="32">
        <v>0</v>
      </c>
      <c r="L1672" s="38">
        <v>812.44</v>
      </c>
      <c r="M1672" t="s">
        <v>16964</v>
      </c>
      <c r="N1672" t="s">
        <v>16965</v>
      </c>
      <c r="O1672" t="s">
        <v>18148</v>
      </c>
      <c r="P1672" s="31">
        <v>0</v>
      </c>
      <c r="Q1672" s="31">
        <v>0</v>
      </c>
      <c r="R1672" s="31">
        <v>0</v>
      </c>
      <c r="S1672" s="31">
        <v>0</v>
      </c>
      <c r="T1672" s="36" t="s">
        <v>17944</v>
      </c>
      <c r="U1672" s="36">
        <v>0</v>
      </c>
      <c r="V1672" s="31">
        <v>0</v>
      </c>
      <c r="W1672" s="31">
        <v>14</v>
      </c>
    </row>
    <row r="1673" spans="1:23" x14ac:dyDescent="0.25">
      <c r="A1673">
        <v>3398411</v>
      </c>
      <c r="B1673" s="32" t="s">
        <v>4165</v>
      </c>
      <c r="C1673" s="32">
        <v>52</v>
      </c>
      <c r="D1673" s="32">
        <v>13</v>
      </c>
      <c r="E1673" s="32" t="s">
        <v>22</v>
      </c>
      <c r="F1673" s="31">
        <v>1</v>
      </c>
      <c r="G1673" s="31" t="s">
        <v>21</v>
      </c>
      <c r="H1673" s="32" t="s">
        <v>22</v>
      </c>
      <c r="I1673" s="32" t="s">
        <v>22</v>
      </c>
      <c r="J1673" s="32" t="s">
        <v>22</v>
      </c>
      <c r="K1673" s="32">
        <v>0</v>
      </c>
      <c r="L1673" s="38">
        <v>166.52</v>
      </c>
      <c r="M1673" t="s">
        <v>16908</v>
      </c>
      <c r="N1673" t="s">
        <v>16909</v>
      </c>
      <c r="O1673" t="s">
        <v>18123</v>
      </c>
      <c r="P1673" s="31">
        <v>0</v>
      </c>
      <c r="Q1673" s="31">
        <v>0</v>
      </c>
      <c r="R1673" s="31">
        <v>0</v>
      </c>
      <c r="S1673" s="31">
        <v>0</v>
      </c>
      <c r="T1673" s="36" t="s">
        <v>17945</v>
      </c>
      <c r="U1673" s="36">
        <v>0</v>
      </c>
      <c r="V1673" s="31">
        <v>0</v>
      </c>
      <c r="W1673" s="31">
        <v>14</v>
      </c>
    </row>
    <row r="1674" spans="1:23" x14ac:dyDescent="0.25">
      <c r="A1674">
        <v>3398412</v>
      </c>
      <c r="B1674" s="32" t="s">
        <v>4165</v>
      </c>
      <c r="C1674" s="32">
        <v>52</v>
      </c>
      <c r="D1674" s="32">
        <v>13</v>
      </c>
      <c r="E1674" s="32" t="s">
        <v>22</v>
      </c>
      <c r="F1674" s="31">
        <v>1</v>
      </c>
      <c r="G1674" s="31" t="s">
        <v>21</v>
      </c>
      <c r="H1674" s="32" t="s">
        <v>22</v>
      </c>
      <c r="I1674" s="32" t="s">
        <v>22</v>
      </c>
      <c r="J1674" s="32" t="s">
        <v>22</v>
      </c>
      <c r="K1674" s="32">
        <v>0</v>
      </c>
      <c r="L1674" s="38">
        <v>120.66</v>
      </c>
      <c r="M1674" t="s">
        <v>16932</v>
      </c>
      <c r="N1674" t="s">
        <v>16933</v>
      </c>
      <c r="O1674" t="s">
        <v>18135</v>
      </c>
      <c r="P1674" s="31">
        <v>0</v>
      </c>
      <c r="Q1674" s="31">
        <v>0</v>
      </c>
      <c r="R1674" s="31">
        <v>0</v>
      </c>
      <c r="S1674" s="31">
        <v>0</v>
      </c>
      <c r="T1674" s="36" t="s">
        <v>17946</v>
      </c>
      <c r="U1674" s="36">
        <v>0</v>
      </c>
      <c r="V1674" s="31">
        <v>0</v>
      </c>
      <c r="W1674" s="31">
        <v>14</v>
      </c>
    </row>
    <row r="1675" spans="1:23" x14ac:dyDescent="0.25">
      <c r="A1675">
        <v>3398413</v>
      </c>
      <c r="B1675" s="32" t="s">
        <v>4165</v>
      </c>
      <c r="C1675" s="32">
        <v>52</v>
      </c>
      <c r="D1675" s="32">
        <v>13</v>
      </c>
      <c r="E1675" s="32" t="s">
        <v>22</v>
      </c>
      <c r="F1675" s="31">
        <v>1</v>
      </c>
      <c r="G1675" s="31" t="s">
        <v>21</v>
      </c>
      <c r="H1675" s="32" t="s">
        <v>22</v>
      </c>
      <c r="I1675" s="32" t="s">
        <v>22</v>
      </c>
      <c r="J1675" s="32" t="s">
        <v>22</v>
      </c>
      <c r="K1675" s="32">
        <v>0</v>
      </c>
      <c r="L1675" s="38">
        <v>86.63</v>
      </c>
      <c r="M1675" t="s">
        <v>16928</v>
      </c>
      <c r="N1675" t="s">
        <v>16929</v>
      </c>
      <c r="O1675" t="s">
        <v>18133</v>
      </c>
      <c r="P1675" s="31">
        <v>0</v>
      </c>
      <c r="Q1675" s="31">
        <v>0</v>
      </c>
      <c r="R1675" s="31">
        <v>0</v>
      </c>
      <c r="S1675" s="31">
        <v>0</v>
      </c>
      <c r="T1675" s="36" t="s">
        <v>17947</v>
      </c>
      <c r="U1675" s="36">
        <v>0</v>
      </c>
      <c r="V1675" s="31">
        <v>0</v>
      </c>
      <c r="W1675" s="31">
        <v>14</v>
      </c>
    </row>
    <row r="1676" spans="1:23" x14ac:dyDescent="0.25">
      <c r="A1676">
        <v>3398414</v>
      </c>
      <c r="B1676" s="32" t="s">
        <v>4165</v>
      </c>
      <c r="C1676" s="32">
        <v>52</v>
      </c>
      <c r="D1676" s="32">
        <v>13</v>
      </c>
      <c r="E1676" s="32" t="s">
        <v>22</v>
      </c>
      <c r="F1676" s="31">
        <v>1</v>
      </c>
      <c r="G1676" s="31" t="s">
        <v>21</v>
      </c>
      <c r="H1676" s="32" t="s">
        <v>22</v>
      </c>
      <c r="I1676" s="32" t="s">
        <v>22</v>
      </c>
      <c r="J1676" s="32" t="s">
        <v>22</v>
      </c>
      <c r="K1676" s="32">
        <v>0</v>
      </c>
      <c r="L1676" s="38">
        <v>131.57</v>
      </c>
      <c r="M1676" t="s">
        <v>16930</v>
      </c>
      <c r="N1676" t="s">
        <v>16931</v>
      </c>
      <c r="O1676" t="s">
        <v>18134</v>
      </c>
      <c r="P1676" s="31">
        <v>0</v>
      </c>
      <c r="Q1676" s="31">
        <v>0</v>
      </c>
      <c r="R1676" s="31">
        <v>0</v>
      </c>
      <c r="S1676" s="31">
        <v>0</v>
      </c>
      <c r="T1676" s="36" t="s">
        <v>17948</v>
      </c>
      <c r="U1676" s="36">
        <v>0</v>
      </c>
      <c r="V1676" s="31">
        <v>0</v>
      </c>
      <c r="W1676" s="31">
        <v>14</v>
      </c>
    </row>
    <row r="1677" spans="1:23" x14ac:dyDescent="0.25">
      <c r="A1677">
        <v>3398415</v>
      </c>
      <c r="B1677" s="32" t="s">
        <v>4165</v>
      </c>
      <c r="C1677" s="32">
        <v>52</v>
      </c>
      <c r="D1677" s="32">
        <v>13</v>
      </c>
      <c r="E1677" s="32" t="s">
        <v>22</v>
      </c>
      <c r="F1677" s="31">
        <v>1</v>
      </c>
      <c r="G1677" s="31" t="s">
        <v>21</v>
      </c>
      <c r="H1677" s="32" t="s">
        <v>22</v>
      </c>
      <c r="I1677" s="32" t="s">
        <v>22</v>
      </c>
      <c r="J1677" s="32" t="s">
        <v>22</v>
      </c>
      <c r="K1677" s="32">
        <v>0</v>
      </c>
      <c r="L1677" s="38">
        <v>540.66</v>
      </c>
      <c r="M1677" t="s">
        <v>16898</v>
      </c>
      <c r="N1677" t="s">
        <v>16899</v>
      </c>
      <c r="O1677" t="s">
        <v>18129</v>
      </c>
      <c r="P1677" s="31">
        <v>0</v>
      </c>
      <c r="Q1677" s="31">
        <v>0</v>
      </c>
      <c r="R1677" s="31">
        <v>0</v>
      </c>
      <c r="S1677" s="31">
        <v>0</v>
      </c>
      <c r="T1677" s="36" t="s">
        <v>17949</v>
      </c>
      <c r="U1677" s="36">
        <v>0</v>
      </c>
      <c r="V1677" s="31">
        <v>0</v>
      </c>
      <c r="W1677" s="31">
        <v>14</v>
      </c>
    </row>
    <row r="1678" spans="1:23" x14ac:dyDescent="0.25">
      <c r="A1678">
        <v>3398416</v>
      </c>
      <c r="B1678" s="32" t="s">
        <v>4165</v>
      </c>
      <c r="C1678" s="32">
        <v>52</v>
      </c>
      <c r="D1678" s="32">
        <v>13</v>
      </c>
      <c r="E1678" s="32" t="s">
        <v>22</v>
      </c>
      <c r="F1678" s="31">
        <v>1</v>
      </c>
      <c r="G1678" s="31" t="s">
        <v>21</v>
      </c>
      <c r="H1678" s="32" t="s">
        <v>22</v>
      </c>
      <c r="I1678" s="32" t="s">
        <v>22</v>
      </c>
      <c r="J1678" s="32" t="s">
        <v>22</v>
      </c>
      <c r="K1678" s="32">
        <v>0</v>
      </c>
      <c r="L1678" s="38">
        <v>901.86</v>
      </c>
      <c r="M1678" t="s">
        <v>16906</v>
      </c>
      <c r="N1678" t="s">
        <v>16907</v>
      </c>
      <c r="O1678" t="s">
        <v>16906</v>
      </c>
      <c r="P1678" s="31">
        <v>0</v>
      </c>
      <c r="Q1678" s="31">
        <v>0</v>
      </c>
      <c r="R1678" s="31">
        <v>0</v>
      </c>
      <c r="S1678" s="31">
        <v>0</v>
      </c>
      <c r="T1678" s="36" t="s">
        <v>17950</v>
      </c>
      <c r="U1678" s="36">
        <v>0</v>
      </c>
      <c r="V1678" s="31">
        <v>0</v>
      </c>
      <c r="W1678" s="31">
        <v>14</v>
      </c>
    </row>
    <row r="1679" spans="1:23" x14ac:dyDescent="0.25">
      <c r="A1679">
        <v>3398420</v>
      </c>
      <c r="B1679" s="32" t="s">
        <v>4165</v>
      </c>
      <c r="C1679" s="32">
        <v>52</v>
      </c>
      <c r="D1679" s="32">
        <v>13</v>
      </c>
      <c r="E1679" s="32" t="s">
        <v>22</v>
      </c>
      <c r="F1679" s="31">
        <v>1</v>
      </c>
      <c r="G1679" s="31" t="s">
        <v>21</v>
      </c>
      <c r="H1679" s="32" t="s">
        <v>22</v>
      </c>
      <c r="I1679" s="32" t="s">
        <v>22</v>
      </c>
      <c r="J1679" s="32" t="s">
        <v>22</v>
      </c>
      <c r="K1679" s="32">
        <v>0</v>
      </c>
      <c r="L1679" s="38">
        <v>156.36000000000001</v>
      </c>
      <c r="M1679" t="s">
        <v>13291</v>
      </c>
      <c r="N1679" t="s">
        <v>17025</v>
      </c>
      <c r="O1679" t="s">
        <v>18186</v>
      </c>
      <c r="P1679" s="31">
        <v>0</v>
      </c>
      <c r="Q1679" s="31">
        <v>0</v>
      </c>
      <c r="R1679" s="31">
        <v>0</v>
      </c>
      <c r="S1679" s="31">
        <v>0</v>
      </c>
      <c r="T1679" s="36" t="s">
        <v>17951</v>
      </c>
      <c r="U1679" s="36">
        <v>0</v>
      </c>
      <c r="V1679" s="31">
        <v>0</v>
      </c>
      <c r="W1679" s="31">
        <v>14</v>
      </c>
    </row>
    <row r="1680" spans="1:23" x14ac:dyDescent="0.25">
      <c r="A1680">
        <v>3398421</v>
      </c>
      <c r="B1680" s="32" t="s">
        <v>4165</v>
      </c>
      <c r="C1680" s="32">
        <v>52</v>
      </c>
      <c r="D1680" s="32">
        <v>13</v>
      </c>
      <c r="E1680" s="32" t="s">
        <v>22</v>
      </c>
      <c r="F1680" s="31">
        <v>1</v>
      </c>
      <c r="G1680" s="31" t="s">
        <v>21</v>
      </c>
      <c r="H1680" s="32" t="s">
        <v>22</v>
      </c>
      <c r="I1680" s="32" t="s">
        <v>22</v>
      </c>
      <c r="J1680" s="32" t="s">
        <v>22</v>
      </c>
      <c r="K1680" s="32">
        <v>0</v>
      </c>
      <c r="L1680" s="38">
        <v>156.36000000000001</v>
      </c>
      <c r="M1680" t="s">
        <v>13292</v>
      </c>
      <c r="N1680" t="s">
        <v>17026</v>
      </c>
      <c r="O1680" t="s">
        <v>18187</v>
      </c>
      <c r="P1680" s="31">
        <v>0</v>
      </c>
      <c r="Q1680" s="31">
        <v>0</v>
      </c>
      <c r="R1680" s="31">
        <v>0</v>
      </c>
      <c r="S1680" s="31">
        <v>0</v>
      </c>
      <c r="T1680" s="36" t="s">
        <v>17952</v>
      </c>
      <c r="U1680" s="36">
        <v>0</v>
      </c>
      <c r="V1680" s="31">
        <v>0</v>
      </c>
      <c r="W1680" s="31">
        <v>14</v>
      </c>
    </row>
    <row r="1681" spans="1:23" x14ac:dyDescent="0.25">
      <c r="A1681">
        <v>3398422</v>
      </c>
      <c r="B1681" s="32" t="s">
        <v>4165</v>
      </c>
      <c r="C1681" s="32">
        <v>52</v>
      </c>
      <c r="D1681" s="32">
        <v>13</v>
      </c>
      <c r="E1681" s="32" t="s">
        <v>22</v>
      </c>
      <c r="F1681" s="31">
        <v>1</v>
      </c>
      <c r="G1681" s="31" t="s">
        <v>21</v>
      </c>
      <c r="H1681" s="32" t="s">
        <v>22</v>
      </c>
      <c r="I1681" s="32" t="s">
        <v>22</v>
      </c>
      <c r="J1681" s="32" t="s">
        <v>22</v>
      </c>
      <c r="K1681" s="32">
        <v>0</v>
      </c>
      <c r="L1681" s="38">
        <v>93.47</v>
      </c>
      <c r="M1681" t="s">
        <v>16968</v>
      </c>
      <c r="N1681" t="s">
        <v>16969</v>
      </c>
      <c r="O1681" t="s">
        <v>18150</v>
      </c>
      <c r="P1681" s="31">
        <v>0</v>
      </c>
      <c r="Q1681" s="31">
        <v>0</v>
      </c>
      <c r="R1681" s="31">
        <v>0</v>
      </c>
      <c r="S1681" s="31">
        <v>0</v>
      </c>
      <c r="T1681" s="36" t="s">
        <v>17953</v>
      </c>
      <c r="U1681" s="36">
        <v>0</v>
      </c>
      <c r="V1681" s="31">
        <v>0</v>
      </c>
      <c r="W1681" s="31">
        <v>14</v>
      </c>
    </row>
    <row r="1682" spans="1:23" x14ac:dyDescent="0.25">
      <c r="A1682">
        <v>3398423</v>
      </c>
      <c r="B1682" s="32" t="s">
        <v>4165</v>
      </c>
      <c r="C1682" s="32">
        <v>52</v>
      </c>
      <c r="D1682" s="32">
        <v>13</v>
      </c>
      <c r="E1682" s="32" t="s">
        <v>22</v>
      </c>
      <c r="F1682" s="31">
        <v>1</v>
      </c>
      <c r="G1682" s="31" t="s">
        <v>21</v>
      </c>
      <c r="H1682" s="32" t="s">
        <v>22</v>
      </c>
      <c r="I1682" s="32" t="s">
        <v>22</v>
      </c>
      <c r="J1682" s="32" t="s">
        <v>22</v>
      </c>
      <c r="K1682" s="32">
        <v>0</v>
      </c>
      <c r="L1682" s="38">
        <v>243.34</v>
      </c>
      <c r="M1682" t="s">
        <v>16946</v>
      </c>
      <c r="N1682" t="s">
        <v>16947</v>
      </c>
      <c r="O1682" t="s">
        <v>18142</v>
      </c>
      <c r="P1682" s="31">
        <v>0</v>
      </c>
      <c r="Q1682" s="31">
        <v>0</v>
      </c>
      <c r="R1682" s="31">
        <v>0</v>
      </c>
      <c r="S1682" s="31">
        <v>0</v>
      </c>
      <c r="T1682" s="36" t="s">
        <v>17954</v>
      </c>
      <c r="U1682" s="36">
        <v>0</v>
      </c>
      <c r="V1682" s="31">
        <v>0</v>
      </c>
      <c r="W1682" s="31">
        <v>14</v>
      </c>
    </row>
    <row r="1683" spans="1:23" x14ac:dyDescent="0.25">
      <c r="A1683">
        <v>3398425</v>
      </c>
      <c r="B1683" s="32" t="s">
        <v>4165</v>
      </c>
      <c r="C1683" s="32">
        <v>52</v>
      </c>
      <c r="D1683" s="32">
        <v>13</v>
      </c>
      <c r="E1683" s="32" t="s">
        <v>22</v>
      </c>
      <c r="F1683" s="31">
        <v>1</v>
      </c>
      <c r="G1683" s="31" t="s">
        <v>21</v>
      </c>
      <c r="H1683" s="32" t="s">
        <v>22</v>
      </c>
      <c r="I1683" s="32" t="s">
        <v>22</v>
      </c>
      <c r="J1683" s="32" t="s">
        <v>22</v>
      </c>
      <c r="K1683" s="32">
        <v>0</v>
      </c>
      <c r="L1683" s="38">
        <v>499.62</v>
      </c>
      <c r="M1683" t="s">
        <v>16898</v>
      </c>
      <c r="N1683" t="s">
        <v>16899</v>
      </c>
      <c r="O1683" t="s">
        <v>18129</v>
      </c>
      <c r="P1683" s="31">
        <v>0</v>
      </c>
      <c r="Q1683" s="31">
        <v>0</v>
      </c>
      <c r="R1683" s="31">
        <v>0</v>
      </c>
      <c r="S1683" s="31">
        <v>0</v>
      </c>
      <c r="T1683" s="36" t="s">
        <v>17955</v>
      </c>
      <c r="U1683" s="36">
        <v>0</v>
      </c>
      <c r="V1683" s="31">
        <v>0</v>
      </c>
      <c r="W1683" s="31">
        <v>14</v>
      </c>
    </row>
    <row r="1684" spans="1:23" x14ac:dyDescent="0.25">
      <c r="A1684">
        <v>3398429</v>
      </c>
      <c r="B1684" s="32" t="s">
        <v>4165</v>
      </c>
      <c r="C1684" s="32">
        <v>52</v>
      </c>
      <c r="D1684" s="32">
        <v>13</v>
      </c>
      <c r="E1684" s="32" t="s">
        <v>22</v>
      </c>
      <c r="F1684" s="31">
        <v>1</v>
      </c>
      <c r="G1684" s="31" t="s">
        <v>21</v>
      </c>
      <c r="H1684" s="32" t="s">
        <v>22</v>
      </c>
      <c r="I1684" s="32" t="s">
        <v>22</v>
      </c>
      <c r="J1684" s="32" t="s">
        <v>22</v>
      </c>
      <c r="K1684" s="32">
        <v>0</v>
      </c>
      <c r="L1684" s="38">
        <v>1409.44</v>
      </c>
      <c r="M1684" t="s">
        <v>16910</v>
      </c>
      <c r="N1684" t="s">
        <v>16911</v>
      </c>
      <c r="O1684" t="s">
        <v>18127</v>
      </c>
      <c r="P1684" s="31">
        <v>0</v>
      </c>
      <c r="Q1684" s="31">
        <v>0</v>
      </c>
      <c r="R1684" s="31">
        <v>0</v>
      </c>
      <c r="S1684" s="31">
        <v>0</v>
      </c>
      <c r="T1684" s="36" t="s">
        <v>17956</v>
      </c>
      <c r="U1684" s="36">
        <v>0</v>
      </c>
      <c r="V1684" s="31">
        <v>0</v>
      </c>
      <c r="W1684" s="31">
        <v>14</v>
      </c>
    </row>
    <row r="1685" spans="1:23" x14ac:dyDescent="0.25">
      <c r="A1685">
        <v>3398434</v>
      </c>
      <c r="B1685" s="32" t="s">
        <v>4165</v>
      </c>
      <c r="C1685" s="32">
        <v>52</v>
      </c>
      <c r="D1685" s="32">
        <v>13</v>
      </c>
      <c r="E1685" s="32" t="s">
        <v>22</v>
      </c>
      <c r="F1685" s="31">
        <v>1</v>
      </c>
      <c r="G1685" s="31" t="s">
        <v>21</v>
      </c>
      <c r="H1685" s="32" t="s">
        <v>22</v>
      </c>
      <c r="I1685" s="32" t="s">
        <v>22</v>
      </c>
      <c r="J1685" s="32" t="s">
        <v>22</v>
      </c>
      <c r="K1685" s="32">
        <v>0</v>
      </c>
      <c r="L1685" s="38">
        <v>1272.48</v>
      </c>
      <c r="M1685" t="s">
        <v>16910</v>
      </c>
      <c r="N1685" t="s">
        <v>16911</v>
      </c>
      <c r="O1685" t="s">
        <v>18127</v>
      </c>
      <c r="P1685" s="31">
        <v>0</v>
      </c>
      <c r="Q1685" s="31">
        <v>0</v>
      </c>
      <c r="R1685" s="31">
        <v>0</v>
      </c>
      <c r="S1685" s="31">
        <v>0</v>
      </c>
      <c r="T1685" s="36" t="s">
        <v>17957</v>
      </c>
      <c r="U1685" s="36">
        <v>0</v>
      </c>
      <c r="V1685" s="31">
        <v>0</v>
      </c>
      <c r="W1685" s="31">
        <v>14</v>
      </c>
    </row>
    <row r="1686" spans="1:23" x14ac:dyDescent="0.25">
      <c r="A1686">
        <v>3398436</v>
      </c>
      <c r="B1686" s="32" t="s">
        <v>4165</v>
      </c>
      <c r="C1686" s="32">
        <v>52</v>
      </c>
      <c r="D1686" s="32">
        <v>13</v>
      </c>
      <c r="E1686" s="32" t="s">
        <v>22</v>
      </c>
      <c r="F1686" s="31">
        <v>1</v>
      </c>
      <c r="G1686" s="31" t="s">
        <v>21</v>
      </c>
      <c r="H1686" s="32" t="s">
        <v>22</v>
      </c>
      <c r="I1686" s="32" t="s">
        <v>22</v>
      </c>
      <c r="J1686" s="32" t="s">
        <v>22</v>
      </c>
      <c r="K1686" s="32">
        <v>0</v>
      </c>
      <c r="L1686" s="38">
        <v>697.27</v>
      </c>
      <c r="M1686" t="s">
        <v>16912</v>
      </c>
      <c r="N1686" t="s">
        <v>16913</v>
      </c>
      <c r="O1686" t="s">
        <v>18124</v>
      </c>
      <c r="P1686" s="31">
        <v>0</v>
      </c>
      <c r="Q1686" s="31">
        <v>0</v>
      </c>
      <c r="R1686" s="31">
        <v>0</v>
      </c>
      <c r="S1686" s="31">
        <v>0</v>
      </c>
      <c r="T1686" s="36" t="s">
        <v>17958</v>
      </c>
      <c r="U1686" s="36">
        <v>0</v>
      </c>
      <c r="V1686" s="31">
        <v>0</v>
      </c>
      <c r="W1686" s="31">
        <v>14</v>
      </c>
    </row>
    <row r="1687" spans="1:23" x14ac:dyDescent="0.25">
      <c r="A1687">
        <v>3398437</v>
      </c>
      <c r="B1687" s="32" t="s">
        <v>4165</v>
      </c>
      <c r="C1687" s="32">
        <v>52</v>
      </c>
      <c r="D1687" s="32">
        <v>13</v>
      </c>
      <c r="E1687" s="32" t="s">
        <v>22</v>
      </c>
      <c r="F1687" s="31">
        <v>1</v>
      </c>
      <c r="G1687" s="31" t="s">
        <v>21</v>
      </c>
      <c r="H1687" s="32" t="s">
        <v>22</v>
      </c>
      <c r="I1687" s="32" t="s">
        <v>22</v>
      </c>
      <c r="J1687" s="32" t="s">
        <v>22</v>
      </c>
      <c r="K1687" s="32">
        <v>0</v>
      </c>
      <c r="L1687" s="38">
        <v>166.53</v>
      </c>
      <c r="M1687" t="s">
        <v>16908</v>
      </c>
      <c r="N1687" t="s">
        <v>16909</v>
      </c>
      <c r="O1687" t="s">
        <v>18123</v>
      </c>
      <c r="P1687" s="31">
        <v>0</v>
      </c>
      <c r="Q1687" s="31">
        <v>0</v>
      </c>
      <c r="R1687" s="31">
        <v>0</v>
      </c>
      <c r="S1687" s="31">
        <v>0</v>
      </c>
      <c r="T1687" s="36" t="s">
        <v>17959</v>
      </c>
      <c r="U1687" s="36">
        <v>0</v>
      </c>
      <c r="V1687" s="31">
        <v>0</v>
      </c>
      <c r="W1687" s="31">
        <v>14</v>
      </c>
    </row>
    <row r="1688" spans="1:23" x14ac:dyDescent="0.25">
      <c r="A1688">
        <v>3398438</v>
      </c>
      <c r="B1688" s="32" t="s">
        <v>4165</v>
      </c>
      <c r="C1688" s="32">
        <v>52</v>
      </c>
      <c r="D1688" s="32">
        <v>13</v>
      </c>
      <c r="E1688" s="32" t="s">
        <v>22</v>
      </c>
      <c r="F1688" s="31">
        <v>1</v>
      </c>
      <c r="G1688" s="31" t="s">
        <v>21</v>
      </c>
      <c r="H1688" s="32" t="s">
        <v>22</v>
      </c>
      <c r="I1688" s="32" t="s">
        <v>22</v>
      </c>
      <c r="J1688" s="32" t="s">
        <v>22</v>
      </c>
      <c r="K1688" s="32">
        <v>0</v>
      </c>
      <c r="L1688" s="38">
        <v>314.89</v>
      </c>
      <c r="M1688" t="s">
        <v>16912</v>
      </c>
      <c r="N1688" t="s">
        <v>16913</v>
      </c>
      <c r="O1688" t="s">
        <v>18124</v>
      </c>
      <c r="P1688" s="31">
        <v>0</v>
      </c>
      <c r="Q1688" s="31">
        <v>0</v>
      </c>
      <c r="R1688" s="31">
        <v>0</v>
      </c>
      <c r="S1688" s="31">
        <v>0</v>
      </c>
      <c r="T1688" s="36" t="s">
        <v>17960</v>
      </c>
      <c r="U1688" s="36">
        <v>0</v>
      </c>
      <c r="V1688" s="31">
        <v>0</v>
      </c>
      <c r="W1688" s="31">
        <v>14</v>
      </c>
    </row>
    <row r="1689" spans="1:23" x14ac:dyDescent="0.25">
      <c r="A1689">
        <v>3398439</v>
      </c>
      <c r="B1689" s="32" t="s">
        <v>4165</v>
      </c>
      <c r="C1689" s="32">
        <v>52</v>
      </c>
      <c r="D1689" s="32">
        <v>13</v>
      </c>
      <c r="E1689" s="32" t="s">
        <v>22</v>
      </c>
      <c r="F1689" s="31">
        <v>1</v>
      </c>
      <c r="G1689" s="31" t="s">
        <v>21</v>
      </c>
      <c r="H1689" s="32" t="s">
        <v>22</v>
      </c>
      <c r="I1689" s="32" t="s">
        <v>22</v>
      </c>
      <c r="J1689" s="32" t="s">
        <v>22</v>
      </c>
      <c r="K1689" s="32">
        <v>0</v>
      </c>
      <c r="L1689" s="38">
        <v>445.05</v>
      </c>
      <c r="M1689" t="s">
        <v>16912</v>
      </c>
      <c r="N1689" t="s">
        <v>16913</v>
      </c>
      <c r="O1689" t="s">
        <v>18124</v>
      </c>
      <c r="P1689" s="31">
        <v>0</v>
      </c>
      <c r="Q1689" s="31">
        <v>0</v>
      </c>
      <c r="R1689" s="31">
        <v>0</v>
      </c>
      <c r="S1689" s="31">
        <v>0</v>
      </c>
      <c r="T1689" s="36" t="s">
        <v>17961</v>
      </c>
      <c r="U1689" s="36">
        <v>0</v>
      </c>
      <c r="V1689" s="31">
        <v>0</v>
      </c>
      <c r="W1689" s="31">
        <v>14</v>
      </c>
    </row>
    <row r="1690" spans="1:23" x14ac:dyDescent="0.25">
      <c r="A1690">
        <v>3398440</v>
      </c>
      <c r="B1690" s="32" t="s">
        <v>4165</v>
      </c>
      <c r="C1690" s="32">
        <v>52</v>
      </c>
      <c r="D1690" s="32">
        <v>13</v>
      </c>
      <c r="E1690" s="32" t="s">
        <v>22</v>
      </c>
      <c r="F1690" s="31">
        <v>1</v>
      </c>
      <c r="G1690" s="31" t="s">
        <v>21</v>
      </c>
      <c r="H1690" s="32" t="s">
        <v>22</v>
      </c>
      <c r="I1690" s="32" t="s">
        <v>22</v>
      </c>
      <c r="J1690" s="32" t="s">
        <v>22</v>
      </c>
      <c r="K1690" s="32">
        <v>0</v>
      </c>
      <c r="L1690" s="38">
        <v>329.08</v>
      </c>
      <c r="M1690" t="s">
        <v>16914</v>
      </c>
      <c r="N1690" t="s">
        <v>16915</v>
      </c>
      <c r="O1690" t="s">
        <v>16914</v>
      </c>
      <c r="P1690" s="31">
        <v>0</v>
      </c>
      <c r="Q1690" s="31">
        <v>0</v>
      </c>
      <c r="R1690" s="31">
        <v>0</v>
      </c>
      <c r="S1690" s="31">
        <v>0</v>
      </c>
      <c r="T1690" s="36" t="s">
        <v>17962</v>
      </c>
      <c r="U1690" s="36">
        <v>0</v>
      </c>
      <c r="V1690" s="31">
        <v>0</v>
      </c>
      <c r="W1690" s="31">
        <v>14</v>
      </c>
    </row>
    <row r="1691" spans="1:23" x14ac:dyDescent="0.25">
      <c r="A1691">
        <v>3398441</v>
      </c>
      <c r="B1691" s="32" t="s">
        <v>4165</v>
      </c>
      <c r="C1691" s="32">
        <v>52</v>
      </c>
      <c r="D1691" s="32">
        <v>13</v>
      </c>
      <c r="E1691" s="32" t="s">
        <v>22</v>
      </c>
      <c r="F1691" s="31">
        <v>1</v>
      </c>
      <c r="G1691" s="31" t="s">
        <v>21</v>
      </c>
      <c r="H1691" s="32" t="s">
        <v>22</v>
      </c>
      <c r="I1691" s="32" t="s">
        <v>22</v>
      </c>
      <c r="J1691" s="32" t="s">
        <v>22</v>
      </c>
      <c r="K1691" s="32">
        <v>0</v>
      </c>
      <c r="L1691" s="38">
        <v>920.84</v>
      </c>
      <c r="M1691" t="s">
        <v>16912</v>
      </c>
      <c r="N1691" t="s">
        <v>16913</v>
      </c>
      <c r="O1691" t="s">
        <v>18124</v>
      </c>
      <c r="P1691" s="31">
        <v>0</v>
      </c>
      <c r="Q1691" s="31">
        <v>0</v>
      </c>
      <c r="R1691" s="31">
        <v>0</v>
      </c>
      <c r="S1691" s="31">
        <v>0</v>
      </c>
      <c r="T1691" s="36" t="s">
        <v>17963</v>
      </c>
      <c r="U1691" s="36">
        <v>0</v>
      </c>
      <c r="V1691" s="31">
        <v>0</v>
      </c>
      <c r="W1691" s="31">
        <v>14</v>
      </c>
    </row>
    <row r="1692" spans="1:23" x14ac:dyDescent="0.25">
      <c r="A1692">
        <v>3398442</v>
      </c>
      <c r="B1692" s="32" t="s">
        <v>4165</v>
      </c>
      <c r="C1692" s="32">
        <v>52</v>
      </c>
      <c r="D1692" s="32">
        <v>13</v>
      </c>
      <c r="E1692" s="32" t="s">
        <v>22</v>
      </c>
      <c r="F1692" s="31">
        <v>1</v>
      </c>
      <c r="G1692" s="31" t="s">
        <v>21</v>
      </c>
      <c r="H1692" s="32" t="s">
        <v>22</v>
      </c>
      <c r="I1692" s="32" t="s">
        <v>22</v>
      </c>
      <c r="J1692" s="32" t="s">
        <v>22</v>
      </c>
      <c r="K1692" s="32">
        <v>0</v>
      </c>
      <c r="L1692" s="38">
        <v>512.16</v>
      </c>
      <c r="M1692" t="s">
        <v>16898</v>
      </c>
      <c r="N1692" t="s">
        <v>16899</v>
      </c>
      <c r="O1692" t="s">
        <v>18129</v>
      </c>
      <c r="P1692" s="31">
        <v>0</v>
      </c>
      <c r="Q1692" s="31">
        <v>0</v>
      </c>
      <c r="R1692" s="31">
        <v>0</v>
      </c>
      <c r="S1692" s="31">
        <v>0</v>
      </c>
      <c r="T1692" s="36" t="s">
        <v>17964</v>
      </c>
      <c r="U1692" s="36">
        <v>0</v>
      </c>
      <c r="V1692" s="31">
        <v>0</v>
      </c>
      <c r="W1692" s="31">
        <v>14</v>
      </c>
    </row>
    <row r="1693" spans="1:23" x14ac:dyDescent="0.25">
      <c r="A1693">
        <v>3398443</v>
      </c>
      <c r="B1693" s="32" t="s">
        <v>4165</v>
      </c>
      <c r="C1693" s="32">
        <v>52</v>
      </c>
      <c r="D1693" s="32">
        <v>13</v>
      </c>
      <c r="E1693" s="32" t="s">
        <v>22</v>
      </c>
      <c r="F1693" s="31">
        <v>1</v>
      </c>
      <c r="G1693" s="31" t="s">
        <v>21</v>
      </c>
      <c r="H1693" s="32" t="s">
        <v>22</v>
      </c>
      <c r="I1693" s="32" t="s">
        <v>22</v>
      </c>
      <c r="J1693" s="32" t="s">
        <v>22</v>
      </c>
      <c r="K1693" s="32">
        <v>0</v>
      </c>
      <c r="L1693" s="38">
        <v>395.68</v>
      </c>
      <c r="M1693" t="s">
        <v>16930</v>
      </c>
      <c r="N1693" t="s">
        <v>16931</v>
      </c>
      <c r="O1693" t="s">
        <v>18134</v>
      </c>
      <c r="P1693" s="31">
        <v>0</v>
      </c>
      <c r="Q1693" s="31">
        <v>0</v>
      </c>
      <c r="R1693" s="31">
        <v>0</v>
      </c>
      <c r="S1693" s="31">
        <v>0</v>
      </c>
      <c r="T1693" s="36" t="s">
        <v>17965</v>
      </c>
      <c r="U1693" s="36">
        <v>0</v>
      </c>
      <c r="V1693" s="31">
        <v>0</v>
      </c>
      <c r="W1693" s="31">
        <v>14</v>
      </c>
    </row>
    <row r="1694" spans="1:23" x14ac:dyDescent="0.25">
      <c r="A1694">
        <v>3398452</v>
      </c>
      <c r="B1694" s="32" t="s">
        <v>4165</v>
      </c>
      <c r="C1694" s="32">
        <v>52</v>
      </c>
      <c r="D1694" s="32">
        <v>13</v>
      </c>
      <c r="E1694" s="32" t="s">
        <v>22</v>
      </c>
      <c r="F1694" s="31">
        <v>1</v>
      </c>
      <c r="G1694" s="31" t="s">
        <v>21</v>
      </c>
      <c r="H1694" s="32" t="s">
        <v>22</v>
      </c>
      <c r="I1694" s="32" t="s">
        <v>22</v>
      </c>
      <c r="J1694" s="32" t="s">
        <v>22</v>
      </c>
      <c r="K1694" s="32">
        <v>0</v>
      </c>
      <c r="L1694" s="38">
        <v>1805.43</v>
      </c>
      <c r="M1694" t="s">
        <v>16906</v>
      </c>
      <c r="N1694" t="s">
        <v>16907</v>
      </c>
      <c r="O1694" t="s">
        <v>16906</v>
      </c>
      <c r="P1694" s="31">
        <v>0</v>
      </c>
      <c r="Q1694" s="31">
        <v>0</v>
      </c>
      <c r="R1694" s="31">
        <v>0</v>
      </c>
      <c r="S1694" s="31">
        <v>0</v>
      </c>
      <c r="T1694" s="36" t="s">
        <v>17966</v>
      </c>
      <c r="U1694" s="36">
        <v>0</v>
      </c>
      <c r="V1694" s="31">
        <v>0</v>
      </c>
      <c r="W1694" s="31">
        <v>14</v>
      </c>
    </row>
    <row r="1695" spans="1:23" x14ac:dyDescent="0.25">
      <c r="A1695">
        <v>3398453</v>
      </c>
      <c r="B1695" s="32" t="s">
        <v>4165</v>
      </c>
      <c r="C1695" s="32">
        <v>52</v>
      </c>
      <c r="D1695" s="32">
        <v>13</v>
      </c>
      <c r="E1695" s="32" t="s">
        <v>22</v>
      </c>
      <c r="F1695" s="31">
        <v>1</v>
      </c>
      <c r="G1695" s="31" t="s">
        <v>21</v>
      </c>
      <c r="H1695" s="32" t="s">
        <v>22</v>
      </c>
      <c r="I1695" s="32" t="s">
        <v>22</v>
      </c>
      <c r="J1695" s="32" t="s">
        <v>22</v>
      </c>
      <c r="K1695" s="32">
        <v>0</v>
      </c>
      <c r="L1695" s="38">
        <v>1662.57</v>
      </c>
      <c r="M1695" t="s">
        <v>17009</v>
      </c>
      <c r="N1695" t="s">
        <v>17010</v>
      </c>
      <c r="O1695" t="s">
        <v>18188</v>
      </c>
      <c r="P1695" s="31">
        <v>0</v>
      </c>
      <c r="Q1695" s="31">
        <v>0</v>
      </c>
      <c r="R1695" s="31">
        <v>0</v>
      </c>
      <c r="S1695" s="31">
        <v>0</v>
      </c>
      <c r="T1695" s="36" t="s">
        <v>17967</v>
      </c>
      <c r="U1695" s="36">
        <v>0</v>
      </c>
      <c r="V1695" s="31">
        <v>0</v>
      </c>
      <c r="W1695" s="31">
        <v>14</v>
      </c>
    </row>
    <row r="1696" spans="1:23" x14ac:dyDescent="0.25">
      <c r="A1696">
        <v>3398454</v>
      </c>
      <c r="B1696" s="32" t="s">
        <v>4165</v>
      </c>
      <c r="C1696" s="32">
        <v>52</v>
      </c>
      <c r="D1696" s="32">
        <v>13</v>
      </c>
      <c r="E1696" s="32" t="s">
        <v>22</v>
      </c>
      <c r="F1696" s="31">
        <v>1</v>
      </c>
      <c r="G1696" s="31" t="s">
        <v>21</v>
      </c>
      <c r="H1696" s="32" t="s">
        <v>22</v>
      </c>
      <c r="I1696" s="32" t="s">
        <v>22</v>
      </c>
      <c r="J1696" s="32" t="s">
        <v>22</v>
      </c>
      <c r="K1696" s="32">
        <v>0</v>
      </c>
      <c r="L1696" s="38">
        <v>1011.59</v>
      </c>
      <c r="M1696" t="s">
        <v>16898</v>
      </c>
      <c r="N1696" t="s">
        <v>16899</v>
      </c>
      <c r="O1696" t="s">
        <v>18129</v>
      </c>
      <c r="P1696" s="31">
        <v>0</v>
      </c>
      <c r="Q1696" s="31">
        <v>0</v>
      </c>
      <c r="R1696" s="31">
        <v>0</v>
      </c>
      <c r="S1696" s="31">
        <v>0</v>
      </c>
      <c r="T1696" s="36" t="s">
        <v>17968</v>
      </c>
      <c r="U1696" s="36">
        <v>0</v>
      </c>
      <c r="V1696" s="31">
        <v>0</v>
      </c>
      <c r="W1696" s="31">
        <v>14</v>
      </c>
    </row>
    <row r="1697" spans="1:23" x14ac:dyDescent="0.25">
      <c r="A1697">
        <v>3398455</v>
      </c>
      <c r="B1697" s="32" t="s">
        <v>4165</v>
      </c>
      <c r="C1697" s="32">
        <v>52</v>
      </c>
      <c r="D1697" s="32">
        <v>13</v>
      </c>
      <c r="E1697" s="32" t="s">
        <v>22</v>
      </c>
      <c r="F1697" s="31">
        <v>1</v>
      </c>
      <c r="G1697" s="31" t="s">
        <v>21</v>
      </c>
      <c r="H1697" s="32" t="s">
        <v>22</v>
      </c>
      <c r="I1697" s="32" t="s">
        <v>22</v>
      </c>
      <c r="J1697" s="32" t="s">
        <v>22</v>
      </c>
      <c r="K1697" s="32">
        <v>0</v>
      </c>
      <c r="L1697" s="38">
        <v>327.7</v>
      </c>
      <c r="M1697" t="s">
        <v>16930</v>
      </c>
      <c r="N1697" t="s">
        <v>16931</v>
      </c>
      <c r="O1697" t="s">
        <v>18134</v>
      </c>
      <c r="P1697" s="31">
        <v>0</v>
      </c>
      <c r="Q1697" s="31">
        <v>0</v>
      </c>
      <c r="R1697" s="31">
        <v>0</v>
      </c>
      <c r="S1697" s="31">
        <v>0</v>
      </c>
      <c r="T1697" s="36" t="s">
        <v>17969</v>
      </c>
      <c r="U1697" s="36">
        <v>0</v>
      </c>
      <c r="V1697" s="31">
        <v>0</v>
      </c>
      <c r="W1697" s="31">
        <v>14</v>
      </c>
    </row>
    <row r="1698" spans="1:23" x14ac:dyDescent="0.25">
      <c r="A1698">
        <v>3398456</v>
      </c>
      <c r="B1698" s="32" t="s">
        <v>4165</v>
      </c>
      <c r="C1698" s="32">
        <v>52</v>
      </c>
      <c r="D1698" s="32">
        <v>13</v>
      </c>
      <c r="E1698" s="32" t="s">
        <v>22</v>
      </c>
      <c r="F1698" s="31">
        <v>1</v>
      </c>
      <c r="G1698" s="31" t="s">
        <v>21</v>
      </c>
      <c r="H1698" s="32" t="s">
        <v>22</v>
      </c>
      <c r="I1698" s="32" t="s">
        <v>22</v>
      </c>
      <c r="J1698" s="32" t="s">
        <v>22</v>
      </c>
      <c r="K1698" s="32">
        <v>0</v>
      </c>
      <c r="L1698" s="38">
        <v>79.400000000000006</v>
      </c>
      <c r="M1698" t="s">
        <v>16928</v>
      </c>
      <c r="N1698" t="s">
        <v>16929</v>
      </c>
      <c r="O1698" t="s">
        <v>18133</v>
      </c>
      <c r="P1698" s="31">
        <v>0</v>
      </c>
      <c r="Q1698" s="31">
        <v>0</v>
      </c>
      <c r="R1698" s="31">
        <v>0</v>
      </c>
      <c r="S1698" s="31">
        <v>0</v>
      </c>
      <c r="T1698" s="36" t="s">
        <v>17970</v>
      </c>
      <c r="U1698" s="36">
        <v>0</v>
      </c>
      <c r="V1698" s="31">
        <v>0</v>
      </c>
      <c r="W1698" s="31">
        <v>14</v>
      </c>
    </row>
    <row r="1699" spans="1:23" x14ac:dyDescent="0.25">
      <c r="A1699">
        <v>3398457</v>
      </c>
      <c r="B1699" s="32" t="s">
        <v>4165</v>
      </c>
      <c r="C1699" s="32">
        <v>52</v>
      </c>
      <c r="D1699" s="32">
        <v>13</v>
      </c>
      <c r="E1699" s="32" t="s">
        <v>22</v>
      </c>
      <c r="F1699" s="31">
        <v>1</v>
      </c>
      <c r="G1699" s="31" t="s">
        <v>21</v>
      </c>
      <c r="H1699" s="32" t="s">
        <v>22</v>
      </c>
      <c r="I1699" s="32" t="s">
        <v>22</v>
      </c>
      <c r="J1699" s="32" t="s">
        <v>22</v>
      </c>
      <c r="K1699" s="32">
        <v>0</v>
      </c>
      <c r="L1699" s="38">
        <v>803.94</v>
      </c>
      <c r="M1699" t="s">
        <v>16912</v>
      </c>
      <c r="N1699" t="s">
        <v>16913</v>
      </c>
      <c r="O1699" t="s">
        <v>18124</v>
      </c>
      <c r="P1699" s="31">
        <v>0</v>
      </c>
      <c r="Q1699" s="31">
        <v>0</v>
      </c>
      <c r="R1699" s="31">
        <v>0</v>
      </c>
      <c r="S1699" s="31">
        <v>0</v>
      </c>
      <c r="T1699" s="36" t="s">
        <v>17971</v>
      </c>
      <c r="U1699" s="36">
        <v>0</v>
      </c>
      <c r="V1699" s="31">
        <v>0</v>
      </c>
      <c r="W1699" s="31">
        <v>14</v>
      </c>
    </row>
    <row r="1700" spans="1:23" x14ac:dyDescent="0.25">
      <c r="A1700">
        <v>3398458</v>
      </c>
      <c r="B1700" s="32" t="s">
        <v>4165</v>
      </c>
      <c r="C1700" s="32">
        <v>52</v>
      </c>
      <c r="D1700" s="32">
        <v>13</v>
      </c>
      <c r="E1700" s="32" t="s">
        <v>22</v>
      </c>
      <c r="F1700" s="31">
        <v>1</v>
      </c>
      <c r="G1700" s="31" t="s">
        <v>21</v>
      </c>
      <c r="H1700" s="32" t="s">
        <v>22</v>
      </c>
      <c r="I1700" s="32" t="s">
        <v>22</v>
      </c>
      <c r="J1700" s="32" t="s">
        <v>22</v>
      </c>
      <c r="K1700" s="32">
        <v>0</v>
      </c>
      <c r="L1700" s="38">
        <v>198.49</v>
      </c>
      <c r="M1700" t="s">
        <v>16952</v>
      </c>
      <c r="N1700" t="s">
        <v>16953</v>
      </c>
      <c r="O1700" t="s">
        <v>18145</v>
      </c>
      <c r="P1700" s="31">
        <v>0</v>
      </c>
      <c r="Q1700" s="31">
        <v>0</v>
      </c>
      <c r="R1700" s="31">
        <v>0</v>
      </c>
      <c r="S1700" s="31">
        <v>0</v>
      </c>
      <c r="T1700" s="36" t="s">
        <v>17972</v>
      </c>
      <c r="U1700" s="36">
        <v>0</v>
      </c>
      <c r="V1700" s="31">
        <v>0</v>
      </c>
      <c r="W1700" s="31">
        <v>14</v>
      </c>
    </row>
    <row r="1701" spans="1:23" x14ac:dyDescent="0.25">
      <c r="A1701">
        <v>3398459</v>
      </c>
      <c r="B1701" s="32" t="s">
        <v>4165</v>
      </c>
      <c r="C1701" s="32">
        <v>52</v>
      </c>
      <c r="D1701" s="32">
        <v>13</v>
      </c>
      <c r="E1701" s="32" t="s">
        <v>22</v>
      </c>
      <c r="F1701" s="31">
        <v>1</v>
      </c>
      <c r="G1701" s="31" t="s">
        <v>21</v>
      </c>
      <c r="H1701" s="32" t="s">
        <v>22</v>
      </c>
      <c r="I1701" s="32" t="s">
        <v>22</v>
      </c>
      <c r="J1701" s="32" t="s">
        <v>22</v>
      </c>
      <c r="K1701" s="32">
        <v>0</v>
      </c>
      <c r="L1701" s="38">
        <v>198.49</v>
      </c>
      <c r="M1701" t="s">
        <v>16952</v>
      </c>
      <c r="N1701" t="s">
        <v>16953</v>
      </c>
      <c r="O1701" t="s">
        <v>18145</v>
      </c>
      <c r="P1701" s="31">
        <v>0</v>
      </c>
      <c r="Q1701" s="31">
        <v>0</v>
      </c>
      <c r="R1701" s="31">
        <v>0</v>
      </c>
      <c r="S1701" s="31">
        <v>0</v>
      </c>
      <c r="T1701" s="36" t="s">
        <v>17973</v>
      </c>
      <c r="U1701" s="36">
        <v>0</v>
      </c>
      <c r="V1701" s="31">
        <v>0</v>
      </c>
      <c r="W1701" s="31">
        <v>14</v>
      </c>
    </row>
    <row r="1702" spans="1:23" x14ac:dyDescent="0.25">
      <c r="A1702">
        <v>3398561</v>
      </c>
      <c r="B1702" s="32" t="s">
        <v>4165</v>
      </c>
      <c r="C1702" s="32">
        <v>52</v>
      </c>
      <c r="D1702" s="32">
        <v>13</v>
      </c>
      <c r="E1702" s="32" t="s">
        <v>22</v>
      </c>
      <c r="F1702" s="31">
        <v>1</v>
      </c>
      <c r="G1702" s="31" t="s">
        <v>21</v>
      </c>
      <c r="H1702" s="32" t="s">
        <v>22</v>
      </c>
      <c r="I1702" s="32" t="s">
        <v>22</v>
      </c>
      <c r="J1702" s="32" t="s">
        <v>22</v>
      </c>
      <c r="K1702" s="32">
        <v>0</v>
      </c>
      <c r="L1702" s="38">
        <v>101.19</v>
      </c>
      <c r="M1702" t="s">
        <v>16908</v>
      </c>
      <c r="N1702" t="s">
        <v>16909</v>
      </c>
      <c r="O1702" t="s">
        <v>18173</v>
      </c>
      <c r="P1702" s="31">
        <v>0</v>
      </c>
      <c r="Q1702" s="31">
        <v>0</v>
      </c>
      <c r="R1702" s="31">
        <v>0</v>
      </c>
      <c r="S1702" s="31">
        <v>0</v>
      </c>
      <c r="T1702" s="36" t="s">
        <v>17974</v>
      </c>
      <c r="U1702" s="36">
        <v>0</v>
      </c>
      <c r="V1702" s="31">
        <v>0</v>
      </c>
      <c r="W1702" s="31">
        <v>14</v>
      </c>
    </row>
    <row r="1703" spans="1:23" x14ac:dyDescent="0.25">
      <c r="A1703">
        <v>3398562</v>
      </c>
      <c r="B1703" s="32" t="s">
        <v>4165</v>
      </c>
      <c r="C1703" s="32">
        <v>52</v>
      </c>
      <c r="D1703" s="32">
        <v>13</v>
      </c>
      <c r="E1703" s="32" t="s">
        <v>22</v>
      </c>
      <c r="F1703" s="31">
        <v>1</v>
      </c>
      <c r="G1703" s="31" t="s">
        <v>21</v>
      </c>
      <c r="H1703" s="32" t="s">
        <v>22</v>
      </c>
      <c r="I1703" s="32" t="s">
        <v>22</v>
      </c>
      <c r="J1703" s="32" t="s">
        <v>22</v>
      </c>
      <c r="K1703" s="32">
        <v>0</v>
      </c>
      <c r="L1703" s="38">
        <v>2001.26</v>
      </c>
      <c r="M1703" t="s">
        <v>16904</v>
      </c>
      <c r="N1703" t="s">
        <v>16905</v>
      </c>
      <c r="O1703" t="s">
        <v>18122</v>
      </c>
      <c r="P1703" s="31">
        <v>0</v>
      </c>
      <c r="Q1703" s="31">
        <v>0</v>
      </c>
      <c r="R1703" s="31">
        <v>0</v>
      </c>
      <c r="S1703" s="31">
        <v>0</v>
      </c>
      <c r="T1703" s="36" t="s">
        <v>17975</v>
      </c>
      <c r="U1703" s="36">
        <v>0</v>
      </c>
      <c r="V1703" s="31">
        <v>0</v>
      </c>
      <c r="W1703" s="31">
        <v>14</v>
      </c>
    </row>
    <row r="1704" spans="1:23" x14ac:dyDescent="0.25">
      <c r="A1704">
        <v>3398563</v>
      </c>
      <c r="B1704" s="32" t="s">
        <v>4165</v>
      </c>
      <c r="C1704" s="32">
        <v>52</v>
      </c>
      <c r="D1704" s="32">
        <v>13</v>
      </c>
      <c r="E1704" s="32" t="s">
        <v>22</v>
      </c>
      <c r="F1704" s="31">
        <v>1</v>
      </c>
      <c r="G1704" s="31" t="s">
        <v>21</v>
      </c>
      <c r="H1704" s="32" t="s">
        <v>22</v>
      </c>
      <c r="I1704" s="32" t="s">
        <v>22</v>
      </c>
      <c r="J1704" s="32" t="s">
        <v>22</v>
      </c>
      <c r="K1704" s="32">
        <v>0</v>
      </c>
      <c r="L1704" s="38">
        <v>546.83000000000004</v>
      </c>
      <c r="M1704" t="s">
        <v>16910</v>
      </c>
      <c r="N1704" t="s">
        <v>16911</v>
      </c>
      <c r="O1704" t="s">
        <v>18127</v>
      </c>
      <c r="P1704" s="31">
        <v>0</v>
      </c>
      <c r="Q1704" s="31">
        <v>0</v>
      </c>
      <c r="R1704" s="31">
        <v>0</v>
      </c>
      <c r="S1704" s="31">
        <v>13.98</v>
      </c>
      <c r="T1704" s="36" t="s">
        <v>17976</v>
      </c>
      <c r="U1704" s="36">
        <v>0</v>
      </c>
      <c r="V1704" s="31">
        <v>0</v>
      </c>
      <c r="W1704" s="31">
        <v>14</v>
      </c>
    </row>
    <row r="1705" spans="1:23" x14ac:dyDescent="0.25">
      <c r="A1705">
        <v>3398564</v>
      </c>
      <c r="B1705" s="32" t="s">
        <v>4165</v>
      </c>
      <c r="C1705" s="32">
        <v>52</v>
      </c>
      <c r="D1705" s="32">
        <v>13</v>
      </c>
      <c r="E1705" s="32" t="s">
        <v>22</v>
      </c>
      <c r="F1705" s="31">
        <v>1</v>
      </c>
      <c r="G1705" s="31" t="s">
        <v>21</v>
      </c>
      <c r="H1705" s="32" t="s">
        <v>22</v>
      </c>
      <c r="I1705" s="32" t="s">
        <v>22</v>
      </c>
      <c r="J1705" s="32" t="s">
        <v>22</v>
      </c>
      <c r="K1705" s="32">
        <v>0</v>
      </c>
      <c r="L1705" s="38">
        <v>449.16</v>
      </c>
      <c r="M1705" t="s">
        <v>17027</v>
      </c>
      <c r="N1705" t="s">
        <v>17028</v>
      </c>
      <c r="O1705" t="s">
        <v>18189</v>
      </c>
      <c r="P1705" s="31">
        <v>0</v>
      </c>
      <c r="Q1705" s="31">
        <v>0</v>
      </c>
      <c r="R1705" s="31">
        <v>0</v>
      </c>
      <c r="S1705" s="31">
        <v>1.2190000000000001</v>
      </c>
      <c r="T1705" s="36" t="s">
        <v>17977</v>
      </c>
      <c r="U1705" s="36">
        <v>0</v>
      </c>
      <c r="V1705" s="31">
        <v>0</v>
      </c>
      <c r="W1705" s="31">
        <v>14</v>
      </c>
    </row>
    <row r="1706" spans="1:23" x14ac:dyDescent="0.25">
      <c r="A1706">
        <v>3398565</v>
      </c>
      <c r="B1706" s="32" t="s">
        <v>4165</v>
      </c>
      <c r="C1706" s="32">
        <v>52</v>
      </c>
      <c r="D1706" s="32">
        <v>13</v>
      </c>
      <c r="E1706" s="32" t="s">
        <v>22</v>
      </c>
      <c r="F1706" s="31">
        <v>1</v>
      </c>
      <c r="G1706" s="31" t="s">
        <v>21</v>
      </c>
      <c r="H1706" s="32" t="s">
        <v>22</v>
      </c>
      <c r="I1706" s="32" t="s">
        <v>22</v>
      </c>
      <c r="J1706" s="32" t="s">
        <v>22</v>
      </c>
      <c r="K1706" s="32">
        <v>0</v>
      </c>
      <c r="L1706" s="38">
        <v>728.49</v>
      </c>
      <c r="M1706" t="s">
        <v>16904</v>
      </c>
      <c r="N1706" t="s">
        <v>16905</v>
      </c>
      <c r="O1706" t="s">
        <v>18122</v>
      </c>
      <c r="P1706" s="31">
        <v>0</v>
      </c>
      <c r="Q1706" s="31">
        <v>0</v>
      </c>
      <c r="R1706" s="31">
        <v>0</v>
      </c>
      <c r="S1706" s="31">
        <v>11</v>
      </c>
      <c r="T1706" s="36" t="s">
        <v>17978</v>
      </c>
      <c r="U1706" s="36">
        <v>0</v>
      </c>
      <c r="V1706" s="31">
        <v>0</v>
      </c>
      <c r="W1706" s="31">
        <v>14</v>
      </c>
    </row>
    <row r="1707" spans="1:23" x14ac:dyDescent="0.25">
      <c r="A1707">
        <v>3398566</v>
      </c>
      <c r="B1707" s="32" t="s">
        <v>4165</v>
      </c>
      <c r="C1707" s="32">
        <v>52</v>
      </c>
      <c r="D1707" s="32">
        <v>13</v>
      </c>
      <c r="E1707" s="32" t="s">
        <v>22</v>
      </c>
      <c r="F1707" s="31">
        <v>1</v>
      </c>
      <c r="G1707" s="31" t="s">
        <v>21</v>
      </c>
      <c r="H1707" s="32" t="s">
        <v>22</v>
      </c>
      <c r="I1707" s="32" t="s">
        <v>22</v>
      </c>
      <c r="J1707" s="32" t="s">
        <v>22</v>
      </c>
      <c r="K1707" s="32">
        <v>0</v>
      </c>
      <c r="L1707" s="38">
        <v>857.72</v>
      </c>
      <c r="M1707" t="s">
        <v>16904</v>
      </c>
      <c r="N1707" t="s">
        <v>16905</v>
      </c>
      <c r="O1707" t="s">
        <v>18122</v>
      </c>
      <c r="P1707" s="31">
        <v>0</v>
      </c>
      <c r="Q1707" s="31">
        <v>0</v>
      </c>
      <c r="R1707" s="31">
        <v>0</v>
      </c>
      <c r="S1707" s="31">
        <v>11.84</v>
      </c>
      <c r="T1707" s="36" t="s">
        <v>17979</v>
      </c>
      <c r="U1707" s="36">
        <v>0</v>
      </c>
      <c r="V1707" s="31">
        <v>0</v>
      </c>
      <c r="W1707" s="31">
        <v>14</v>
      </c>
    </row>
    <row r="1708" spans="1:23" x14ac:dyDescent="0.25">
      <c r="A1708">
        <v>3398567</v>
      </c>
      <c r="B1708" s="32" t="s">
        <v>4165</v>
      </c>
      <c r="C1708" s="32">
        <v>52</v>
      </c>
      <c r="D1708" s="32">
        <v>13</v>
      </c>
      <c r="E1708" s="32" t="s">
        <v>22</v>
      </c>
      <c r="F1708" s="31">
        <v>1</v>
      </c>
      <c r="G1708" s="31" t="s">
        <v>21</v>
      </c>
      <c r="H1708" s="32" t="s">
        <v>22</v>
      </c>
      <c r="I1708" s="32" t="s">
        <v>22</v>
      </c>
      <c r="J1708" s="32" t="s">
        <v>22</v>
      </c>
      <c r="K1708" s="32">
        <v>0</v>
      </c>
      <c r="L1708" s="38">
        <v>104.69</v>
      </c>
      <c r="M1708" t="s">
        <v>16934</v>
      </c>
      <c r="N1708" t="s">
        <v>16935</v>
      </c>
      <c r="O1708" t="s">
        <v>18136</v>
      </c>
      <c r="P1708" s="31">
        <v>0</v>
      </c>
      <c r="Q1708" s="31">
        <v>0</v>
      </c>
      <c r="R1708" s="31">
        <v>0</v>
      </c>
      <c r="S1708" s="31">
        <v>1.2</v>
      </c>
      <c r="T1708" s="36" t="s">
        <v>17980</v>
      </c>
      <c r="U1708" s="36">
        <v>0</v>
      </c>
      <c r="V1708" s="31">
        <v>0</v>
      </c>
      <c r="W1708" s="31">
        <v>14</v>
      </c>
    </row>
    <row r="1709" spans="1:23" x14ac:dyDescent="0.25">
      <c r="A1709">
        <v>3398569</v>
      </c>
      <c r="B1709" s="32" t="s">
        <v>4165</v>
      </c>
      <c r="C1709" s="32">
        <v>52</v>
      </c>
      <c r="D1709" s="32">
        <v>13</v>
      </c>
      <c r="E1709" s="32" t="s">
        <v>22</v>
      </c>
      <c r="F1709" s="31">
        <v>1</v>
      </c>
      <c r="G1709" s="31" t="s">
        <v>21</v>
      </c>
      <c r="H1709" s="32" t="s">
        <v>22</v>
      </c>
      <c r="I1709" s="32" t="s">
        <v>22</v>
      </c>
      <c r="J1709" s="32" t="s">
        <v>22</v>
      </c>
      <c r="K1709" s="32">
        <v>0</v>
      </c>
      <c r="L1709" s="38">
        <v>116.61</v>
      </c>
      <c r="M1709" t="s">
        <v>16955</v>
      </c>
      <c r="N1709" t="s">
        <v>16956</v>
      </c>
      <c r="O1709" t="s">
        <v>13487</v>
      </c>
      <c r="P1709" s="31">
        <v>0</v>
      </c>
      <c r="Q1709" s="31">
        <v>0</v>
      </c>
      <c r="R1709" s="31">
        <v>0</v>
      </c>
      <c r="S1709" s="31">
        <v>3</v>
      </c>
      <c r="T1709" s="36" t="s">
        <v>17981</v>
      </c>
      <c r="U1709" s="36">
        <v>0</v>
      </c>
      <c r="V1709" s="31">
        <v>0</v>
      </c>
      <c r="W1709" s="31">
        <v>14</v>
      </c>
    </row>
    <row r="1710" spans="1:23" x14ac:dyDescent="0.25">
      <c r="A1710">
        <v>3398570</v>
      </c>
      <c r="B1710" s="32" t="s">
        <v>4165</v>
      </c>
      <c r="C1710" s="32">
        <v>52</v>
      </c>
      <c r="D1710" s="32">
        <v>13</v>
      </c>
      <c r="E1710" s="32" t="s">
        <v>22</v>
      </c>
      <c r="F1710" s="31">
        <v>1</v>
      </c>
      <c r="G1710" s="31" t="s">
        <v>21</v>
      </c>
      <c r="H1710" s="32" t="s">
        <v>22</v>
      </c>
      <c r="I1710" s="32" t="s">
        <v>22</v>
      </c>
      <c r="J1710" s="32" t="s">
        <v>22</v>
      </c>
      <c r="K1710" s="32">
        <v>0</v>
      </c>
      <c r="L1710" s="38">
        <v>334.18</v>
      </c>
      <c r="M1710" t="s">
        <v>16914</v>
      </c>
      <c r="N1710" t="s">
        <v>16915</v>
      </c>
      <c r="O1710" t="s">
        <v>16914</v>
      </c>
      <c r="P1710" s="31">
        <v>0</v>
      </c>
      <c r="Q1710" s="31">
        <v>0</v>
      </c>
      <c r="R1710" s="31">
        <v>0</v>
      </c>
      <c r="S1710" s="31">
        <v>0.59699999999999998</v>
      </c>
      <c r="T1710" s="36" t="s">
        <v>17982</v>
      </c>
      <c r="U1710" s="36">
        <v>0</v>
      </c>
      <c r="V1710" s="31">
        <v>0</v>
      </c>
      <c r="W1710" s="31">
        <v>14</v>
      </c>
    </row>
    <row r="1711" spans="1:23" x14ac:dyDescent="0.25">
      <c r="A1711">
        <v>3398571</v>
      </c>
      <c r="B1711" s="32" t="s">
        <v>4165</v>
      </c>
      <c r="C1711" s="32">
        <v>52</v>
      </c>
      <c r="D1711" s="32">
        <v>13</v>
      </c>
      <c r="E1711" s="32" t="s">
        <v>22</v>
      </c>
      <c r="F1711" s="31">
        <v>1</v>
      </c>
      <c r="G1711" s="31" t="s">
        <v>21</v>
      </c>
      <c r="H1711" s="32" t="s">
        <v>22</v>
      </c>
      <c r="I1711" s="32" t="s">
        <v>22</v>
      </c>
      <c r="J1711" s="32" t="s">
        <v>22</v>
      </c>
      <c r="K1711" s="32">
        <v>0</v>
      </c>
      <c r="L1711" s="38">
        <v>153.74</v>
      </c>
      <c r="M1711" t="s">
        <v>16908</v>
      </c>
      <c r="N1711" t="s">
        <v>16909</v>
      </c>
      <c r="O1711" t="s">
        <v>18123</v>
      </c>
      <c r="P1711" s="31">
        <v>0</v>
      </c>
      <c r="Q1711" s="31">
        <v>0</v>
      </c>
      <c r="R1711" s="31">
        <v>0</v>
      </c>
      <c r="S1711" s="31">
        <v>0.1</v>
      </c>
      <c r="T1711" s="36" t="s">
        <v>17983</v>
      </c>
      <c r="U1711" s="36">
        <v>0</v>
      </c>
      <c r="V1711" s="31">
        <v>0</v>
      </c>
      <c r="W1711" s="31">
        <v>14</v>
      </c>
    </row>
    <row r="1712" spans="1:23" x14ac:dyDescent="0.25">
      <c r="A1712">
        <v>3398572</v>
      </c>
      <c r="B1712" s="32" t="s">
        <v>4165</v>
      </c>
      <c r="C1712" s="32">
        <v>52</v>
      </c>
      <c r="D1712" s="32">
        <v>13</v>
      </c>
      <c r="E1712" s="32" t="s">
        <v>22</v>
      </c>
      <c r="F1712" s="31">
        <v>1</v>
      </c>
      <c r="G1712" s="31" t="s">
        <v>21</v>
      </c>
      <c r="H1712" s="32" t="s">
        <v>22</v>
      </c>
      <c r="I1712" s="32" t="s">
        <v>22</v>
      </c>
      <c r="J1712" s="32" t="s">
        <v>22</v>
      </c>
      <c r="K1712" s="32">
        <v>0</v>
      </c>
      <c r="L1712" s="38">
        <v>153.74</v>
      </c>
      <c r="M1712" t="s">
        <v>16908</v>
      </c>
      <c r="N1712" t="s">
        <v>16909</v>
      </c>
      <c r="O1712" t="s">
        <v>18123</v>
      </c>
      <c r="P1712" s="31">
        <v>0</v>
      </c>
      <c r="Q1712" s="31">
        <v>0</v>
      </c>
      <c r="R1712" s="31">
        <v>0</v>
      </c>
      <c r="S1712" s="31">
        <v>0.28000000000000003</v>
      </c>
      <c r="T1712" s="36" t="s">
        <v>17984</v>
      </c>
      <c r="U1712" s="36">
        <v>0</v>
      </c>
      <c r="V1712" s="31">
        <v>0</v>
      </c>
      <c r="W1712" s="31">
        <v>14</v>
      </c>
    </row>
    <row r="1713" spans="1:23" x14ac:dyDescent="0.25">
      <c r="A1713">
        <v>3398573</v>
      </c>
      <c r="B1713" s="32" t="s">
        <v>4165</v>
      </c>
      <c r="C1713" s="32">
        <v>52</v>
      </c>
      <c r="D1713" s="32">
        <v>13</v>
      </c>
      <c r="E1713" s="32" t="s">
        <v>22</v>
      </c>
      <c r="F1713" s="31">
        <v>1</v>
      </c>
      <c r="G1713" s="31" t="s">
        <v>21</v>
      </c>
      <c r="H1713" s="32" t="s">
        <v>22</v>
      </c>
      <c r="I1713" s="32" t="s">
        <v>22</v>
      </c>
      <c r="J1713" s="32" t="s">
        <v>22</v>
      </c>
      <c r="K1713" s="32">
        <v>0</v>
      </c>
      <c r="L1713" s="38">
        <v>296.99</v>
      </c>
      <c r="M1713" t="s">
        <v>16919</v>
      </c>
      <c r="N1713" t="s">
        <v>16918</v>
      </c>
      <c r="O1713" t="s">
        <v>18125</v>
      </c>
      <c r="P1713" s="31">
        <v>0</v>
      </c>
      <c r="Q1713" s="31">
        <v>0</v>
      </c>
      <c r="R1713" s="31">
        <v>0</v>
      </c>
      <c r="S1713" s="31">
        <v>3</v>
      </c>
      <c r="T1713" s="36" t="s">
        <v>17985</v>
      </c>
      <c r="U1713" s="36">
        <v>0</v>
      </c>
      <c r="V1713" s="31">
        <v>0</v>
      </c>
      <c r="W1713" s="31">
        <v>14</v>
      </c>
    </row>
    <row r="1714" spans="1:23" x14ac:dyDescent="0.25">
      <c r="A1714">
        <v>3398574</v>
      </c>
      <c r="B1714" s="32" t="s">
        <v>4165</v>
      </c>
      <c r="C1714" s="32">
        <v>52</v>
      </c>
      <c r="D1714" s="32">
        <v>13</v>
      </c>
      <c r="E1714" s="32" t="s">
        <v>22</v>
      </c>
      <c r="F1714" s="31">
        <v>1</v>
      </c>
      <c r="G1714" s="31" t="s">
        <v>21</v>
      </c>
      <c r="H1714" s="32" t="s">
        <v>22</v>
      </c>
      <c r="I1714" s="32" t="s">
        <v>22</v>
      </c>
      <c r="J1714" s="32" t="s">
        <v>22</v>
      </c>
      <c r="K1714" s="32">
        <v>0</v>
      </c>
      <c r="L1714" s="38">
        <v>106.26</v>
      </c>
      <c r="M1714" t="s">
        <v>17029</v>
      </c>
      <c r="N1714" t="s">
        <v>17030</v>
      </c>
      <c r="O1714" t="s">
        <v>18131</v>
      </c>
      <c r="P1714" s="31">
        <v>0</v>
      </c>
      <c r="Q1714" s="31">
        <v>0</v>
      </c>
      <c r="R1714" s="31">
        <v>0</v>
      </c>
      <c r="S1714" s="31">
        <v>0.2</v>
      </c>
      <c r="T1714" s="36" t="s">
        <v>17986</v>
      </c>
      <c r="U1714" s="36">
        <v>0</v>
      </c>
      <c r="V1714" s="31">
        <v>0</v>
      </c>
      <c r="W1714" s="31">
        <v>14</v>
      </c>
    </row>
    <row r="1715" spans="1:23" x14ac:dyDescent="0.25">
      <c r="A1715">
        <v>3398575</v>
      </c>
      <c r="B1715" s="32" t="s">
        <v>4165</v>
      </c>
      <c r="C1715" s="32">
        <v>52</v>
      </c>
      <c r="D1715" s="32">
        <v>13</v>
      </c>
      <c r="E1715" s="32" t="s">
        <v>22</v>
      </c>
      <c r="F1715" s="31">
        <v>1</v>
      </c>
      <c r="G1715" s="31" t="s">
        <v>21</v>
      </c>
      <c r="H1715" s="32" t="s">
        <v>22</v>
      </c>
      <c r="I1715" s="32" t="s">
        <v>22</v>
      </c>
      <c r="J1715" s="32" t="s">
        <v>22</v>
      </c>
      <c r="K1715" s="32">
        <v>0</v>
      </c>
      <c r="L1715" s="38">
        <v>73.09</v>
      </c>
      <c r="M1715" t="s">
        <v>16932</v>
      </c>
      <c r="N1715" t="s">
        <v>16933</v>
      </c>
      <c r="O1715" t="s">
        <v>18135</v>
      </c>
      <c r="P1715" s="31">
        <v>0</v>
      </c>
      <c r="Q1715" s="31">
        <v>0</v>
      </c>
      <c r="R1715" s="31">
        <v>0</v>
      </c>
      <c r="S1715" s="31">
        <v>0.12</v>
      </c>
      <c r="T1715" s="36" t="s">
        <v>17987</v>
      </c>
      <c r="U1715" s="36">
        <v>0</v>
      </c>
      <c r="V1715" s="31">
        <v>0</v>
      </c>
      <c r="W1715" s="31">
        <v>14</v>
      </c>
    </row>
    <row r="1716" spans="1:23" x14ac:dyDescent="0.25">
      <c r="A1716">
        <v>3398578</v>
      </c>
      <c r="B1716" s="32" t="s">
        <v>4165</v>
      </c>
      <c r="C1716" s="32">
        <v>52</v>
      </c>
      <c r="D1716" s="32">
        <v>13</v>
      </c>
      <c r="E1716" s="32" t="s">
        <v>22</v>
      </c>
      <c r="F1716" s="31">
        <v>1</v>
      </c>
      <c r="G1716" s="31" t="s">
        <v>21</v>
      </c>
      <c r="H1716" s="32" t="s">
        <v>22</v>
      </c>
      <c r="I1716" s="32" t="s">
        <v>22</v>
      </c>
      <c r="J1716" s="32" t="s">
        <v>22</v>
      </c>
      <c r="K1716" s="32">
        <v>0</v>
      </c>
      <c r="L1716" s="38">
        <v>1346.24</v>
      </c>
      <c r="M1716" t="s">
        <v>13290</v>
      </c>
      <c r="N1716" t="s">
        <v>13290</v>
      </c>
      <c r="O1716" t="s">
        <v>16954</v>
      </c>
      <c r="P1716" s="31">
        <v>0</v>
      </c>
      <c r="Q1716" s="31">
        <v>0</v>
      </c>
      <c r="R1716" s="31">
        <v>0</v>
      </c>
      <c r="S1716" s="31">
        <v>5.0599999999999996</v>
      </c>
      <c r="T1716" s="36" t="s">
        <v>17988</v>
      </c>
      <c r="U1716" s="36">
        <v>0</v>
      </c>
      <c r="V1716" s="31">
        <v>0</v>
      </c>
      <c r="W1716" s="31">
        <v>14</v>
      </c>
    </row>
    <row r="1717" spans="1:23" x14ac:dyDescent="0.25">
      <c r="A1717">
        <v>3418010</v>
      </c>
      <c r="B1717" s="32" t="s">
        <v>2433</v>
      </c>
      <c r="C1717" s="32">
        <v>21</v>
      </c>
      <c r="D1717" s="32">
        <v>1</v>
      </c>
      <c r="E1717" s="32" t="s">
        <v>22</v>
      </c>
      <c r="F1717" s="32">
        <v>10</v>
      </c>
      <c r="G1717" s="32" t="s">
        <v>354</v>
      </c>
      <c r="H1717" s="32">
        <v>289</v>
      </c>
      <c r="I1717" s="32">
        <v>323</v>
      </c>
      <c r="J1717" s="32" t="s">
        <v>22</v>
      </c>
      <c r="K1717" s="32">
        <v>1.7999999999999999E-2</v>
      </c>
      <c r="L1717" s="38">
        <v>105</v>
      </c>
      <c r="M1717" t="s">
        <v>3807</v>
      </c>
      <c r="N1717" t="s">
        <v>3808</v>
      </c>
      <c r="O1717" t="s">
        <v>3809</v>
      </c>
      <c r="P1717" s="31">
        <v>27</v>
      </c>
      <c r="Q1717" s="31">
        <v>209</v>
      </c>
      <c r="R1717" s="31">
        <v>0</v>
      </c>
      <c r="S1717" s="31">
        <v>0</v>
      </c>
      <c r="T1717" s="36" t="s">
        <v>3810</v>
      </c>
      <c r="U1717" s="36" t="s">
        <v>13836</v>
      </c>
      <c r="V1717" s="31" t="s">
        <v>3811</v>
      </c>
      <c r="W1717" s="31">
        <v>7</v>
      </c>
    </row>
    <row r="1718" spans="1:23" x14ac:dyDescent="0.25">
      <c r="A1718">
        <v>3418020</v>
      </c>
      <c r="B1718" s="32" t="s">
        <v>2433</v>
      </c>
      <c r="C1718" s="32">
        <v>21</v>
      </c>
      <c r="D1718" s="32">
        <v>1</v>
      </c>
      <c r="E1718" s="32" t="s">
        <v>22</v>
      </c>
      <c r="F1718" s="32">
        <v>10</v>
      </c>
      <c r="G1718" s="32" t="s">
        <v>354</v>
      </c>
      <c r="H1718" s="32">
        <v>321</v>
      </c>
      <c r="I1718" s="32">
        <v>356</v>
      </c>
      <c r="J1718" s="32" t="s">
        <v>22</v>
      </c>
      <c r="K1718" s="32">
        <v>0</v>
      </c>
      <c r="L1718" s="38">
        <v>17.100000000000001</v>
      </c>
      <c r="M1718" t="s">
        <v>3812</v>
      </c>
      <c r="N1718" t="s">
        <v>3813</v>
      </c>
      <c r="O1718" t="s">
        <v>3814</v>
      </c>
      <c r="P1718" s="31">
        <v>0</v>
      </c>
      <c r="Q1718" s="31">
        <v>0</v>
      </c>
      <c r="R1718" s="31">
        <v>0</v>
      </c>
      <c r="S1718" s="31">
        <v>3.5000000000000003E-2</v>
      </c>
      <c r="T1718" s="36" t="s">
        <v>3815</v>
      </c>
      <c r="U1718" s="36" t="s">
        <v>13488</v>
      </c>
      <c r="V1718" s="31" t="s">
        <v>3816</v>
      </c>
      <c r="W1718" s="31">
        <v>7</v>
      </c>
    </row>
    <row r="1719" spans="1:23" x14ac:dyDescent="0.25">
      <c r="A1719">
        <v>3418030</v>
      </c>
      <c r="B1719" s="32" t="s">
        <v>2433</v>
      </c>
      <c r="C1719" s="32">
        <v>21</v>
      </c>
      <c r="D1719" s="32">
        <v>1</v>
      </c>
      <c r="E1719" s="32" t="s">
        <v>22</v>
      </c>
      <c r="F1719" s="32">
        <v>10</v>
      </c>
      <c r="G1719" s="32" t="s">
        <v>354</v>
      </c>
      <c r="H1719" s="32">
        <v>321</v>
      </c>
      <c r="I1719" s="32">
        <v>356</v>
      </c>
      <c r="J1719" s="32" t="s">
        <v>22</v>
      </c>
      <c r="K1719" s="32">
        <v>0</v>
      </c>
      <c r="L1719" s="38">
        <v>31.92</v>
      </c>
      <c r="M1719" t="s">
        <v>3812</v>
      </c>
      <c r="N1719" t="s">
        <v>3817</v>
      </c>
      <c r="O1719" t="s">
        <v>3818</v>
      </c>
      <c r="P1719" s="31">
        <v>0</v>
      </c>
      <c r="Q1719" s="31">
        <v>0</v>
      </c>
      <c r="R1719" s="31">
        <v>0</v>
      </c>
      <c r="S1719" s="31">
        <v>7.0000000000000007E-2</v>
      </c>
      <c r="T1719" s="36" t="s">
        <v>3819</v>
      </c>
      <c r="U1719" s="36" t="s">
        <v>13488</v>
      </c>
      <c r="V1719" s="31" t="s">
        <v>3816</v>
      </c>
      <c r="W1719" s="31">
        <v>7</v>
      </c>
    </row>
    <row r="1720" spans="1:23" x14ac:dyDescent="0.25">
      <c r="A1720">
        <v>3418040</v>
      </c>
      <c r="B1720" s="32" t="s">
        <v>2433</v>
      </c>
      <c r="C1720" s="32">
        <v>21</v>
      </c>
      <c r="D1720" s="32">
        <v>1</v>
      </c>
      <c r="E1720" s="32" t="s">
        <v>22</v>
      </c>
      <c r="F1720" s="32">
        <v>5</v>
      </c>
      <c r="G1720" s="32" t="s">
        <v>354</v>
      </c>
      <c r="H1720" s="32">
        <v>289</v>
      </c>
      <c r="I1720" s="32">
        <v>323</v>
      </c>
      <c r="J1720" s="32" t="s">
        <v>22</v>
      </c>
      <c r="K1720" s="32">
        <v>6.6000000000000003E-2</v>
      </c>
      <c r="L1720" s="38">
        <v>144.82</v>
      </c>
      <c r="M1720" t="s">
        <v>3820</v>
      </c>
      <c r="N1720" t="s">
        <v>3808</v>
      </c>
      <c r="O1720" t="s">
        <v>3809</v>
      </c>
      <c r="P1720" s="31">
        <v>41</v>
      </c>
      <c r="Q1720" s="31">
        <v>251</v>
      </c>
      <c r="R1720" s="31">
        <v>0</v>
      </c>
      <c r="S1720" s="31">
        <v>0</v>
      </c>
      <c r="T1720" s="36" t="s">
        <v>3821</v>
      </c>
      <c r="U1720" s="36" t="s">
        <v>13836</v>
      </c>
      <c r="V1720" s="31" t="s">
        <v>3811</v>
      </c>
      <c r="W1720" s="31">
        <v>7</v>
      </c>
    </row>
    <row r="1721" spans="1:23" x14ac:dyDescent="0.25">
      <c r="A1721">
        <v>3427010</v>
      </c>
      <c r="B1721" s="32" t="s">
        <v>2433</v>
      </c>
      <c r="C1721" s="32">
        <v>21</v>
      </c>
      <c r="D1721" s="32">
        <v>1</v>
      </c>
      <c r="E1721" s="32" t="s">
        <v>22</v>
      </c>
      <c r="F1721" s="32">
        <v>10</v>
      </c>
      <c r="G1721" s="32" t="s">
        <v>354</v>
      </c>
      <c r="H1721" s="32">
        <v>289</v>
      </c>
      <c r="I1721" s="32">
        <v>323</v>
      </c>
      <c r="J1721" s="32" t="s">
        <v>22</v>
      </c>
      <c r="K1721" s="32">
        <v>4.5999999999999999E-2</v>
      </c>
      <c r="L1721" s="38">
        <v>142.06</v>
      </c>
      <c r="M1721" t="s">
        <v>3822</v>
      </c>
      <c r="N1721" t="s">
        <v>3823</v>
      </c>
      <c r="O1721" t="s">
        <v>3824</v>
      </c>
      <c r="P1721" s="31">
        <v>42</v>
      </c>
      <c r="Q1721" s="31">
        <v>209</v>
      </c>
      <c r="R1721" s="31">
        <v>0</v>
      </c>
      <c r="S1721" s="31">
        <v>0</v>
      </c>
      <c r="T1721" s="36" t="s">
        <v>3825</v>
      </c>
      <c r="U1721" s="36" t="s">
        <v>13836</v>
      </c>
      <c r="V1721" s="31" t="s">
        <v>3811</v>
      </c>
      <c r="W1721" s="31">
        <v>7</v>
      </c>
    </row>
    <row r="1722" spans="1:23" x14ac:dyDescent="0.25">
      <c r="A1722">
        <v>3427020</v>
      </c>
      <c r="B1722" s="32" t="s">
        <v>2433</v>
      </c>
      <c r="C1722" s="32">
        <v>21</v>
      </c>
      <c r="D1722" s="32">
        <v>1</v>
      </c>
      <c r="E1722" s="32" t="s">
        <v>22</v>
      </c>
      <c r="F1722" s="32">
        <v>10</v>
      </c>
      <c r="G1722" s="32" t="s">
        <v>354</v>
      </c>
      <c r="H1722" s="32">
        <v>321</v>
      </c>
      <c r="I1722" s="32">
        <v>356</v>
      </c>
      <c r="J1722" s="32" t="s">
        <v>22</v>
      </c>
      <c r="K1722" s="32">
        <v>0</v>
      </c>
      <c r="L1722" s="38">
        <v>19.07</v>
      </c>
      <c r="M1722" t="s">
        <v>3826</v>
      </c>
      <c r="N1722" t="s">
        <v>3813</v>
      </c>
      <c r="O1722" t="s">
        <v>3827</v>
      </c>
      <c r="P1722" s="31">
        <v>0</v>
      </c>
      <c r="Q1722" s="31">
        <v>0</v>
      </c>
      <c r="R1722" s="31">
        <v>0</v>
      </c>
      <c r="S1722" s="31">
        <v>4.8000000000000001E-2</v>
      </c>
      <c r="T1722" s="36" t="s">
        <v>3828</v>
      </c>
      <c r="U1722" s="36" t="s">
        <v>13836</v>
      </c>
      <c r="V1722" s="31" t="s">
        <v>3816</v>
      </c>
      <c r="W1722" s="31">
        <v>7</v>
      </c>
    </row>
    <row r="1723" spans="1:23" x14ac:dyDescent="0.25">
      <c r="A1723">
        <v>3427030</v>
      </c>
      <c r="B1723" s="32" t="s">
        <v>2433</v>
      </c>
      <c r="C1723" s="32">
        <v>21</v>
      </c>
      <c r="D1723" s="32">
        <v>1</v>
      </c>
      <c r="E1723" s="32" t="s">
        <v>22</v>
      </c>
      <c r="F1723" s="32">
        <v>10</v>
      </c>
      <c r="G1723" s="32" t="s">
        <v>354</v>
      </c>
      <c r="H1723" s="32">
        <v>321</v>
      </c>
      <c r="I1723" s="32">
        <v>356</v>
      </c>
      <c r="J1723" s="32" t="s">
        <v>22</v>
      </c>
      <c r="K1723" s="32">
        <v>0</v>
      </c>
      <c r="L1723" s="38">
        <v>37.85</v>
      </c>
      <c r="M1723" t="s">
        <v>3829</v>
      </c>
      <c r="N1723" t="s">
        <v>3817</v>
      </c>
      <c r="O1723" t="s">
        <v>3830</v>
      </c>
      <c r="P1723" s="31">
        <v>0</v>
      </c>
      <c r="Q1723" s="31">
        <v>0</v>
      </c>
      <c r="R1723" s="31">
        <v>0</v>
      </c>
      <c r="S1723" s="31">
        <v>8.5999999999999993E-2</v>
      </c>
      <c r="T1723" s="36" t="s">
        <v>3831</v>
      </c>
      <c r="U1723" s="36" t="s">
        <v>8458</v>
      </c>
      <c r="V1723" s="31" t="s">
        <v>3816</v>
      </c>
      <c r="W1723" s="31">
        <v>7</v>
      </c>
    </row>
    <row r="1724" spans="1:23" x14ac:dyDescent="0.25">
      <c r="A1724">
        <v>3427040</v>
      </c>
      <c r="B1724" s="32" t="s">
        <v>2433</v>
      </c>
      <c r="C1724" s="32">
        <v>21</v>
      </c>
      <c r="D1724" s="32">
        <v>1</v>
      </c>
      <c r="E1724" s="32" t="s">
        <v>22</v>
      </c>
      <c r="F1724" s="32">
        <v>5</v>
      </c>
      <c r="G1724" s="32" t="s">
        <v>354</v>
      </c>
      <c r="H1724" s="32">
        <v>289</v>
      </c>
      <c r="I1724" s="32">
        <v>323</v>
      </c>
      <c r="J1724" s="32" t="s">
        <v>22</v>
      </c>
      <c r="K1724" s="32">
        <v>9.4E-2</v>
      </c>
      <c r="L1724" s="38">
        <v>163.58000000000001</v>
      </c>
      <c r="M1724" t="s">
        <v>3832</v>
      </c>
      <c r="N1724" t="s">
        <v>3823</v>
      </c>
      <c r="O1724" t="s">
        <v>3824</v>
      </c>
      <c r="P1724" s="31">
        <v>56</v>
      </c>
      <c r="Q1724" s="31">
        <v>251</v>
      </c>
      <c r="R1724" s="31">
        <v>0</v>
      </c>
      <c r="S1724" s="31">
        <v>0</v>
      </c>
      <c r="T1724" s="36" t="s">
        <v>3833</v>
      </c>
      <c r="U1724" s="36" t="s">
        <v>13836</v>
      </c>
      <c r="V1724" s="31" t="s">
        <v>3811</v>
      </c>
      <c r="W1724" s="31">
        <v>7</v>
      </c>
    </row>
    <row r="1725" spans="1:23" x14ac:dyDescent="0.25">
      <c r="A1725">
        <v>3431000</v>
      </c>
      <c r="B1725" s="32" t="s">
        <v>2433</v>
      </c>
      <c r="C1725" s="32">
        <v>21</v>
      </c>
      <c r="D1725" s="32">
        <v>1</v>
      </c>
      <c r="E1725" s="32" t="s">
        <v>22</v>
      </c>
      <c r="F1725" s="32">
        <v>1</v>
      </c>
      <c r="G1725" s="32" t="s">
        <v>21</v>
      </c>
      <c r="H1725" s="32">
        <v>291</v>
      </c>
      <c r="I1725" s="32">
        <v>325</v>
      </c>
      <c r="J1725" s="32" t="s">
        <v>22</v>
      </c>
      <c r="K1725" s="32">
        <v>0.15</v>
      </c>
      <c r="L1725" s="38">
        <v>35.700000000000003</v>
      </c>
      <c r="M1725" t="s">
        <v>3834</v>
      </c>
      <c r="N1725" t="s">
        <v>3835</v>
      </c>
      <c r="O1725" t="s">
        <v>3836</v>
      </c>
      <c r="P1725" s="31">
        <v>89</v>
      </c>
      <c r="Q1725" s="31">
        <v>141.5</v>
      </c>
      <c r="R1725" s="31">
        <v>70</v>
      </c>
      <c r="S1725" s="31">
        <v>0</v>
      </c>
      <c r="T1725" s="36" t="s">
        <v>14407</v>
      </c>
      <c r="U1725" s="36" t="s">
        <v>13836</v>
      </c>
      <c r="V1725" s="31" t="s">
        <v>3837</v>
      </c>
      <c r="W1725" s="31">
        <v>7</v>
      </c>
    </row>
    <row r="1726" spans="1:23" x14ac:dyDescent="0.25">
      <c r="A1726">
        <v>3431020</v>
      </c>
      <c r="B1726" s="32" t="s">
        <v>2433</v>
      </c>
      <c r="C1726" s="32">
        <v>21</v>
      </c>
      <c r="D1726" s="32">
        <v>1</v>
      </c>
      <c r="E1726" s="32" t="s">
        <v>22</v>
      </c>
      <c r="F1726" s="32">
        <v>1</v>
      </c>
      <c r="G1726" s="32" t="s">
        <v>21</v>
      </c>
      <c r="H1726" s="32">
        <v>292</v>
      </c>
      <c r="I1726" s="32">
        <v>326</v>
      </c>
      <c r="J1726" s="32" t="s">
        <v>22</v>
      </c>
      <c r="K1726" s="32">
        <v>0.15</v>
      </c>
      <c r="L1726" s="38">
        <v>57.43</v>
      </c>
      <c r="M1726" t="s">
        <v>3838</v>
      </c>
      <c r="N1726" t="s">
        <v>3839</v>
      </c>
      <c r="O1726" t="s">
        <v>3836</v>
      </c>
      <c r="P1726" s="31">
        <v>53</v>
      </c>
      <c r="Q1726" s="31">
        <v>213</v>
      </c>
      <c r="R1726" s="31">
        <v>104</v>
      </c>
      <c r="S1726" s="31">
        <v>0</v>
      </c>
      <c r="T1726" s="36" t="s">
        <v>14408</v>
      </c>
      <c r="U1726" s="36" t="s">
        <v>13836</v>
      </c>
      <c r="V1726" s="31" t="s">
        <v>3837</v>
      </c>
      <c r="W1726" s="31">
        <v>7</v>
      </c>
    </row>
    <row r="1727" spans="1:23" x14ac:dyDescent="0.25">
      <c r="A1727">
        <v>3431030</v>
      </c>
      <c r="B1727" s="32" t="s">
        <v>2433</v>
      </c>
      <c r="C1727" s="32">
        <v>21</v>
      </c>
      <c r="D1727" s="32">
        <v>1</v>
      </c>
      <c r="E1727" s="32" t="s">
        <v>22</v>
      </c>
      <c r="F1727" s="32">
        <v>1</v>
      </c>
      <c r="G1727" s="32" t="s">
        <v>21</v>
      </c>
      <c r="H1727" s="32">
        <v>292</v>
      </c>
      <c r="I1727" s="32">
        <v>326</v>
      </c>
      <c r="J1727" s="32" t="s">
        <v>22</v>
      </c>
      <c r="K1727" s="32">
        <v>0.15</v>
      </c>
      <c r="L1727" s="38">
        <v>57.43</v>
      </c>
      <c r="M1727" t="s">
        <v>3840</v>
      </c>
      <c r="N1727" t="s">
        <v>3841</v>
      </c>
      <c r="O1727" t="s">
        <v>3836</v>
      </c>
      <c r="P1727" s="31">
        <v>53</v>
      </c>
      <c r="Q1727" s="31">
        <v>213</v>
      </c>
      <c r="R1727" s="31">
        <v>104</v>
      </c>
      <c r="S1727" s="31">
        <v>0</v>
      </c>
      <c r="T1727" s="36" t="s">
        <v>14409</v>
      </c>
      <c r="U1727" s="36" t="s">
        <v>13836</v>
      </c>
      <c r="V1727" s="31" t="s">
        <v>3837</v>
      </c>
      <c r="W1727" s="31">
        <v>7</v>
      </c>
    </row>
    <row r="1728" spans="1:23" x14ac:dyDescent="0.25">
      <c r="A1728">
        <v>3431035</v>
      </c>
      <c r="B1728" s="32" t="s">
        <v>2433</v>
      </c>
      <c r="C1728" s="32">
        <v>21</v>
      </c>
      <c r="D1728" s="32">
        <v>1</v>
      </c>
      <c r="E1728" s="32" t="s">
        <v>22</v>
      </c>
      <c r="F1728" s="32">
        <v>1</v>
      </c>
      <c r="G1728" s="32" t="s">
        <v>21</v>
      </c>
      <c r="H1728" s="32">
        <v>292</v>
      </c>
      <c r="I1728" s="32">
        <v>326</v>
      </c>
      <c r="J1728" s="32" t="s">
        <v>22</v>
      </c>
      <c r="K1728" s="32">
        <v>0.15</v>
      </c>
      <c r="L1728" s="38">
        <v>196.17</v>
      </c>
      <c r="M1728" t="s">
        <v>3842</v>
      </c>
      <c r="N1728" t="s">
        <v>3841</v>
      </c>
      <c r="O1728" t="s">
        <v>3836</v>
      </c>
      <c r="P1728" s="31">
        <v>53</v>
      </c>
      <c r="Q1728" s="31">
        <v>213</v>
      </c>
      <c r="R1728" s="31">
        <v>104</v>
      </c>
      <c r="S1728" s="31">
        <v>0</v>
      </c>
      <c r="T1728" s="36" t="s">
        <v>3843</v>
      </c>
      <c r="U1728" s="36" t="s">
        <v>13836</v>
      </c>
      <c r="V1728" s="31" t="s">
        <v>3837</v>
      </c>
      <c r="W1728" s="31">
        <v>7</v>
      </c>
    </row>
    <row r="1729" spans="1:23" x14ac:dyDescent="0.25">
      <c r="A1729">
        <v>3433010</v>
      </c>
      <c r="B1729" s="32" t="s">
        <v>2433</v>
      </c>
      <c r="C1729" s="32">
        <v>21</v>
      </c>
      <c r="D1729" s="32">
        <v>1</v>
      </c>
      <c r="E1729" s="32" t="s">
        <v>22</v>
      </c>
      <c r="F1729" s="32">
        <v>10</v>
      </c>
      <c r="G1729" s="32" t="s">
        <v>354</v>
      </c>
      <c r="H1729" s="32">
        <v>289</v>
      </c>
      <c r="I1729" s="32">
        <v>323</v>
      </c>
      <c r="J1729" s="32" t="s">
        <v>22</v>
      </c>
      <c r="K1729" s="32">
        <v>7.0999999999999994E-2</v>
      </c>
      <c r="L1729" s="38">
        <v>155.72999999999999</v>
      </c>
      <c r="M1729" t="s">
        <v>3844</v>
      </c>
      <c r="N1729" t="s">
        <v>3845</v>
      </c>
      <c r="O1729" t="s">
        <v>3846</v>
      </c>
      <c r="P1729" s="31">
        <v>57</v>
      </c>
      <c r="Q1729" s="31">
        <v>209</v>
      </c>
      <c r="R1729" s="31">
        <v>0</v>
      </c>
      <c r="S1729" s="31">
        <v>0</v>
      </c>
      <c r="T1729" s="36" t="s">
        <v>3847</v>
      </c>
      <c r="U1729" s="36" t="s">
        <v>13836</v>
      </c>
      <c r="V1729" s="31" t="s">
        <v>3811</v>
      </c>
      <c r="W1729" s="31">
        <v>7</v>
      </c>
    </row>
    <row r="1730" spans="1:23" x14ac:dyDescent="0.25">
      <c r="A1730">
        <v>3433020</v>
      </c>
      <c r="B1730" s="32" t="s">
        <v>2433</v>
      </c>
      <c r="C1730" s="32">
        <v>21</v>
      </c>
      <c r="D1730" s="32">
        <v>1</v>
      </c>
      <c r="E1730" s="32" t="s">
        <v>22</v>
      </c>
      <c r="F1730" s="32">
        <v>10</v>
      </c>
      <c r="G1730" s="32" t="s">
        <v>354</v>
      </c>
      <c r="H1730" s="32">
        <v>321</v>
      </c>
      <c r="I1730" s="32">
        <v>356</v>
      </c>
      <c r="J1730" s="32" t="s">
        <v>22</v>
      </c>
      <c r="K1730" s="32">
        <v>0</v>
      </c>
      <c r="L1730" s="38">
        <v>21.85</v>
      </c>
      <c r="M1730" t="s">
        <v>3848</v>
      </c>
      <c r="N1730" t="s">
        <v>3813</v>
      </c>
      <c r="O1730" t="s">
        <v>3849</v>
      </c>
      <c r="P1730" s="31">
        <v>0</v>
      </c>
      <c r="Q1730" s="31">
        <v>0</v>
      </c>
      <c r="R1730" s="31">
        <v>0</v>
      </c>
      <c r="S1730" s="31">
        <v>5.5E-2</v>
      </c>
      <c r="T1730" s="36" t="s">
        <v>3850</v>
      </c>
      <c r="U1730" s="36" t="s">
        <v>13488</v>
      </c>
      <c r="V1730" s="31" t="s">
        <v>3816</v>
      </c>
      <c r="W1730" s="31">
        <v>7</v>
      </c>
    </row>
    <row r="1731" spans="1:23" x14ac:dyDescent="0.25">
      <c r="A1731">
        <v>3433030</v>
      </c>
      <c r="B1731" s="32" t="s">
        <v>2433</v>
      </c>
      <c r="C1731" s="32">
        <v>21</v>
      </c>
      <c r="D1731" s="32">
        <v>1</v>
      </c>
      <c r="E1731" s="32" t="s">
        <v>22</v>
      </c>
      <c r="F1731" s="32">
        <v>10</v>
      </c>
      <c r="G1731" s="32" t="s">
        <v>354</v>
      </c>
      <c r="H1731" s="32">
        <v>321</v>
      </c>
      <c r="I1731" s="32">
        <v>356</v>
      </c>
      <c r="J1731" s="32" t="s">
        <v>22</v>
      </c>
      <c r="K1731" s="32">
        <v>0</v>
      </c>
      <c r="L1731" s="38">
        <v>43.87</v>
      </c>
      <c r="M1731" t="s">
        <v>3851</v>
      </c>
      <c r="N1731" t="s">
        <v>3817</v>
      </c>
      <c r="O1731" t="s">
        <v>3852</v>
      </c>
      <c r="P1731" s="31">
        <v>0</v>
      </c>
      <c r="Q1731" s="31">
        <v>0</v>
      </c>
      <c r="R1731" s="31">
        <v>0</v>
      </c>
      <c r="S1731" s="31">
        <v>9.4E-2</v>
      </c>
      <c r="T1731" s="36" t="s">
        <v>3853</v>
      </c>
      <c r="U1731" s="36" t="s">
        <v>8458</v>
      </c>
      <c r="V1731" s="31" t="s">
        <v>3816</v>
      </c>
      <c r="W1731" s="31">
        <v>7</v>
      </c>
    </row>
    <row r="1732" spans="1:23" x14ac:dyDescent="0.25">
      <c r="A1732">
        <v>3433040</v>
      </c>
      <c r="B1732" s="32" t="s">
        <v>2433</v>
      </c>
      <c r="C1732" s="32">
        <v>21</v>
      </c>
      <c r="D1732" s="32">
        <v>1</v>
      </c>
      <c r="E1732" s="32" t="s">
        <v>22</v>
      </c>
      <c r="F1732" s="32">
        <v>5</v>
      </c>
      <c r="G1732" s="32" t="s">
        <v>354</v>
      </c>
      <c r="H1732" s="32">
        <v>289</v>
      </c>
      <c r="I1732" s="32">
        <v>323</v>
      </c>
      <c r="J1732" s="32" t="s">
        <v>22</v>
      </c>
      <c r="K1732" s="32">
        <v>0.11899999999999999</v>
      </c>
      <c r="L1732" s="38">
        <v>186.79</v>
      </c>
      <c r="M1732" t="s">
        <v>3854</v>
      </c>
      <c r="N1732" t="s">
        <v>3845</v>
      </c>
      <c r="O1732" t="s">
        <v>3846</v>
      </c>
      <c r="P1732" s="31">
        <v>71</v>
      </c>
      <c r="Q1732" s="31">
        <v>251</v>
      </c>
      <c r="R1732" s="31">
        <v>0</v>
      </c>
      <c r="S1732" s="31">
        <v>0</v>
      </c>
      <c r="T1732" s="36" t="s">
        <v>3855</v>
      </c>
      <c r="U1732" s="36" t="s">
        <v>13836</v>
      </c>
      <c r="V1732" s="31" t="s">
        <v>3811</v>
      </c>
      <c r="W1732" s="31">
        <v>7</v>
      </c>
    </row>
    <row r="1733" spans="1:23" x14ac:dyDescent="0.25">
      <c r="A1733">
        <v>3439010</v>
      </c>
      <c r="B1733" s="32" t="s">
        <v>2433</v>
      </c>
      <c r="C1733" s="32">
        <v>21</v>
      </c>
      <c r="D1733" s="32">
        <v>1</v>
      </c>
      <c r="E1733" s="32" t="s">
        <v>22</v>
      </c>
      <c r="F1733" s="32">
        <v>1</v>
      </c>
      <c r="G1733" s="32" t="s">
        <v>21</v>
      </c>
      <c r="H1733" s="32">
        <v>271</v>
      </c>
      <c r="I1733" s="32">
        <v>305</v>
      </c>
      <c r="J1733" s="32" t="s">
        <v>22</v>
      </c>
      <c r="K1733" s="32">
        <v>0.73199999999999998</v>
      </c>
      <c r="L1733" s="38">
        <v>139.59</v>
      </c>
      <c r="M1733" t="s">
        <v>3856</v>
      </c>
      <c r="N1733" t="s">
        <v>3857</v>
      </c>
      <c r="O1733" t="s">
        <v>3858</v>
      </c>
      <c r="P1733" s="31">
        <v>180</v>
      </c>
      <c r="Q1733" s="31">
        <v>247</v>
      </c>
      <c r="R1733" s="31">
        <v>150</v>
      </c>
      <c r="S1733" s="31">
        <v>0</v>
      </c>
      <c r="T1733" s="36" t="s">
        <v>14410</v>
      </c>
      <c r="U1733" s="36" t="s">
        <v>13489</v>
      </c>
      <c r="V1733" s="31" t="s">
        <v>3859</v>
      </c>
      <c r="W1733" s="31">
        <v>7</v>
      </c>
    </row>
    <row r="1734" spans="1:23" x14ac:dyDescent="0.25">
      <c r="A1734">
        <v>3450500</v>
      </c>
      <c r="B1734" s="32" t="s">
        <v>2433</v>
      </c>
      <c r="C1734" s="32">
        <v>21</v>
      </c>
      <c r="D1734" s="32">
        <v>1</v>
      </c>
      <c r="E1734" s="32" t="s">
        <v>22</v>
      </c>
      <c r="F1734" s="32">
        <v>15</v>
      </c>
      <c r="G1734" s="32" t="s">
        <v>354</v>
      </c>
      <c r="H1734" s="32">
        <v>313</v>
      </c>
      <c r="I1734" s="32">
        <v>349</v>
      </c>
      <c r="J1734" s="32" t="s">
        <v>22</v>
      </c>
      <c r="K1734" s="32">
        <v>0</v>
      </c>
      <c r="L1734" s="38">
        <v>11.92</v>
      </c>
      <c r="M1734" t="s">
        <v>3860</v>
      </c>
      <c r="N1734" t="s">
        <v>3861</v>
      </c>
      <c r="O1734" t="s">
        <v>3862</v>
      </c>
      <c r="P1734" s="31">
        <v>11</v>
      </c>
      <c r="Q1734" s="31">
        <v>0</v>
      </c>
      <c r="R1734" s="31">
        <v>23</v>
      </c>
      <c r="S1734" s="31">
        <v>0</v>
      </c>
      <c r="T1734" s="36" t="s">
        <v>14411</v>
      </c>
      <c r="U1734" s="36" t="s">
        <v>13489</v>
      </c>
      <c r="V1734" s="31" t="s">
        <v>3863</v>
      </c>
      <c r="W1734" s="31">
        <v>7</v>
      </c>
    </row>
    <row r="1735" spans="1:23" x14ac:dyDescent="0.25">
      <c r="A1735">
        <v>3450505</v>
      </c>
      <c r="B1735" s="32" t="s">
        <v>2433</v>
      </c>
      <c r="C1735" s="32">
        <v>21</v>
      </c>
      <c r="D1735" s="32">
        <v>1</v>
      </c>
      <c r="E1735" s="32" t="s">
        <v>22</v>
      </c>
      <c r="F1735" s="32">
        <v>10</v>
      </c>
      <c r="G1735" s="32" t="s">
        <v>354</v>
      </c>
      <c r="H1735" s="32">
        <v>313</v>
      </c>
      <c r="I1735" s="32">
        <v>349</v>
      </c>
      <c r="J1735" s="32" t="s">
        <v>22</v>
      </c>
      <c r="K1735" s="32">
        <v>0</v>
      </c>
      <c r="L1735" s="38">
        <v>14.56</v>
      </c>
      <c r="M1735" t="s">
        <v>3864</v>
      </c>
      <c r="N1735" t="s">
        <v>3865</v>
      </c>
      <c r="O1735" t="s">
        <v>3866</v>
      </c>
      <c r="P1735" s="31">
        <v>0</v>
      </c>
      <c r="Q1735" s="31">
        <v>0</v>
      </c>
      <c r="R1735" s="31">
        <v>0</v>
      </c>
      <c r="S1735" s="31">
        <v>1.4999999999999999E-2</v>
      </c>
      <c r="T1735" s="36" t="s">
        <v>14412</v>
      </c>
      <c r="U1735" s="36" t="s">
        <v>13489</v>
      </c>
      <c r="V1735" s="31" t="s">
        <v>3863</v>
      </c>
      <c r="W1735" s="31">
        <v>7</v>
      </c>
    </row>
    <row r="1736" spans="1:23" x14ac:dyDescent="0.25">
      <c r="A1736">
        <v>3451500</v>
      </c>
      <c r="B1736" s="32" t="s">
        <v>2433</v>
      </c>
      <c r="C1736" s="32">
        <v>21</v>
      </c>
      <c r="D1736" s="32">
        <v>1</v>
      </c>
      <c r="E1736" s="32" t="s">
        <v>22</v>
      </c>
      <c r="F1736" s="32">
        <v>15</v>
      </c>
      <c r="G1736" s="32" t="s">
        <v>354</v>
      </c>
      <c r="H1736" s="32">
        <v>313</v>
      </c>
      <c r="I1736" s="32">
        <v>349</v>
      </c>
      <c r="J1736" s="32" t="s">
        <v>22</v>
      </c>
      <c r="K1736" s="32">
        <v>0</v>
      </c>
      <c r="L1736" s="38">
        <v>13.26</v>
      </c>
      <c r="M1736" t="s">
        <v>3867</v>
      </c>
      <c r="N1736" t="s">
        <v>3868</v>
      </c>
      <c r="O1736" t="s">
        <v>3869</v>
      </c>
      <c r="P1736" s="31">
        <v>14</v>
      </c>
      <c r="Q1736" s="31">
        <v>0</v>
      </c>
      <c r="R1736" s="31">
        <v>29</v>
      </c>
      <c r="S1736" s="31">
        <v>0</v>
      </c>
      <c r="T1736" s="36" t="s">
        <v>14413</v>
      </c>
      <c r="U1736" s="36" t="s">
        <v>13489</v>
      </c>
      <c r="V1736" s="31" t="s">
        <v>3863</v>
      </c>
      <c r="W1736" s="31">
        <v>7</v>
      </c>
    </row>
    <row r="1737" spans="1:23" x14ac:dyDescent="0.25">
      <c r="A1737">
        <v>3451505</v>
      </c>
      <c r="B1737" s="32" t="s">
        <v>2433</v>
      </c>
      <c r="C1737" s="32">
        <v>21</v>
      </c>
      <c r="D1737" s="32">
        <v>1</v>
      </c>
      <c r="E1737" s="32" t="s">
        <v>22</v>
      </c>
      <c r="F1737" s="32">
        <v>10</v>
      </c>
      <c r="G1737" s="32" t="s">
        <v>354</v>
      </c>
      <c r="H1737" s="32">
        <v>313</v>
      </c>
      <c r="I1737" s="32">
        <v>349</v>
      </c>
      <c r="J1737" s="32" t="s">
        <v>22</v>
      </c>
      <c r="K1737" s="32">
        <v>0</v>
      </c>
      <c r="L1737" s="38">
        <v>20.36</v>
      </c>
      <c r="M1737" t="s">
        <v>3870</v>
      </c>
      <c r="N1737" t="s">
        <v>3871</v>
      </c>
      <c r="O1737" t="s">
        <v>3866</v>
      </c>
      <c r="P1737" s="31">
        <v>0</v>
      </c>
      <c r="Q1737" s="31">
        <v>0</v>
      </c>
      <c r="R1737" s="31">
        <v>0</v>
      </c>
      <c r="S1737" s="31">
        <v>2.5000000000000001E-2</v>
      </c>
      <c r="T1737" s="36" t="s">
        <v>14414</v>
      </c>
      <c r="U1737" s="36" t="s">
        <v>13489</v>
      </c>
      <c r="V1737" s="31" t="s">
        <v>3863</v>
      </c>
      <c r="W1737" s="31">
        <v>7</v>
      </c>
    </row>
    <row r="1738" spans="1:23" x14ac:dyDescent="0.25">
      <c r="A1738">
        <v>3452500</v>
      </c>
      <c r="B1738" s="32" t="s">
        <v>2433</v>
      </c>
      <c r="C1738" s="32">
        <v>21</v>
      </c>
      <c r="D1738" s="32">
        <v>1</v>
      </c>
      <c r="E1738" s="32" t="s">
        <v>22</v>
      </c>
      <c r="F1738" s="32">
        <v>15</v>
      </c>
      <c r="G1738" s="32" t="s">
        <v>354</v>
      </c>
      <c r="H1738" s="32">
        <v>313</v>
      </c>
      <c r="I1738" s="32">
        <v>349</v>
      </c>
      <c r="J1738" s="32" t="s">
        <v>22</v>
      </c>
      <c r="K1738" s="32">
        <v>0</v>
      </c>
      <c r="L1738" s="38">
        <v>21.91</v>
      </c>
      <c r="M1738" t="s">
        <v>3872</v>
      </c>
      <c r="N1738" t="s">
        <v>3873</v>
      </c>
      <c r="O1738" t="s">
        <v>3874</v>
      </c>
      <c r="P1738" s="31">
        <v>18</v>
      </c>
      <c r="Q1738" s="31">
        <v>0</v>
      </c>
      <c r="R1738" s="31">
        <v>39</v>
      </c>
      <c r="S1738" s="31">
        <v>0</v>
      </c>
      <c r="T1738" s="36" t="s">
        <v>14415</v>
      </c>
      <c r="U1738" s="36" t="s">
        <v>13489</v>
      </c>
      <c r="V1738" s="31" t="s">
        <v>3863</v>
      </c>
      <c r="W1738" s="31">
        <v>7</v>
      </c>
    </row>
    <row r="1739" spans="1:23" x14ac:dyDescent="0.25">
      <c r="A1739">
        <v>3453500</v>
      </c>
      <c r="B1739" s="32" t="s">
        <v>2433</v>
      </c>
      <c r="C1739" s="32">
        <v>21</v>
      </c>
      <c r="D1739" s="32">
        <v>1</v>
      </c>
      <c r="E1739" s="32" t="s">
        <v>22</v>
      </c>
      <c r="F1739" s="32">
        <v>15</v>
      </c>
      <c r="G1739" s="32" t="s">
        <v>354</v>
      </c>
      <c r="H1739" s="32">
        <v>313</v>
      </c>
      <c r="I1739" s="32">
        <v>349</v>
      </c>
      <c r="J1739" s="32" t="s">
        <v>22</v>
      </c>
      <c r="K1739" s="32">
        <v>0</v>
      </c>
      <c r="L1739" s="38">
        <v>25.02</v>
      </c>
      <c r="M1739" t="s">
        <v>3875</v>
      </c>
      <c r="N1739" t="s">
        <v>3876</v>
      </c>
      <c r="O1739" t="s">
        <v>3877</v>
      </c>
      <c r="P1739" s="31">
        <v>24</v>
      </c>
      <c r="Q1739" s="31">
        <v>0</v>
      </c>
      <c r="R1739" s="31">
        <v>57</v>
      </c>
      <c r="S1739" s="31">
        <v>0</v>
      </c>
      <c r="T1739" s="36" t="s">
        <v>14416</v>
      </c>
      <c r="U1739" s="36" t="s">
        <v>13489</v>
      </c>
      <c r="V1739" s="31" t="s">
        <v>3863</v>
      </c>
      <c r="W1739" s="31">
        <v>7</v>
      </c>
    </row>
    <row r="1740" spans="1:23" x14ac:dyDescent="0.25">
      <c r="A1740">
        <v>3454500</v>
      </c>
      <c r="B1740" s="32" t="s">
        <v>2433</v>
      </c>
      <c r="C1740" s="32">
        <v>21</v>
      </c>
      <c r="D1740" s="32">
        <v>1</v>
      </c>
      <c r="E1740" s="32" t="s">
        <v>22</v>
      </c>
      <c r="F1740" s="32">
        <v>15</v>
      </c>
      <c r="G1740" s="32" t="s">
        <v>354</v>
      </c>
      <c r="H1740" s="32">
        <v>313</v>
      </c>
      <c r="I1740" s="32">
        <v>349</v>
      </c>
      <c r="J1740" s="32" t="s">
        <v>22</v>
      </c>
      <c r="K1740" s="32">
        <v>0</v>
      </c>
      <c r="L1740" s="38">
        <v>48.08</v>
      </c>
      <c r="M1740" t="s">
        <v>3878</v>
      </c>
      <c r="N1740" t="s">
        <v>3879</v>
      </c>
      <c r="O1740" t="s">
        <v>3880</v>
      </c>
      <c r="P1740" s="31">
        <v>66</v>
      </c>
      <c r="Q1740" s="31">
        <v>0</v>
      </c>
      <c r="R1740" s="31">
        <v>30</v>
      </c>
      <c r="S1740" s="31">
        <v>0</v>
      </c>
      <c r="T1740" s="36" t="s">
        <v>14417</v>
      </c>
      <c r="U1740" s="36" t="s">
        <v>13489</v>
      </c>
      <c r="V1740" s="31" t="s">
        <v>3863</v>
      </c>
      <c r="W1740" s="31">
        <v>7</v>
      </c>
    </row>
    <row r="1741" spans="1:23" x14ac:dyDescent="0.25">
      <c r="A1741">
        <v>3455500</v>
      </c>
      <c r="B1741" s="32" t="s">
        <v>2433</v>
      </c>
      <c r="C1741" s="32">
        <v>21</v>
      </c>
      <c r="D1741" s="32">
        <v>1</v>
      </c>
      <c r="E1741" s="32" t="s">
        <v>22</v>
      </c>
      <c r="F1741" s="32">
        <v>15</v>
      </c>
      <c r="G1741" s="32" t="s">
        <v>354</v>
      </c>
      <c r="H1741" s="32">
        <v>313</v>
      </c>
      <c r="I1741" s="32">
        <v>349</v>
      </c>
      <c r="J1741" s="32" t="s">
        <v>22</v>
      </c>
      <c r="K1741" s="32">
        <v>0</v>
      </c>
      <c r="L1741" s="38">
        <v>11.92</v>
      </c>
      <c r="M1741" t="s">
        <v>3881</v>
      </c>
      <c r="N1741" t="s">
        <v>3882</v>
      </c>
      <c r="O1741" t="s">
        <v>3883</v>
      </c>
      <c r="P1741" s="31">
        <v>8</v>
      </c>
      <c r="Q1741" s="31">
        <v>0</v>
      </c>
      <c r="R1741" s="31">
        <v>22</v>
      </c>
      <c r="S1741" s="31">
        <v>0</v>
      </c>
      <c r="T1741" s="36" t="s">
        <v>14418</v>
      </c>
      <c r="U1741" s="36" t="s">
        <v>13489</v>
      </c>
      <c r="V1741" s="31" t="s">
        <v>3863</v>
      </c>
      <c r="W1741" s="31">
        <v>7</v>
      </c>
    </row>
    <row r="1742" spans="1:23" x14ac:dyDescent="0.25">
      <c r="A1742">
        <v>3455505</v>
      </c>
      <c r="B1742" s="32" t="s">
        <v>2433</v>
      </c>
      <c r="C1742" s="32">
        <v>21</v>
      </c>
      <c r="D1742" s="32">
        <v>1</v>
      </c>
      <c r="E1742" s="32" t="s">
        <v>22</v>
      </c>
      <c r="F1742" s="32">
        <v>10</v>
      </c>
      <c r="G1742" s="32" t="s">
        <v>354</v>
      </c>
      <c r="H1742" s="32">
        <v>313</v>
      </c>
      <c r="I1742" s="32">
        <v>349</v>
      </c>
      <c r="J1742" s="32" t="s">
        <v>22</v>
      </c>
      <c r="K1742" s="32">
        <v>0</v>
      </c>
      <c r="L1742" s="38">
        <v>14.56</v>
      </c>
      <c r="M1742" t="s">
        <v>3884</v>
      </c>
      <c r="N1742" t="s">
        <v>3885</v>
      </c>
      <c r="O1742" t="s">
        <v>3866</v>
      </c>
      <c r="P1742" s="31">
        <v>0</v>
      </c>
      <c r="Q1742" s="31">
        <v>0</v>
      </c>
      <c r="R1742" s="31">
        <v>0</v>
      </c>
      <c r="S1742" s="31">
        <v>1.2999999999999999E-2</v>
      </c>
      <c r="T1742" s="36" t="s">
        <v>14419</v>
      </c>
      <c r="U1742" s="36" t="s">
        <v>13489</v>
      </c>
      <c r="V1742" s="31" t="s">
        <v>3863</v>
      </c>
      <c r="W1742" s="31">
        <v>7</v>
      </c>
    </row>
    <row r="1743" spans="1:23" x14ac:dyDescent="0.25">
      <c r="A1743">
        <v>3456500</v>
      </c>
      <c r="B1743" s="32" t="s">
        <v>2433</v>
      </c>
      <c r="C1743" s="32">
        <v>21</v>
      </c>
      <c r="D1743" s="32">
        <v>1</v>
      </c>
      <c r="E1743" s="32" t="s">
        <v>22</v>
      </c>
      <c r="F1743" s="32">
        <v>15</v>
      </c>
      <c r="G1743" s="32" t="s">
        <v>354</v>
      </c>
      <c r="H1743" s="32">
        <v>313</v>
      </c>
      <c r="I1743" s="32">
        <v>349</v>
      </c>
      <c r="J1743" s="32" t="s">
        <v>22</v>
      </c>
      <c r="K1743" s="32">
        <v>0</v>
      </c>
      <c r="L1743" s="38">
        <v>13.26</v>
      </c>
      <c r="M1743" t="s">
        <v>3886</v>
      </c>
      <c r="N1743" t="s">
        <v>3887</v>
      </c>
      <c r="O1743" t="s">
        <v>3869</v>
      </c>
      <c r="P1743" s="31">
        <v>14</v>
      </c>
      <c r="Q1743" s="31">
        <v>0</v>
      </c>
      <c r="R1743" s="31">
        <v>29</v>
      </c>
      <c r="S1743" s="31">
        <v>0</v>
      </c>
      <c r="T1743" s="36" t="s">
        <v>14420</v>
      </c>
      <c r="U1743" s="36" t="s">
        <v>13489</v>
      </c>
      <c r="V1743" s="31" t="s">
        <v>3863</v>
      </c>
      <c r="W1743" s="31">
        <v>7</v>
      </c>
    </row>
    <row r="1744" spans="1:23" x14ac:dyDescent="0.25">
      <c r="A1744">
        <v>3456505</v>
      </c>
      <c r="B1744" s="32" t="s">
        <v>2433</v>
      </c>
      <c r="C1744" s="32">
        <v>21</v>
      </c>
      <c r="D1744" s="32">
        <v>1</v>
      </c>
      <c r="E1744" s="32" t="s">
        <v>22</v>
      </c>
      <c r="F1744" s="32">
        <v>10</v>
      </c>
      <c r="G1744" s="32" t="s">
        <v>354</v>
      </c>
      <c r="H1744" s="32">
        <v>313</v>
      </c>
      <c r="I1744" s="32">
        <v>349</v>
      </c>
      <c r="J1744" s="32" t="s">
        <v>22</v>
      </c>
      <c r="K1744" s="32">
        <v>0</v>
      </c>
      <c r="L1744" s="38">
        <v>20.36</v>
      </c>
      <c r="M1744" t="s">
        <v>3888</v>
      </c>
      <c r="N1744" t="s">
        <v>3889</v>
      </c>
      <c r="O1744" t="s">
        <v>3866</v>
      </c>
      <c r="P1744" s="31">
        <v>0</v>
      </c>
      <c r="Q1744" s="31">
        <v>0</v>
      </c>
      <c r="R1744" s="31">
        <v>0</v>
      </c>
      <c r="S1744" s="31">
        <v>2.3E-2</v>
      </c>
      <c r="T1744" s="36" t="s">
        <v>14421</v>
      </c>
      <c r="U1744" s="36" t="s">
        <v>13489</v>
      </c>
      <c r="V1744" s="31" t="s">
        <v>3863</v>
      </c>
      <c r="W1744" s="31">
        <v>7</v>
      </c>
    </row>
    <row r="1745" spans="1:23" x14ac:dyDescent="0.25">
      <c r="A1745">
        <v>3457500</v>
      </c>
      <c r="B1745" s="32" t="s">
        <v>2433</v>
      </c>
      <c r="C1745" s="32">
        <v>21</v>
      </c>
      <c r="D1745" s="32">
        <v>1</v>
      </c>
      <c r="E1745" s="32" t="s">
        <v>22</v>
      </c>
      <c r="F1745" s="32">
        <v>15</v>
      </c>
      <c r="G1745" s="32" t="s">
        <v>354</v>
      </c>
      <c r="H1745" s="32">
        <v>313</v>
      </c>
      <c r="I1745" s="32">
        <v>349</v>
      </c>
      <c r="J1745" s="32" t="s">
        <v>22</v>
      </c>
      <c r="K1745" s="32">
        <v>0</v>
      </c>
      <c r="L1745" s="38">
        <v>21.91</v>
      </c>
      <c r="M1745" t="s">
        <v>3890</v>
      </c>
      <c r="N1745" t="s">
        <v>3891</v>
      </c>
      <c r="O1745" t="s">
        <v>3874</v>
      </c>
      <c r="P1745" s="31">
        <v>18</v>
      </c>
      <c r="Q1745" s="31">
        <v>0</v>
      </c>
      <c r="R1745" s="31">
        <v>39</v>
      </c>
      <c r="S1745" s="31">
        <v>0</v>
      </c>
      <c r="T1745" s="36" t="s">
        <v>14422</v>
      </c>
      <c r="U1745" s="36" t="s">
        <v>13489</v>
      </c>
      <c r="V1745" s="31" t="s">
        <v>3863</v>
      </c>
      <c r="W1745" s="31">
        <v>7</v>
      </c>
    </row>
    <row r="1746" spans="1:23" x14ac:dyDescent="0.25">
      <c r="A1746">
        <v>3458500</v>
      </c>
      <c r="B1746" s="32" t="s">
        <v>2433</v>
      </c>
      <c r="C1746" s="32">
        <v>21</v>
      </c>
      <c r="D1746" s="32">
        <v>1</v>
      </c>
      <c r="E1746" s="32" t="s">
        <v>22</v>
      </c>
      <c r="F1746" s="32">
        <v>15</v>
      </c>
      <c r="G1746" s="32" t="s">
        <v>354</v>
      </c>
      <c r="H1746" s="32">
        <v>313</v>
      </c>
      <c r="I1746" s="32">
        <v>349</v>
      </c>
      <c r="J1746" s="32" t="s">
        <v>22</v>
      </c>
      <c r="K1746" s="32">
        <v>0</v>
      </c>
      <c r="L1746" s="38">
        <v>25.02</v>
      </c>
      <c r="M1746" t="s">
        <v>3892</v>
      </c>
      <c r="N1746" t="s">
        <v>3893</v>
      </c>
      <c r="O1746" t="s">
        <v>3877</v>
      </c>
      <c r="P1746" s="31">
        <v>24</v>
      </c>
      <c r="Q1746" s="31">
        <v>0</v>
      </c>
      <c r="R1746" s="31">
        <v>57</v>
      </c>
      <c r="S1746" s="31">
        <v>0</v>
      </c>
      <c r="T1746" s="36" t="s">
        <v>14423</v>
      </c>
      <c r="U1746" s="36" t="s">
        <v>13489</v>
      </c>
      <c r="V1746" s="31" t="s">
        <v>3863</v>
      </c>
      <c r="W1746" s="31">
        <v>7</v>
      </c>
    </row>
    <row r="1747" spans="1:23" x14ac:dyDescent="0.25">
      <c r="A1747">
        <v>3459500</v>
      </c>
      <c r="B1747" s="32" t="s">
        <v>2433</v>
      </c>
      <c r="C1747" s="32">
        <v>21</v>
      </c>
      <c r="D1747" s="32">
        <v>1</v>
      </c>
      <c r="E1747" s="32" t="s">
        <v>22</v>
      </c>
      <c r="F1747" s="32">
        <v>15</v>
      </c>
      <c r="G1747" s="32" t="s">
        <v>354</v>
      </c>
      <c r="H1747" s="32">
        <v>313</v>
      </c>
      <c r="I1747" s="32">
        <v>349</v>
      </c>
      <c r="J1747" s="32" t="s">
        <v>22</v>
      </c>
      <c r="K1747" s="32">
        <v>0</v>
      </c>
      <c r="L1747" s="38">
        <v>48.08</v>
      </c>
      <c r="M1747" t="s">
        <v>3894</v>
      </c>
      <c r="N1747" t="s">
        <v>3895</v>
      </c>
      <c r="O1747" t="s">
        <v>3880</v>
      </c>
      <c r="P1747" s="31">
        <v>30</v>
      </c>
      <c r="Q1747" s="31">
        <v>0</v>
      </c>
      <c r="R1747" s="31">
        <v>66</v>
      </c>
      <c r="S1747" s="31">
        <v>0</v>
      </c>
      <c r="T1747" s="36" t="s">
        <v>14424</v>
      </c>
      <c r="U1747" s="36" t="s">
        <v>13489</v>
      </c>
      <c r="V1747" s="31" t="s">
        <v>3863</v>
      </c>
      <c r="W1747" s="31">
        <v>7</v>
      </c>
    </row>
    <row r="1748" spans="1:23" x14ac:dyDescent="0.25">
      <c r="A1748">
        <v>3460500</v>
      </c>
      <c r="B1748" s="32" t="s">
        <v>2433</v>
      </c>
      <c r="C1748" s="32">
        <v>22</v>
      </c>
      <c r="D1748" s="32">
        <v>11</v>
      </c>
      <c r="E1748" s="32" t="s">
        <v>22</v>
      </c>
      <c r="F1748" s="32">
        <v>3</v>
      </c>
      <c r="G1748" s="32" t="s">
        <v>354</v>
      </c>
      <c r="H1748" s="32">
        <v>314</v>
      </c>
      <c r="I1748" s="32">
        <v>350</v>
      </c>
      <c r="J1748" s="32" t="s">
        <v>22</v>
      </c>
      <c r="K1748" s="32">
        <v>0</v>
      </c>
      <c r="L1748" s="38">
        <v>35.67</v>
      </c>
      <c r="M1748" t="s">
        <v>3896</v>
      </c>
      <c r="N1748" t="s">
        <v>3897</v>
      </c>
      <c r="O1748" t="s">
        <v>3898</v>
      </c>
      <c r="P1748" s="31">
        <v>86</v>
      </c>
      <c r="Q1748" s="31">
        <v>105</v>
      </c>
      <c r="R1748" s="31">
        <v>0</v>
      </c>
      <c r="S1748" s="31">
        <v>0</v>
      </c>
      <c r="T1748" s="36" t="s">
        <v>14425</v>
      </c>
      <c r="U1748" s="36" t="s">
        <v>13489</v>
      </c>
      <c r="V1748" s="31" t="s">
        <v>3863</v>
      </c>
      <c r="W1748" s="31">
        <v>7</v>
      </c>
    </row>
    <row r="1749" spans="1:23" x14ac:dyDescent="0.25">
      <c r="A1749">
        <v>3504000</v>
      </c>
      <c r="B1749" s="32" t="s">
        <v>2433</v>
      </c>
      <c r="C1749" s="32">
        <v>21</v>
      </c>
      <c r="D1749" s="32">
        <v>2</v>
      </c>
      <c r="E1749" s="32" t="s">
        <v>22</v>
      </c>
      <c r="F1749" s="32">
        <v>3</v>
      </c>
      <c r="G1749" s="32" t="s">
        <v>354</v>
      </c>
      <c r="H1749" s="32">
        <v>310</v>
      </c>
      <c r="I1749" s="32">
        <v>344</v>
      </c>
      <c r="J1749" s="32" t="s">
        <v>22</v>
      </c>
      <c r="K1749" s="32">
        <v>0.33</v>
      </c>
      <c r="L1749" s="38">
        <v>63.66</v>
      </c>
      <c r="M1749" t="s">
        <v>3899</v>
      </c>
      <c r="N1749" t="s">
        <v>3900</v>
      </c>
      <c r="O1749" t="s">
        <v>3901</v>
      </c>
      <c r="P1749" s="31">
        <v>50</v>
      </c>
      <c r="Q1749" s="31">
        <v>0</v>
      </c>
      <c r="R1749" s="31">
        <v>0</v>
      </c>
      <c r="S1749" s="31">
        <v>0</v>
      </c>
      <c r="T1749" s="36" t="s">
        <v>14426</v>
      </c>
      <c r="U1749" s="36" t="s">
        <v>13489</v>
      </c>
      <c r="V1749" s="31" t="s">
        <v>3902</v>
      </c>
      <c r="W1749" s="31">
        <v>7</v>
      </c>
    </row>
    <row r="1750" spans="1:23" x14ac:dyDescent="0.25">
      <c r="A1750">
        <v>3505000</v>
      </c>
      <c r="B1750" s="32" t="s">
        <v>2433</v>
      </c>
      <c r="C1750" s="32">
        <v>21</v>
      </c>
      <c r="D1750" s="32">
        <v>2</v>
      </c>
      <c r="E1750" s="32" t="s">
        <v>22</v>
      </c>
      <c r="F1750" s="32">
        <v>3</v>
      </c>
      <c r="G1750" s="32" t="s">
        <v>354</v>
      </c>
      <c r="H1750" s="32">
        <v>310</v>
      </c>
      <c r="I1750" s="32">
        <v>344</v>
      </c>
      <c r="J1750" s="32" t="s">
        <v>22</v>
      </c>
      <c r="K1750" s="32">
        <v>0.99</v>
      </c>
      <c r="L1750" s="38">
        <v>137.27000000000001</v>
      </c>
      <c r="M1750" t="s">
        <v>3903</v>
      </c>
      <c r="N1750" t="s">
        <v>3904</v>
      </c>
      <c r="O1750" t="s">
        <v>3905</v>
      </c>
      <c r="P1750" s="31">
        <v>150</v>
      </c>
      <c r="Q1750" s="31">
        <v>0</v>
      </c>
      <c r="R1750" s="31">
        <v>0</v>
      </c>
      <c r="S1750" s="31">
        <v>0</v>
      </c>
      <c r="T1750" s="36" t="s">
        <v>14427</v>
      </c>
      <c r="U1750" s="36" t="s">
        <v>13489</v>
      </c>
      <c r="V1750" s="31" t="s">
        <v>3902</v>
      </c>
      <c r="W1750" s="31">
        <v>7</v>
      </c>
    </row>
    <row r="1751" spans="1:23" x14ac:dyDescent="0.25">
      <c r="A1751">
        <v>3509000</v>
      </c>
      <c r="B1751" s="32" t="s">
        <v>2433</v>
      </c>
      <c r="C1751" s="32">
        <v>21</v>
      </c>
      <c r="D1751" s="32">
        <v>2</v>
      </c>
      <c r="E1751" s="32" t="s">
        <v>22</v>
      </c>
      <c r="F1751" s="32">
        <v>1</v>
      </c>
      <c r="G1751" s="32" t="s">
        <v>21</v>
      </c>
      <c r="H1751" s="32">
        <v>309</v>
      </c>
      <c r="I1751" s="32">
        <v>344</v>
      </c>
      <c r="J1751" s="32" t="s">
        <v>22</v>
      </c>
      <c r="K1751" s="32">
        <v>6.24</v>
      </c>
      <c r="L1751" s="38">
        <v>192.39</v>
      </c>
      <c r="M1751" t="s">
        <v>3906</v>
      </c>
      <c r="N1751" t="s">
        <v>3907</v>
      </c>
      <c r="O1751" t="s">
        <v>3908</v>
      </c>
      <c r="P1751" s="31">
        <v>2400</v>
      </c>
      <c r="Q1751" s="31">
        <v>0</v>
      </c>
      <c r="R1751" s="31">
        <v>0</v>
      </c>
      <c r="S1751" s="31">
        <v>6.18</v>
      </c>
      <c r="T1751" s="36" t="s">
        <v>14428</v>
      </c>
      <c r="U1751" s="36" t="s">
        <v>14429</v>
      </c>
      <c r="V1751" s="31" t="s">
        <v>3909</v>
      </c>
      <c r="W1751" s="31">
        <v>7</v>
      </c>
    </row>
    <row r="1752" spans="1:23" x14ac:dyDescent="0.25">
      <c r="A1752">
        <v>3514000</v>
      </c>
      <c r="B1752" s="32" t="s">
        <v>2433</v>
      </c>
      <c r="C1752" s="32">
        <v>21</v>
      </c>
      <c r="D1752" s="32">
        <v>2</v>
      </c>
      <c r="E1752" s="32" t="s">
        <v>22</v>
      </c>
      <c r="F1752" s="32">
        <v>3</v>
      </c>
      <c r="G1752" s="32" t="s">
        <v>354</v>
      </c>
      <c r="H1752" s="32">
        <v>310</v>
      </c>
      <c r="I1752" s="32">
        <v>344</v>
      </c>
      <c r="J1752" s="32" t="s">
        <v>22</v>
      </c>
      <c r="K1752" s="32">
        <v>0.42</v>
      </c>
      <c r="L1752" s="38">
        <v>80.7</v>
      </c>
      <c r="M1752" t="s">
        <v>3910</v>
      </c>
      <c r="N1752" t="s">
        <v>3911</v>
      </c>
      <c r="O1752" t="s">
        <v>3912</v>
      </c>
      <c r="P1752" s="31">
        <v>50</v>
      </c>
      <c r="Q1752" s="31">
        <v>0</v>
      </c>
      <c r="R1752" s="31">
        <v>0</v>
      </c>
      <c r="S1752" s="31">
        <v>0</v>
      </c>
      <c r="T1752" s="36" t="s">
        <v>14430</v>
      </c>
      <c r="U1752" s="36" t="s">
        <v>13489</v>
      </c>
      <c r="V1752" s="31" t="s">
        <v>3902</v>
      </c>
      <c r="W1752" s="31">
        <v>7</v>
      </c>
    </row>
    <row r="1753" spans="1:23" x14ac:dyDescent="0.25">
      <c r="A1753">
        <v>3515000</v>
      </c>
      <c r="B1753" s="32" t="s">
        <v>2433</v>
      </c>
      <c r="C1753" s="32">
        <v>21</v>
      </c>
      <c r="D1753" s="32">
        <v>2</v>
      </c>
      <c r="E1753" s="32" t="s">
        <v>22</v>
      </c>
      <c r="F1753" s="32">
        <v>3</v>
      </c>
      <c r="G1753" s="32" t="s">
        <v>354</v>
      </c>
      <c r="H1753" s="32">
        <v>310</v>
      </c>
      <c r="I1753" s="32">
        <v>344</v>
      </c>
      <c r="J1753" s="32" t="s">
        <v>22</v>
      </c>
      <c r="K1753" s="32">
        <v>1.27</v>
      </c>
      <c r="L1753" s="38">
        <v>172.97</v>
      </c>
      <c r="M1753" t="s">
        <v>3913</v>
      </c>
      <c r="N1753" t="s">
        <v>3914</v>
      </c>
      <c r="O1753" t="s">
        <v>3915</v>
      </c>
      <c r="P1753" s="31">
        <v>150</v>
      </c>
      <c r="Q1753" s="31">
        <v>0</v>
      </c>
      <c r="R1753" s="31">
        <v>0</v>
      </c>
      <c r="S1753" s="31">
        <v>0</v>
      </c>
      <c r="T1753" s="36" t="s">
        <v>14431</v>
      </c>
      <c r="U1753" s="36" t="s">
        <v>13489</v>
      </c>
      <c r="V1753" s="31" t="s">
        <v>3902</v>
      </c>
      <c r="W1753" s="31">
        <v>7</v>
      </c>
    </row>
    <row r="1754" spans="1:23" x14ac:dyDescent="0.25">
      <c r="A1754">
        <v>3516000</v>
      </c>
      <c r="B1754" s="32" t="s">
        <v>2433</v>
      </c>
      <c r="C1754" s="32">
        <v>21</v>
      </c>
      <c r="D1754" s="32">
        <v>2</v>
      </c>
      <c r="E1754" s="32" t="s">
        <v>22</v>
      </c>
      <c r="F1754" s="32">
        <v>1</v>
      </c>
      <c r="G1754" s="32" t="s">
        <v>21</v>
      </c>
      <c r="H1754" s="32">
        <v>309</v>
      </c>
      <c r="I1754" s="32">
        <v>344</v>
      </c>
      <c r="J1754" s="32" t="s">
        <v>22</v>
      </c>
      <c r="K1754" s="32">
        <v>18.71</v>
      </c>
      <c r="L1754" s="38">
        <v>547.98</v>
      </c>
      <c r="M1754" t="s">
        <v>3916</v>
      </c>
      <c r="N1754" t="s">
        <v>3917</v>
      </c>
      <c r="O1754" t="s">
        <v>3918</v>
      </c>
      <c r="P1754" s="31">
        <v>2400</v>
      </c>
      <c r="Q1754" s="31">
        <v>0</v>
      </c>
      <c r="R1754" s="31">
        <v>0</v>
      </c>
      <c r="S1754" s="31">
        <v>19.2</v>
      </c>
      <c r="T1754" s="36" t="s">
        <v>14432</v>
      </c>
      <c r="U1754" s="36" t="s">
        <v>14429</v>
      </c>
      <c r="V1754" s="31" t="s">
        <v>3909</v>
      </c>
      <c r="W1754" s="31">
        <v>7</v>
      </c>
    </row>
    <row r="1755" spans="1:23" x14ac:dyDescent="0.25">
      <c r="A1755">
        <v>3524000</v>
      </c>
      <c r="B1755" s="32" t="s">
        <v>2433</v>
      </c>
      <c r="C1755" s="32">
        <v>21</v>
      </c>
      <c r="D1755" s="32">
        <v>2</v>
      </c>
      <c r="E1755" s="32" t="s">
        <v>22</v>
      </c>
      <c r="F1755" s="32">
        <v>3</v>
      </c>
      <c r="G1755" s="32" t="s">
        <v>354</v>
      </c>
      <c r="H1755" s="32">
        <v>309</v>
      </c>
      <c r="I1755" s="32">
        <v>344</v>
      </c>
      <c r="J1755" s="32" t="s">
        <v>22</v>
      </c>
      <c r="K1755" s="32">
        <v>1.28</v>
      </c>
      <c r="L1755" s="38">
        <v>118.6</v>
      </c>
      <c r="M1755" t="s">
        <v>3919</v>
      </c>
      <c r="N1755" t="s">
        <v>3920</v>
      </c>
      <c r="O1755" t="s">
        <v>3921</v>
      </c>
      <c r="P1755" s="31">
        <v>495</v>
      </c>
      <c r="Q1755" s="31">
        <v>0</v>
      </c>
      <c r="R1755" s="31">
        <v>0</v>
      </c>
      <c r="S1755" s="31">
        <v>1.28</v>
      </c>
      <c r="T1755" s="36" t="s">
        <v>14433</v>
      </c>
      <c r="U1755" s="36" t="s">
        <v>14429</v>
      </c>
      <c r="V1755" s="31" t="s">
        <v>3909</v>
      </c>
      <c r="W1755" s="31">
        <v>7</v>
      </c>
    </row>
    <row r="1756" spans="1:23" x14ac:dyDescent="0.25">
      <c r="A1756">
        <v>3525000</v>
      </c>
      <c r="B1756" s="32" t="s">
        <v>2433</v>
      </c>
      <c r="C1756" s="32">
        <v>21</v>
      </c>
      <c r="D1756" s="32">
        <v>2</v>
      </c>
      <c r="E1756" s="32" t="s">
        <v>22</v>
      </c>
      <c r="F1756" s="32">
        <v>3</v>
      </c>
      <c r="G1756" s="32" t="s">
        <v>354</v>
      </c>
      <c r="H1756" s="32">
        <v>309</v>
      </c>
      <c r="I1756" s="32">
        <v>344</v>
      </c>
      <c r="J1756" s="32" t="s">
        <v>22</v>
      </c>
      <c r="K1756" s="32">
        <v>1.8</v>
      </c>
      <c r="L1756" s="38">
        <v>158.22999999999999</v>
      </c>
      <c r="M1756" t="s">
        <v>3922</v>
      </c>
      <c r="N1756" t="s">
        <v>3923</v>
      </c>
      <c r="O1756" t="s">
        <v>3924</v>
      </c>
      <c r="P1756" s="31">
        <v>695</v>
      </c>
      <c r="Q1756" s="31">
        <v>0</v>
      </c>
      <c r="R1756" s="31">
        <v>0</v>
      </c>
      <c r="S1756" s="31">
        <v>1.8</v>
      </c>
      <c r="T1756" s="36" t="s">
        <v>14434</v>
      </c>
      <c r="U1756" s="36" t="s">
        <v>14429</v>
      </c>
      <c r="V1756" s="31" t="s">
        <v>3909</v>
      </c>
      <c r="W1756" s="31">
        <v>7</v>
      </c>
    </row>
    <row r="1757" spans="1:23" x14ac:dyDescent="0.25">
      <c r="A1757">
        <v>3525010</v>
      </c>
      <c r="B1757" s="32" t="s">
        <v>2433</v>
      </c>
      <c r="C1757" s="32">
        <v>21</v>
      </c>
      <c r="D1757" s="32">
        <v>2</v>
      </c>
      <c r="E1757" s="32" t="s">
        <v>22</v>
      </c>
      <c r="F1757" s="32">
        <v>3</v>
      </c>
      <c r="G1757" s="32" t="s">
        <v>354</v>
      </c>
      <c r="H1757" s="32">
        <v>309</v>
      </c>
      <c r="I1757" s="32">
        <v>344</v>
      </c>
      <c r="J1757" s="32" t="s">
        <v>22</v>
      </c>
      <c r="K1757" s="32">
        <v>2.3199999999999998</v>
      </c>
      <c r="L1757" s="38">
        <v>207.8</v>
      </c>
      <c r="M1757" t="s">
        <v>3925</v>
      </c>
      <c r="N1757" t="s">
        <v>3926</v>
      </c>
      <c r="O1757" t="s">
        <v>3927</v>
      </c>
      <c r="P1757" s="31">
        <v>895</v>
      </c>
      <c r="Q1757" s="31">
        <v>0</v>
      </c>
      <c r="R1757" s="31">
        <v>0</v>
      </c>
      <c r="S1757" s="31">
        <v>0</v>
      </c>
      <c r="T1757" s="36" t="s">
        <v>14435</v>
      </c>
      <c r="U1757" s="36" t="s">
        <v>14429</v>
      </c>
      <c r="V1757" s="31" t="s">
        <v>3909</v>
      </c>
      <c r="W1757" s="31">
        <v>7</v>
      </c>
    </row>
    <row r="1758" spans="1:23" x14ac:dyDescent="0.25">
      <c r="A1758">
        <v>3526000</v>
      </c>
      <c r="B1758" s="32" t="s">
        <v>2433</v>
      </c>
      <c r="C1758" s="32">
        <v>21</v>
      </c>
      <c r="D1758" s="32">
        <v>2</v>
      </c>
      <c r="E1758" s="32" t="s">
        <v>22</v>
      </c>
      <c r="F1758" s="32">
        <v>3</v>
      </c>
      <c r="G1758" s="32" t="s">
        <v>354</v>
      </c>
      <c r="H1758" s="32">
        <v>309</v>
      </c>
      <c r="I1758" s="32">
        <v>344</v>
      </c>
      <c r="J1758" s="32" t="s">
        <v>22</v>
      </c>
      <c r="K1758" s="32">
        <v>2.84</v>
      </c>
      <c r="L1758" s="38">
        <v>244.76</v>
      </c>
      <c r="M1758" t="s">
        <v>3928</v>
      </c>
      <c r="N1758" t="s">
        <v>3929</v>
      </c>
      <c r="O1758" t="s">
        <v>3930</v>
      </c>
      <c r="P1758" s="31">
        <v>1095</v>
      </c>
      <c r="Q1758" s="31">
        <v>0</v>
      </c>
      <c r="R1758" s="31">
        <v>0</v>
      </c>
      <c r="S1758" s="31">
        <v>0</v>
      </c>
      <c r="T1758" s="36" t="s">
        <v>14436</v>
      </c>
      <c r="U1758" s="36" t="s">
        <v>14429</v>
      </c>
      <c r="V1758" s="31" t="s">
        <v>3909</v>
      </c>
      <c r="W1758" s="31">
        <v>7</v>
      </c>
    </row>
    <row r="1759" spans="1:23" x14ac:dyDescent="0.25">
      <c r="A1759">
        <v>3527000</v>
      </c>
      <c r="B1759" s="32" t="s">
        <v>2433</v>
      </c>
      <c r="C1759" s="32">
        <v>21</v>
      </c>
      <c r="D1759" s="32">
        <v>2</v>
      </c>
      <c r="E1759" s="32" t="s">
        <v>22</v>
      </c>
      <c r="F1759" s="32">
        <v>3</v>
      </c>
      <c r="G1759" s="32" t="s">
        <v>354</v>
      </c>
      <c r="H1759" s="32">
        <v>309</v>
      </c>
      <c r="I1759" s="32">
        <v>344</v>
      </c>
      <c r="J1759" s="32" t="s">
        <v>22</v>
      </c>
      <c r="K1759" s="32">
        <v>4</v>
      </c>
      <c r="L1759" s="38">
        <v>372.3</v>
      </c>
      <c r="M1759" t="s">
        <v>3931</v>
      </c>
      <c r="N1759" t="s">
        <v>3932</v>
      </c>
      <c r="O1759" t="s">
        <v>3933</v>
      </c>
      <c r="P1759" s="31">
        <v>495</v>
      </c>
      <c r="Q1759" s="31">
        <v>0</v>
      </c>
      <c r="R1759" s="31">
        <v>0</v>
      </c>
      <c r="S1759" s="31">
        <v>3.9569999999999999</v>
      </c>
      <c r="T1759" s="36" t="s">
        <v>14437</v>
      </c>
      <c r="U1759" s="36" t="s">
        <v>14429</v>
      </c>
      <c r="V1759" s="31" t="s">
        <v>3909</v>
      </c>
      <c r="W1759" s="31">
        <v>7</v>
      </c>
    </row>
    <row r="1760" spans="1:23" x14ac:dyDescent="0.25">
      <c r="A1760">
        <v>3528000</v>
      </c>
      <c r="B1760" s="32" t="s">
        <v>2433</v>
      </c>
      <c r="C1760" s="32">
        <v>21</v>
      </c>
      <c r="D1760" s="32">
        <v>2</v>
      </c>
      <c r="E1760" s="32" t="s">
        <v>22</v>
      </c>
      <c r="F1760" s="32">
        <v>3</v>
      </c>
      <c r="G1760" s="32" t="s">
        <v>354</v>
      </c>
      <c r="H1760" s="32">
        <v>309</v>
      </c>
      <c r="I1760" s="32">
        <v>344</v>
      </c>
      <c r="J1760" s="32" t="s">
        <v>22</v>
      </c>
      <c r="K1760" s="32">
        <v>5.62</v>
      </c>
      <c r="L1760" s="38">
        <v>497.71</v>
      </c>
      <c r="M1760" t="s">
        <v>3934</v>
      </c>
      <c r="N1760" t="s">
        <v>3935</v>
      </c>
      <c r="O1760" t="s">
        <v>3936</v>
      </c>
      <c r="P1760" s="31">
        <v>695</v>
      </c>
      <c r="Q1760" s="31">
        <v>0</v>
      </c>
      <c r="R1760" s="31">
        <v>0</v>
      </c>
      <c r="S1760" s="31">
        <v>5.62</v>
      </c>
      <c r="T1760" s="36" t="s">
        <v>14438</v>
      </c>
      <c r="U1760" s="36" t="s">
        <v>14429</v>
      </c>
      <c r="V1760" s="31" t="s">
        <v>3909</v>
      </c>
      <c r="W1760" s="31">
        <v>7</v>
      </c>
    </row>
    <row r="1761" spans="1:23" x14ac:dyDescent="0.25">
      <c r="A1761">
        <v>3528010</v>
      </c>
      <c r="B1761" s="32" t="s">
        <v>2433</v>
      </c>
      <c r="C1761" s="32">
        <v>21</v>
      </c>
      <c r="D1761" s="32">
        <v>2</v>
      </c>
      <c r="E1761" s="32" t="s">
        <v>22</v>
      </c>
      <c r="F1761" s="32">
        <v>3</v>
      </c>
      <c r="G1761" s="32" t="s">
        <v>354</v>
      </c>
      <c r="H1761" s="32">
        <v>309</v>
      </c>
      <c r="I1761" s="32">
        <v>344</v>
      </c>
      <c r="J1761" s="32" t="s">
        <v>22</v>
      </c>
      <c r="K1761" s="32">
        <v>7.24</v>
      </c>
      <c r="L1761" s="38">
        <v>646.45000000000005</v>
      </c>
      <c r="M1761" t="s">
        <v>3937</v>
      </c>
      <c r="N1761" t="s">
        <v>3938</v>
      </c>
      <c r="O1761" t="s">
        <v>3939</v>
      </c>
      <c r="P1761" s="31">
        <v>895</v>
      </c>
      <c r="Q1761" s="31">
        <v>0</v>
      </c>
      <c r="R1761" s="31">
        <v>0</v>
      </c>
      <c r="S1761" s="31">
        <v>0</v>
      </c>
      <c r="T1761" s="36" t="s">
        <v>14439</v>
      </c>
      <c r="U1761" s="36" t="s">
        <v>14429</v>
      </c>
      <c r="V1761" s="31" t="s">
        <v>3909</v>
      </c>
      <c r="W1761" s="31">
        <v>7</v>
      </c>
    </row>
    <row r="1762" spans="1:23" x14ac:dyDescent="0.25">
      <c r="A1762">
        <v>3529000</v>
      </c>
      <c r="B1762" s="32" t="s">
        <v>2433</v>
      </c>
      <c r="C1762" s="32">
        <v>21</v>
      </c>
      <c r="D1762" s="32">
        <v>2</v>
      </c>
      <c r="E1762" s="32" t="s">
        <v>22</v>
      </c>
      <c r="F1762" s="32">
        <v>3</v>
      </c>
      <c r="G1762" s="32" t="s">
        <v>354</v>
      </c>
      <c r="H1762" s="32">
        <v>309</v>
      </c>
      <c r="I1762" s="32">
        <v>344</v>
      </c>
      <c r="J1762" s="32" t="s">
        <v>22</v>
      </c>
      <c r="K1762" s="32">
        <v>8.86</v>
      </c>
      <c r="L1762" s="38">
        <v>813.91</v>
      </c>
      <c r="M1762" t="s">
        <v>3940</v>
      </c>
      <c r="N1762" t="s">
        <v>3941</v>
      </c>
      <c r="O1762" t="s">
        <v>3942</v>
      </c>
      <c r="P1762" s="31">
        <v>1095</v>
      </c>
      <c r="Q1762" s="31">
        <v>0</v>
      </c>
      <c r="R1762" s="31">
        <v>0</v>
      </c>
      <c r="S1762" s="31">
        <v>0</v>
      </c>
      <c r="T1762" s="36" t="s">
        <v>14440</v>
      </c>
      <c r="U1762" s="36" t="s">
        <v>14429</v>
      </c>
      <c r="V1762" s="31" t="s">
        <v>3909</v>
      </c>
      <c r="W1762" s="31">
        <v>7</v>
      </c>
    </row>
    <row r="1763" spans="1:23" x14ac:dyDescent="0.25">
      <c r="A1763">
        <v>3548000</v>
      </c>
      <c r="B1763" s="32" t="s">
        <v>2433</v>
      </c>
      <c r="C1763" s="32">
        <v>21</v>
      </c>
      <c r="D1763" s="32">
        <v>1</v>
      </c>
      <c r="E1763" s="32" t="s">
        <v>22</v>
      </c>
      <c r="F1763" s="32">
        <v>10</v>
      </c>
      <c r="G1763" s="32" t="s">
        <v>354</v>
      </c>
      <c r="H1763" s="32">
        <v>316</v>
      </c>
      <c r="I1763" s="32">
        <v>352</v>
      </c>
      <c r="J1763" s="32" t="s">
        <v>22</v>
      </c>
      <c r="K1763" s="32">
        <v>0</v>
      </c>
      <c r="L1763" s="38">
        <v>11.54</v>
      </c>
      <c r="M1763" t="s">
        <v>3943</v>
      </c>
      <c r="N1763" t="s">
        <v>3944</v>
      </c>
      <c r="O1763" t="s">
        <v>3945</v>
      </c>
      <c r="P1763" s="31">
        <v>54</v>
      </c>
      <c r="Q1763" s="31">
        <v>8</v>
      </c>
      <c r="R1763" s="31">
        <v>0</v>
      </c>
      <c r="S1763" s="31">
        <v>0</v>
      </c>
      <c r="T1763" s="36" t="s">
        <v>14441</v>
      </c>
      <c r="U1763" s="36" t="s">
        <v>8458</v>
      </c>
      <c r="V1763" s="31" t="s">
        <v>901</v>
      </c>
      <c r="W1763" s="31">
        <v>7</v>
      </c>
    </row>
    <row r="1764" spans="1:23" x14ac:dyDescent="0.25">
      <c r="A1764">
        <v>3550000</v>
      </c>
      <c r="B1764" s="32" t="s">
        <v>2433</v>
      </c>
      <c r="C1764" s="32">
        <v>21</v>
      </c>
      <c r="D1764" s="32">
        <v>1</v>
      </c>
      <c r="E1764" s="32" t="s">
        <v>22</v>
      </c>
      <c r="F1764" s="32">
        <v>15</v>
      </c>
      <c r="G1764" s="32" t="s">
        <v>354</v>
      </c>
      <c r="H1764" s="32">
        <v>313</v>
      </c>
      <c r="I1764" s="32">
        <v>349</v>
      </c>
      <c r="J1764" s="32" t="s">
        <v>22</v>
      </c>
      <c r="K1764" s="32">
        <v>0</v>
      </c>
      <c r="L1764" s="38">
        <v>33.950000000000003</v>
      </c>
      <c r="M1764" t="s">
        <v>3946</v>
      </c>
      <c r="N1764" t="s">
        <v>3947</v>
      </c>
      <c r="O1764" t="s">
        <v>3948</v>
      </c>
      <c r="P1764" s="31">
        <v>18</v>
      </c>
      <c r="Q1764" s="31">
        <v>0</v>
      </c>
      <c r="R1764" s="31">
        <v>18</v>
      </c>
      <c r="S1764" s="31">
        <v>0</v>
      </c>
      <c r="T1764" s="36" t="s">
        <v>14442</v>
      </c>
      <c r="U1764" s="36" t="s">
        <v>13489</v>
      </c>
      <c r="V1764" s="31" t="s">
        <v>3863</v>
      </c>
      <c r="W1764" s="31">
        <v>7</v>
      </c>
    </row>
    <row r="1765" spans="1:23" x14ac:dyDescent="0.25">
      <c r="A1765">
        <v>3554000</v>
      </c>
      <c r="B1765" s="32" t="s">
        <v>2433</v>
      </c>
      <c r="C1765" s="32">
        <v>21</v>
      </c>
      <c r="D1765" s="32">
        <v>1</v>
      </c>
      <c r="E1765" s="32" t="s">
        <v>22</v>
      </c>
      <c r="F1765" s="32">
        <v>3</v>
      </c>
      <c r="G1765" s="32" t="s">
        <v>354</v>
      </c>
      <c r="H1765" s="32">
        <v>314</v>
      </c>
      <c r="I1765" s="32">
        <v>350</v>
      </c>
      <c r="J1765" s="32" t="s">
        <v>22</v>
      </c>
      <c r="K1765" s="32">
        <v>0</v>
      </c>
      <c r="L1765" s="38">
        <v>19.100000000000001</v>
      </c>
      <c r="M1765" t="s">
        <v>3949</v>
      </c>
      <c r="N1765" t="s">
        <v>3950</v>
      </c>
      <c r="O1765" t="s">
        <v>3951</v>
      </c>
      <c r="P1765" s="31">
        <v>55</v>
      </c>
      <c r="Q1765" s="31">
        <v>55</v>
      </c>
      <c r="R1765" s="31">
        <v>0</v>
      </c>
      <c r="S1765" s="31">
        <v>0</v>
      </c>
      <c r="T1765" s="36" t="s">
        <v>14443</v>
      </c>
      <c r="U1765" s="36" t="s">
        <v>13489</v>
      </c>
      <c r="V1765" s="31" t="s">
        <v>3863</v>
      </c>
      <c r="W1765" s="31">
        <v>7</v>
      </c>
    </row>
    <row r="1766" spans="1:23" x14ac:dyDescent="0.25">
      <c r="A1766">
        <v>3555000</v>
      </c>
      <c r="B1766" s="32" t="s">
        <v>2433</v>
      </c>
      <c r="C1766" s="32">
        <v>21</v>
      </c>
      <c r="D1766" s="32">
        <v>1</v>
      </c>
      <c r="E1766" s="32" t="s">
        <v>22</v>
      </c>
      <c r="F1766" s="32">
        <v>15</v>
      </c>
      <c r="G1766" s="32" t="s">
        <v>354</v>
      </c>
      <c r="H1766" s="32">
        <v>313</v>
      </c>
      <c r="I1766" s="32">
        <v>349</v>
      </c>
      <c r="J1766" s="32" t="s">
        <v>22</v>
      </c>
      <c r="K1766" s="32">
        <v>0</v>
      </c>
      <c r="L1766" s="38">
        <v>34.97</v>
      </c>
      <c r="M1766" t="s">
        <v>3952</v>
      </c>
      <c r="N1766" t="s">
        <v>3953</v>
      </c>
      <c r="O1766" t="s">
        <v>3954</v>
      </c>
      <c r="P1766" s="31">
        <v>18</v>
      </c>
      <c r="Q1766" s="31">
        <v>0</v>
      </c>
      <c r="R1766" s="31">
        <v>18</v>
      </c>
      <c r="S1766" s="31">
        <v>0</v>
      </c>
      <c r="T1766" s="36" t="s">
        <v>14444</v>
      </c>
      <c r="U1766" s="36" t="s">
        <v>13489</v>
      </c>
      <c r="V1766" s="31" t="s">
        <v>3863</v>
      </c>
      <c r="W1766" s="31">
        <v>7</v>
      </c>
    </row>
    <row r="1767" spans="1:23" x14ac:dyDescent="0.25">
      <c r="A1767">
        <v>3559000</v>
      </c>
      <c r="B1767" s="32" t="s">
        <v>2433</v>
      </c>
      <c r="C1767" s="32">
        <v>22</v>
      </c>
      <c r="D1767" s="32">
        <v>11</v>
      </c>
      <c r="E1767" s="32" t="s">
        <v>22</v>
      </c>
      <c r="F1767" s="32">
        <v>3</v>
      </c>
      <c r="G1767" s="32" t="s">
        <v>354</v>
      </c>
      <c r="H1767" s="32">
        <v>314</v>
      </c>
      <c r="I1767" s="32">
        <v>350</v>
      </c>
      <c r="J1767" s="32" t="s">
        <v>22</v>
      </c>
      <c r="K1767" s="32">
        <v>0</v>
      </c>
      <c r="L1767" s="38">
        <v>20.59</v>
      </c>
      <c r="M1767" t="s">
        <v>3955</v>
      </c>
      <c r="N1767" t="s">
        <v>3956</v>
      </c>
      <c r="O1767" t="s">
        <v>3951</v>
      </c>
      <c r="P1767" s="31">
        <v>55</v>
      </c>
      <c r="Q1767" s="31">
        <v>65</v>
      </c>
      <c r="R1767" s="31">
        <v>0</v>
      </c>
      <c r="S1767" s="31">
        <v>0</v>
      </c>
      <c r="T1767" s="36" t="s">
        <v>14445</v>
      </c>
      <c r="U1767" s="36" t="s">
        <v>13489</v>
      </c>
      <c r="V1767" s="31" t="s">
        <v>3863</v>
      </c>
      <c r="W1767" s="31">
        <v>7</v>
      </c>
    </row>
    <row r="1768" spans="1:23" x14ac:dyDescent="0.25">
      <c r="A1768">
        <v>3560000</v>
      </c>
      <c r="B1768" s="32" t="s">
        <v>2433</v>
      </c>
      <c r="C1768" s="32">
        <v>22</v>
      </c>
      <c r="D1768" s="32">
        <v>11</v>
      </c>
      <c r="E1768" s="32" t="s">
        <v>22</v>
      </c>
      <c r="F1768" s="32">
        <v>3</v>
      </c>
      <c r="G1768" s="32" t="s">
        <v>354</v>
      </c>
      <c r="H1768" s="32">
        <v>314</v>
      </c>
      <c r="I1768" s="32">
        <v>350</v>
      </c>
      <c r="J1768" s="32" t="s">
        <v>22</v>
      </c>
      <c r="K1768" s="32">
        <v>0</v>
      </c>
      <c r="L1768" s="38">
        <v>22.29</v>
      </c>
      <c r="M1768" t="s">
        <v>3957</v>
      </c>
      <c r="N1768" t="s">
        <v>3958</v>
      </c>
      <c r="O1768" t="s">
        <v>3951</v>
      </c>
      <c r="P1768" s="31">
        <v>55</v>
      </c>
      <c r="Q1768" s="31">
        <v>75</v>
      </c>
      <c r="R1768" s="31">
        <v>0</v>
      </c>
      <c r="S1768" s="31">
        <v>0</v>
      </c>
      <c r="T1768" s="36" t="s">
        <v>14446</v>
      </c>
      <c r="U1768" s="36" t="s">
        <v>13489</v>
      </c>
      <c r="V1768" s="31" t="s">
        <v>3863</v>
      </c>
      <c r="W1768" s="31">
        <v>7</v>
      </c>
    </row>
    <row r="1769" spans="1:23" x14ac:dyDescent="0.25">
      <c r="A1769">
        <v>3561000</v>
      </c>
      <c r="B1769" s="32" t="s">
        <v>2433</v>
      </c>
      <c r="C1769" s="32">
        <v>22</v>
      </c>
      <c r="D1769" s="32">
        <v>11</v>
      </c>
      <c r="E1769" s="32" t="s">
        <v>22</v>
      </c>
      <c r="F1769" s="32">
        <v>3</v>
      </c>
      <c r="G1769" s="32" t="s">
        <v>354</v>
      </c>
      <c r="H1769" s="32">
        <v>314</v>
      </c>
      <c r="I1769" s="32">
        <v>350</v>
      </c>
      <c r="J1769" s="32" t="s">
        <v>22</v>
      </c>
      <c r="K1769" s="32">
        <v>0</v>
      </c>
      <c r="L1769" s="38">
        <v>23.69</v>
      </c>
      <c r="M1769" t="s">
        <v>3959</v>
      </c>
      <c r="N1769" t="s">
        <v>3960</v>
      </c>
      <c r="O1769" t="s">
        <v>3951</v>
      </c>
      <c r="P1769" s="31">
        <v>55</v>
      </c>
      <c r="Q1769" s="31">
        <v>85</v>
      </c>
      <c r="R1769" s="31">
        <v>0</v>
      </c>
      <c r="S1769" s="31">
        <v>0</v>
      </c>
      <c r="T1769" s="36" t="s">
        <v>14447</v>
      </c>
      <c r="U1769" s="36" t="s">
        <v>13489</v>
      </c>
      <c r="V1769" s="31" t="s">
        <v>3863</v>
      </c>
      <c r="W1769" s="31">
        <v>7</v>
      </c>
    </row>
    <row r="1770" spans="1:23" x14ac:dyDescent="0.25">
      <c r="A1770">
        <v>3562000</v>
      </c>
      <c r="B1770" s="32" t="s">
        <v>2433</v>
      </c>
      <c r="C1770" s="32">
        <v>22</v>
      </c>
      <c r="D1770" s="32">
        <v>11</v>
      </c>
      <c r="E1770" s="32" t="s">
        <v>22</v>
      </c>
      <c r="F1770" s="32">
        <v>3</v>
      </c>
      <c r="G1770" s="32" t="s">
        <v>354</v>
      </c>
      <c r="H1770" s="32">
        <v>314</v>
      </c>
      <c r="I1770" s="32">
        <v>350</v>
      </c>
      <c r="J1770" s="32" t="s">
        <v>22</v>
      </c>
      <c r="K1770" s="32">
        <v>0</v>
      </c>
      <c r="L1770" s="38">
        <v>22.72</v>
      </c>
      <c r="M1770" t="s">
        <v>3961</v>
      </c>
      <c r="N1770" t="s">
        <v>3962</v>
      </c>
      <c r="O1770" t="s">
        <v>3963</v>
      </c>
      <c r="P1770" s="31">
        <v>75</v>
      </c>
      <c r="Q1770" s="31">
        <v>75</v>
      </c>
      <c r="R1770" s="31">
        <v>0</v>
      </c>
      <c r="S1770" s="31">
        <v>0</v>
      </c>
      <c r="T1770" s="36" t="s">
        <v>14448</v>
      </c>
      <c r="U1770" s="36" t="s">
        <v>13489</v>
      </c>
      <c r="V1770" s="31" t="s">
        <v>3863</v>
      </c>
      <c r="W1770" s="31">
        <v>7</v>
      </c>
    </row>
    <row r="1771" spans="1:23" x14ac:dyDescent="0.25">
      <c r="A1771">
        <v>3563000</v>
      </c>
      <c r="B1771" s="32" t="s">
        <v>2433</v>
      </c>
      <c r="C1771" s="32">
        <v>22</v>
      </c>
      <c r="D1771" s="32">
        <v>11</v>
      </c>
      <c r="E1771" s="32" t="s">
        <v>22</v>
      </c>
      <c r="F1771" s="32">
        <v>3</v>
      </c>
      <c r="G1771" s="32" t="s">
        <v>354</v>
      </c>
      <c r="H1771" s="32">
        <v>314</v>
      </c>
      <c r="I1771" s="32">
        <v>350</v>
      </c>
      <c r="J1771" s="32" t="s">
        <v>22</v>
      </c>
      <c r="K1771" s="32">
        <v>0</v>
      </c>
      <c r="L1771" s="38">
        <v>24.62</v>
      </c>
      <c r="M1771" t="s">
        <v>3964</v>
      </c>
      <c r="N1771" t="s">
        <v>3965</v>
      </c>
      <c r="O1771" t="s">
        <v>3963</v>
      </c>
      <c r="P1771" s="31">
        <v>75</v>
      </c>
      <c r="Q1771" s="31">
        <v>85</v>
      </c>
      <c r="R1771" s="31">
        <v>0</v>
      </c>
      <c r="S1771" s="31">
        <v>0</v>
      </c>
      <c r="T1771" s="36" t="s">
        <v>14449</v>
      </c>
      <c r="U1771" s="36" t="s">
        <v>13489</v>
      </c>
      <c r="V1771" s="31" t="s">
        <v>3863</v>
      </c>
      <c r="W1771" s="31">
        <v>7</v>
      </c>
    </row>
    <row r="1772" spans="1:23" x14ac:dyDescent="0.25">
      <c r="A1772">
        <v>3565005</v>
      </c>
      <c r="B1772" s="32" t="s">
        <v>2433</v>
      </c>
      <c r="C1772" s="32">
        <v>21</v>
      </c>
      <c r="D1772" s="32">
        <v>2</v>
      </c>
      <c r="E1772" s="32" t="s">
        <v>22</v>
      </c>
      <c r="F1772" s="32">
        <v>1</v>
      </c>
      <c r="G1772" s="32" t="s">
        <v>21</v>
      </c>
      <c r="H1772" s="32">
        <v>311</v>
      </c>
      <c r="I1772" s="32">
        <v>346</v>
      </c>
      <c r="J1772" s="32" t="s">
        <v>22</v>
      </c>
      <c r="K1772" s="32">
        <v>0.77</v>
      </c>
      <c r="L1772" s="38">
        <v>40.229999999999997</v>
      </c>
      <c r="M1772" t="s">
        <v>3966</v>
      </c>
      <c r="N1772" t="s">
        <v>3967</v>
      </c>
      <c r="O1772" t="s">
        <v>3968</v>
      </c>
      <c r="P1772" s="31">
        <v>2000</v>
      </c>
      <c r="Q1772" s="31">
        <v>0</v>
      </c>
      <c r="R1772" s="31">
        <v>0</v>
      </c>
      <c r="S1772" s="31">
        <v>1.1879999999999999</v>
      </c>
      <c r="T1772" s="36" t="s">
        <v>3969</v>
      </c>
      <c r="U1772" s="36" t="s">
        <v>14429</v>
      </c>
      <c r="V1772" s="31" t="s">
        <v>3909</v>
      </c>
      <c r="W1772" s="31">
        <v>7</v>
      </c>
    </row>
    <row r="1773" spans="1:23" x14ac:dyDescent="0.25">
      <c r="A1773">
        <v>3568005</v>
      </c>
      <c r="B1773" s="32" t="s">
        <v>2433</v>
      </c>
      <c r="C1773" s="32">
        <v>21</v>
      </c>
      <c r="D1773" s="32">
        <v>2</v>
      </c>
      <c r="E1773" s="32" t="s">
        <v>22</v>
      </c>
      <c r="F1773" s="32">
        <v>1</v>
      </c>
      <c r="G1773" s="32" t="s">
        <v>21</v>
      </c>
      <c r="H1773" s="32">
        <v>311</v>
      </c>
      <c r="I1773" s="32">
        <v>346</v>
      </c>
      <c r="J1773" s="32" t="s">
        <v>22</v>
      </c>
      <c r="K1773" s="32">
        <v>1.33</v>
      </c>
      <c r="L1773" s="38">
        <v>56.83</v>
      </c>
      <c r="M1773" t="s">
        <v>3970</v>
      </c>
      <c r="N1773" t="s">
        <v>3971</v>
      </c>
      <c r="O1773" t="s">
        <v>3972</v>
      </c>
      <c r="P1773" s="31">
        <v>2000</v>
      </c>
      <c r="Q1773" s="31">
        <v>0</v>
      </c>
      <c r="R1773" s="31">
        <v>0</v>
      </c>
      <c r="S1773" s="31">
        <v>1.8160000000000001</v>
      </c>
      <c r="T1773" s="36" t="s">
        <v>3973</v>
      </c>
      <c r="U1773" s="36" t="s">
        <v>14429</v>
      </c>
      <c r="V1773" s="31" t="s">
        <v>3909</v>
      </c>
      <c r="W1773" s="31">
        <v>7</v>
      </c>
    </row>
    <row r="1774" spans="1:23" x14ac:dyDescent="0.25">
      <c r="A1774">
        <v>3569005</v>
      </c>
      <c r="B1774" s="32" t="s">
        <v>2433</v>
      </c>
      <c r="C1774" s="32">
        <v>21</v>
      </c>
      <c r="D1774" s="32">
        <v>2</v>
      </c>
      <c r="E1774" s="32" t="s">
        <v>22</v>
      </c>
      <c r="F1774" s="32">
        <v>1</v>
      </c>
      <c r="G1774" s="32" t="s">
        <v>21</v>
      </c>
      <c r="H1774" s="32">
        <v>311</v>
      </c>
      <c r="I1774" s="32">
        <v>346</v>
      </c>
      <c r="J1774" s="32" t="s">
        <v>22</v>
      </c>
      <c r="K1774" s="32">
        <v>2.2200000000000002</v>
      </c>
      <c r="L1774" s="38">
        <v>86.57</v>
      </c>
      <c r="M1774" t="s">
        <v>3974</v>
      </c>
      <c r="N1774" t="s">
        <v>3975</v>
      </c>
      <c r="O1774" t="s">
        <v>3976</v>
      </c>
      <c r="P1774" s="31">
        <v>2000</v>
      </c>
      <c r="Q1774" s="31">
        <v>0</v>
      </c>
      <c r="R1774" s="31">
        <v>0</v>
      </c>
      <c r="S1774" s="31">
        <v>2.66</v>
      </c>
      <c r="T1774" s="36" t="s">
        <v>3977</v>
      </c>
      <c r="U1774" s="36" t="s">
        <v>14429</v>
      </c>
      <c r="V1774" s="31" t="s">
        <v>3909</v>
      </c>
      <c r="W1774" s="31">
        <v>7</v>
      </c>
    </row>
    <row r="1775" spans="1:23" x14ac:dyDescent="0.25">
      <c r="A1775">
        <v>3570005</v>
      </c>
      <c r="B1775" s="32" t="s">
        <v>2433</v>
      </c>
      <c r="C1775" s="32">
        <v>21</v>
      </c>
      <c r="D1775" s="32">
        <v>2</v>
      </c>
      <c r="E1775" s="32" t="s">
        <v>22</v>
      </c>
      <c r="F1775" s="32">
        <v>1</v>
      </c>
      <c r="G1775" s="32" t="s">
        <v>21</v>
      </c>
      <c r="H1775" s="32">
        <v>311</v>
      </c>
      <c r="I1775" s="32">
        <v>346</v>
      </c>
      <c r="J1775" s="32" t="s">
        <v>22</v>
      </c>
      <c r="K1775" s="32">
        <v>1.8</v>
      </c>
      <c r="L1775" s="38">
        <v>82.58</v>
      </c>
      <c r="M1775" t="s">
        <v>3978</v>
      </c>
      <c r="N1775" t="s">
        <v>3979</v>
      </c>
      <c r="O1775" t="s">
        <v>3980</v>
      </c>
      <c r="P1775" s="31">
        <v>2000</v>
      </c>
      <c r="Q1775" s="31">
        <v>0</v>
      </c>
      <c r="R1775" s="31">
        <v>0</v>
      </c>
      <c r="S1775" s="31">
        <v>2.2440000000000002</v>
      </c>
      <c r="T1775" s="36" t="s">
        <v>3981</v>
      </c>
      <c r="U1775" s="36" t="s">
        <v>14429</v>
      </c>
      <c r="V1775" s="31" t="s">
        <v>3909</v>
      </c>
      <c r="W1775" s="31">
        <v>7</v>
      </c>
    </row>
    <row r="1776" spans="1:23" x14ac:dyDescent="0.25">
      <c r="A1776">
        <v>3571005</v>
      </c>
      <c r="B1776" s="32" t="s">
        <v>2433</v>
      </c>
      <c r="C1776" s="32">
        <v>21</v>
      </c>
      <c r="D1776" s="32">
        <v>2</v>
      </c>
      <c r="E1776" s="32" t="s">
        <v>22</v>
      </c>
      <c r="F1776" s="32">
        <v>1</v>
      </c>
      <c r="G1776" s="32" t="s">
        <v>21</v>
      </c>
      <c r="H1776" s="32">
        <v>311</v>
      </c>
      <c r="I1776" s="32">
        <v>346</v>
      </c>
      <c r="J1776" s="32" t="s">
        <v>22</v>
      </c>
      <c r="K1776" s="32">
        <v>2.15</v>
      </c>
      <c r="L1776" s="38">
        <v>93.13</v>
      </c>
      <c r="M1776" t="s">
        <v>3982</v>
      </c>
      <c r="N1776" t="s">
        <v>3983</v>
      </c>
      <c r="O1776" t="s">
        <v>3984</v>
      </c>
      <c r="P1776" s="31">
        <v>2000</v>
      </c>
      <c r="Q1776" s="31">
        <v>0</v>
      </c>
      <c r="R1776" s="31">
        <v>0</v>
      </c>
      <c r="S1776" s="31">
        <v>2.8530000000000002</v>
      </c>
      <c r="T1776" s="36" t="s">
        <v>3985</v>
      </c>
      <c r="U1776" s="36" t="s">
        <v>14429</v>
      </c>
      <c r="V1776" s="31" t="s">
        <v>3909</v>
      </c>
      <c r="W1776" s="31">
        <v>7</v>
      </c>
    </row>
    <row r="1777" spans="1:23" x14ac:dyDescent="0.25">
      <c r="A1777">
        <v>3572005</v>
      </c>
      <c r="B1777" s="32" t="s">
        <v>2433</v>
      </c>
      <c r="C1777" s="32">
        <v>21</v>
      </c>
      <c r="D1777" s="32">
        <v>2</v>
      </c>
      <c r="E1777" s="32" t="s">
        <v>22</v>
      </c>
      <c r="F1777" s="32">
        <v>1</v>
      </c>
      <c r="G1777" s="32" t="s">
        <v>21</v>
      </c>
      <c r="H1777" s="32">
        <v>311</v>
      </c>
      <c r="I1777" s="32">
        <v>346</v>
      </c>
      <c r="J1777" s="32" t="s">
        <v>22</v>
      </c>
      <c r="K1777" s="32">
        <v>4.3</v>
      </c>
      <c r="L1777" s="38">
        <v>173.97</v>
      </c>
      <c r="M1777" t="s">
        <v>3986</v>
      </c>
      <c r="N1777" t="s">
        <v>3987</v>
      </c>
      <c r="O1777" t="s">
        <v>3988</v>
      </c>
      <c r="P1777" s="31">
        <v>2000</v>
      </c>
      <c r="Q1777" s="31">
        <v>0</v>
      </c>
      <c r="R1777" s="31">
        <v>0</v>
      </c>
      <c r="S1777" s="31">
        <v>4.9400000000000004</v>
      </c>
      <c r="T1777" s="36" t="s">
        <v>3989</v>
      </c>
      <c r="U1777" s="36" t="s">
        <v>14429</v>
      </c>
      <c r="V1777" s="31" t="s">
        <v>3909</v>
      </c>
      <c r="W1777" s="31">
        <v>7</v>
      </c>
    </row>
    <row r="1778" spans="1:23" x14ac:dyDescent="0.25">
      <c r="A1778">
        <v>3573005</v>
      </c>
      <c r="B1778" s="32" t="s">
        <v>2433</v>
      </c>
      <c r="C1778" s="32">
        <v>21</v>
      </c>
      <c r="D1778" s="32">
        <v>2</v>
      </c>
      <c r="E1778" s="32" t="s">
        <v>22</v>
      </c>
      <c r="F1778" s="32">
        <v>1</v>
      </c>
      <c r="G1778" s="32" t="s">
        <v>21</v>
      </c>
      <c r="H1778" s="32">
        <v>311</v>
      </c>
      <c r="I1778" s="32">
        <v>346</v>
      </c>
      <c r="J1778" s="32" t="s">
        <v>22</v>
      </c>
      <c r="K1778" s="32">
        <v>2.87</v>
      </c>
      <c r="L1778" s="38">
        <v>123.19</v>
      </c>
      <c r="M1778" t="s">
        <v>3990</v>
      </c>
      <c r="N1778" t="s">
        <v>3991</v>
      </c>
      <c r="O1778" t="s">
        <v>3992</v>
      </c>
      <c r="P1778" s="31">
        <v>2000</v>
      </c>
      <c r="Q1778" s="31">
        <v>0</v>
      </c>
      <c r="R1778" s="31">
        <v>0</v>
      </c>
      <c r="S1778" s="31">
        <v>3.5979999999999999</v>
      </c>
      <c r="T1778" s="36" t="s">
        <v>3993</v>
      </c>
      <c r="U1778" s="36" t="s">
        <v>14429</v>
      </c>
      <c r="V1778" s="31" t="s">
        <v>3909</v>
      </c>
      <c r="W1778" s="31">
        <v>7</v>
      </c>
    </row>
    <row r="1779" spans="1:23" x14ac:dyDescent="0.25">
      <c r="A1779">
        <v>3574005</v>
      </c>
      <c r="B1779" s="32" t="s">
        <v>2433</v>
      </c>
      <c r="C1779" s="32">
        <v>21</v>
      </c>
      <c r="D1779" s="32">
        <v>2</v>
      </c>
      <c r="E1779" s="32" t="s">
        <v>22</v>
      </c>
      <c r="F1779" s="32">
        <v>1</v>
      </c>
      <c r="G1779" s="32" t="s">
        <v>21</v>
      </c>
      <c r="H1779" s="32">
        <v>311</v>
      </c>
      <c r="I1779" s="32">
        <v>346</v>
      </c>
      <c r="J1779" s="32" t="s">
        <v>22</v>
      </c>
      <c r="K1779" s="32">
        <v>5.73</v>
      </c>
      <c r="L1779" s="38">
        <v>231.04</v>
      </c>
      <c r="M1779" t="s">
        <v>3994</v>
      </c>
      <c r="N1779" t="s">
        <v>3995</v>
      </c>
      <c r="O1779" t="s">
        <v>3996</v>
      </c>
      <c r="P1779" s="31">
        <v>2000</v>
      </c>
      <c r="Q1779" s="31">
        <v>0</v>
      </c>
      <c r="R1779" s="31">
        <v>0</v>
      </c>
      <c r="S1779" s="31">
        <v>6.44</v>
      </c>
      <c r="T1779" s="36" t="s">
        <v>3997</v>
      </c>
      <c r="U1779" s="36" t="s">
        <v>14429</v>
      </c>
      <c r="V1779" s="31" t="s">
        <v>3909</v>
      </c>
      <c r="W1779" s="31">
        <v>7</v>
      </c>
    </row>
    <row r="1780" spans="1:23" x14ac:dyDescent="0.25">
      <c r="A1780">
        <v>3575005</v>
      </c>
      <c r="B1780" s="32" t="s">
        <v>2433</v>
      </c>
      <c r="C1780" s="32">
        <v>21</v>
      </c>
      <c r="D1780" s="32">
        <v>2</v>
      </c>
      <c r="E1780" s="32" t="s">
        <v>22</v>
      </c>
      <c r="F1780" s="32">
        <v>1</v>
      </c>
      <c r="G1780" s="32" t="s">
        <v>21</v>
      </c>
      <c r="H1780" s="32">
        <v>311</v>
      </c>
      <c r="I1780" s="32">
        <v>346</v>
      </c>
      <c r="J1780" s="32" t="s">
        <v>22</v>
      </c>
      <c r="K1780" s="32">
        <v>3.58</v>
      </c>
      <c r="L1780" s="38">
        <v>150.47999999999999</v>
      </c>
      <c r="M1780" t="s">
        <v>3998</v>
      </c>
      <c r="N1780" t="s">
        <v>3999</v>
      </c>
      <c r="O1780" t="s">
        <v>4000</v>
      </c>
      <c r="P1780" s="31">
        <v>2000</v>
      </c>
      <c r="Q1780" s="31">
        <v>0</v>
      </c>
      <c r="R1780" s="31">
        <v>0</v>
      </c>
      <c r="S1780" s="31">
        <v>4.8659999999999997</v>
      </c>
      <c r="T1780" s="36" t="s">
        <v>4001</v>
      </c>
      <c r="U1780" s="36" t="s">
        <v>14429</v>
      </c>
      <c r="V1780" s="31" t="s">
        <v>3909</v>
      </c>
      <c r="W1780" s="31">
        <v>7</v>
      </c>
    </row>
    <row r="1781" spans="1:23" x14ac:dyDescent="0.25">
      <c r="A1781">
        <v>3576005</v>
      </c>
      <c r="B1781" s="32" t="s">
        <v>2433</v>
      </c>
      <c r="C1781" s="32">
        <v>21</v>
      </c>
      <c r="D1781" s="32">
        <v>2</v>
      </c>
      <c r="E1781" s="32" t="s">
        <v>22</v>
      </c>
      <c r="F1781" s="32">
        <v>1</v>
      </c>
      <c r="G1781" s="32" t="s">
        <v>21</v>
      </c>
      <c r="H1781" s="32">
        <v>311</v>
      </c>
      <c r="I1781" s="32">
        <v>346</v>
      </c>
      <c r="J1781" s="32" t="s">
        <v>22</v>
      </c>
      <c r="K1781" s="32">
        <v>7.17</v>
      </c>
      <c r="L1781" s="38">
        <v>283.95999999999998</v>
      </c>
      <c r="M1781" t="s">
        <v>4002</v>
      </c>
      <c r="N1781" t="s">
        <v>4003</v>
      </c>
      <c r="O1781" t="s">
        <v>4004</v>
      </c>
      <c r="P1781" s="31">
        <v>2000</v>
      </c>
      <c r="Q1781" s="31">
        <v>0</v>
      </c>
      <c r="R1781" s="31">
        <v>0</v>
      </c>
      <c r="S1781" s="31">
        <v>8.36</v>
      </c>
      <c r="T1781" s="36" t="s">
        <v>4005</v>
      </c>
      <c r="U1781" s="36" t="s">
        <v>14429</v>
      </c>
      <c r="V1781" s="31" t="s">
        <v>3909</v>
      </c>
      <c r="W1781" s="31">
        <v>7</v>
      </c>
    </row>
    <row r="1782" spans="1:23" x14ac:dyDescent="0.25">
      <c r="A1782">
        <v>3577005</v>
      </c>
      <c r="B1782" s="32" t="s">
        <v>2433</v>
      </c>
      <c r="C1782" s="32">
        <v>21</v>
      </c>
      <c r="D1782" s="32">
        <v>2</v>
      </c>
      <c r="E1782" s="32" t="s">
        <v>22</v>
      </c>
      <c r="F1782" s="32">
        <v>1</v>
      </c>
      <c r="G1782" s="32" t="s">
        <v>21</v>
      </c>
      <c r="H1782" s="32">
        <v>311</v>
      </c>
      <c r="I1782" s="32">
        <v>346</v>
      </c>
      <c r="J1782" s="32" t="s">
        <v>22</v>
      </c>
      <c r="K1782" s="32">
        <v>4.4800000000000004</v>
      </c>
      <c r="L1782" s="38">
        <v>189.23</v>
      </c>
      <c r="M1782" t="s">
        <v>4006</v>
      </c>
      <c r="N1782" t="s">
        <v>4007</v>
      </c>
      <c r="O1782" t="s">
        <v>4008</v>
      </c>
      <c r="P1782" s="31">
        <v>2000</v>
      </c>
      <c r="Q1782" s="31">
        <v>0</v>
      </c>
      <c r="R1782" s="31">
        <v>0</v>
      </c>
      <c r="S1782" s="31">
        <v>10.359</v>
      </c>
      <c r="T1782" s="36" t="s">
        <v>4009</v>
      </c>
      <c r="U1782" s="36" t="s">
        <v>14429</v>
      </c>
      <c r="V1782" s="31" t="s">
        <v>3909</v>
      </c>
      <c r="W1782" s="31">
        <v>7</v>
      </c>
    </row>
    <row r="1783" spans="1:23" x14ac:dyDescent="0.25">
      <c r="A1783">
        <v>3578005</v>
      </c>
      <c r="B1783" s="32" t="s">
        <v>2433</v>
      </c>
      <c r="C1783" s="32">
        <v>21</v>
      </c>
      <c r="D1783" s="32">
        <v>2</v>
      </c>
      <c r="E1783" s="32" t="s">
        <v>22</v>
      </c>
      <c r="F1783" s="32">
        <v>1</v>
      </c>
      <c r="G1783" s="32" t="s">
        <v>21</v>
      </c>
      <c r="H1783" s="32">
        <v>311</v>
      </c>
      <c r="I1783" s="32">
        <v>346</v>
      </c>
      <c r="J1783" s="32" t="s">
        <v>22</v>
      </c>
      <c r="K1783" s="32">
        <v>8.9600000000000009</v>
      </c>
      <c r="L1783" s="38">
        <v>361.44</v>
      </c>
      <c r="M1783" t="s">
        <v>4010</v>
      </c>
      <c r="N1783" t="s">
        <v>4011</v>
      </c>
      <c r="O1783" t="s">
        <v>4012</v>
      </c>
      <c r="P1783" s="31">
        <v>2000</v>
      </c>
      <c r="Q1783" s="31">
        <v>0</v>
      </c>
      <c r="R1783" s="31">
        <v>0</v>
      </c>
      <c r="S1783" s="31">
        <v>10.377000000000001</v>
      </c>
      <c r="T1783" s="36" t="s">
        <v>4013</v>
      </c>
      <c r="U1783" s="36" t="s">
        <v>14429</v>
      </c>
      <c r="V1783" s="31" t="s">
        <v>3909</v>
      </c>
      <c r="W1783" s="31">
        <v>7</v>
      </c>
    </row>
    <row r="1784" spans="1:23" x14ac:dyDescent="0.25">
      <c r="A1784">
        <v>3579005</v>
      </c>
      <c r="B1784" s="32" t="s">
        <v>2433</v>
      </c>
      <c r="C1784" s="32">
        <v>21</v>
      </c>
      <c r="D1784" s="32">
        <v>2</v>
      </c>
      <c r="E1784" s="32" t="s">
        <v>22</v>
      </c>
      <c r="F1784" s="32">
        <v>1</v>
      </c>
      <c r="G1784" s="32" t="s">
        <v>21</v>
      </c>
      <c r="H1784" s="32">
        <v>311</v>
      </c>
      <c r="I1784" s="32">
        <v>346</v>
      </c>
      <c r="J1784" s="32" t="s">
        <v>22</v>
      </c>
      <c r="K1784" s="32">
        <v>11.29</v>
      </c>
      <c r="L1784" s="38">
        <v>461.98</v>
      </c>
      <c r="M1784" t="s">
        <v>4014</v>
      </c>
      <c r="N1784" t="s">
        <v>4015</v>
      </c>
      <c r="O1784" t="s">
        <v>4016</v>
      </c>
      <c r="P1784" s="31">
        <v>2000</v>
      </c>
      <c r="Q1784" s="31">
        <v>0</v>
      </c>
      <c r="R1784" s="31">
        <v>0</v>
      </c>
      <c r="S1784" s="31">
        <v>12.917</v>
      </c>
      <c r="T1784" s="36" t="s">
        <v>4017</v>
      </c>
      <c r="U1784" s="36" t="s">
        <v>14429</v>
      </c>
      <c r="V1784" s="31" t="s">
        <v>3909</v>
      </c>
      <c r="W1784" s="31">
        <v>7</v>
      </c>
    </row>
    <row r="1785" spans="1:23" x14ac:dyDescent="0.25">
      <c r="A1785">
        <v>3580000</v>
      </c>
      <c r="B1785" s="32" t="s">
        <v>2433</v>
      </c>
      <c r="C1785" s="32">
        <v>21</v>
      </c>
      <c r="D1785" s="32">
        <v>2</v>
      </c>
      <c r="E1785" s="32" t="s">
        <v>22</v>
      </c>
      <c r="F1785" s="32">
        <v>6</v>
      </c>
      <c r="G1785" s="32" t="s">
        <v>354</v>
      </c>
      <c r="H1785" s="32">
        <v>308</v>
      </c>
      <c r="I1785" s="32">
        <v>342</v>
      </c>
      <c r="J1785" s="32" t="s">
        <v>22</v>
      </c>
      <c r="K1785" s="32">
        <v>1.29</v>
      </c>
      <c r="L1785" s="38">
        <v>206.47</v>
      </c>
      <c r="M1785" t="s">
        <v>4018</v>
      </c>
      <c r="N1785" t="s">
        <v>4019</v>
      </c>
      <c r="O1785" t="s">
        <v>4020</v>
      </c>
      <c r="P1785" s="31">
        <v>2400</v>
      </c>
      <c r="Q1785" s="31">
        <v>0</v>
      </c>
      <c r="R1785" s="31">
        <v>0</v>
      </c>
      <c r="S1785" s="31">
        <v>1.2829999999999999</v>
      </c>
      <c r="T1785" s="36" t="s">
        <v>14450</v>
      </c>
      <c r="U1785" s="36" t="s">
        <v>14429</v>
      </c>
      <c r="V1785" s="31" t="s">
        <v>3909</v>
      </c>
      <c r="W1785" s="31">
        <v>7</v>
      </c>
    </row>
    <row r="1786" spans="1:23" x14ac:dyDescent="0.25">
      <c r="A1786">
        <v>3580100</v>
      </c>
      <c r="B1786" s="32" t="s">
        <v>2433</v>
      </c>
      <c r="C1786" s="32">
        <v>21</v>
      </c>
      <c r="D1786" s="32">
        <v>2</v>
      </c>
      <c r="E1786" s="32" t="s">
        <v>22</v>
      </c>
      <c r="F1786" s="32">
        <v>6</v>
      </c>
      <c r="G1786" s="32" t="s">
        <v>354</v>
      </c>
      <c r="H1786" s="32">
        <v>308</v>
      </c>
      <c r="I1786" s="32">
        <v>342</v>
      </c>
      <c r="J1786" s="32" t="s">
        <v>22</v>
      </c>
      <c r="K1786" s="32">
        <v>2.58</v>
      </c>
      <c r="L1786" s="38">
        <v>419.67</v>
      </c>
      <c r="M1786" t="s">
        <v>4021</v>
      </c>
      <c r="N1786" t="s">
        <v>4022</v>
      </c>
      <c r="O1786" t="s">
        <v>4023</v>
      </c>
      <c r="P1786" s="31">
        <v>2400</v>
      </c>
      <c r="Q1786" s="31">
        <v>0</v>
      </c>
      <c r="R1786" s="31">
        <v>0</v>
      </c>
      <c r="S1786" s="31">
        <v>2.58</v>
      </c>
      <c r="T1786" s="36" t="s">
        <v>14451</v>
      </c>
      <c r="U1786" s="36" t="s">
        <v>14429</v>
      </c>
      <c r="V1786" s="31" t="s">
        <v>3909</v>
      </c>
      <c r="W1786" s="31">
        <v>7</v>
      </c>
    </row>
    <row r="1787" spans="1:23" x14ac:dyDescent="0.25">
      <c r="A1787">
        <v>3581000</v>
      </c>
      <c r="B1787" s="32" t="s">
        <v>2433</v>
      </c>
      <c r="C1787" s="32">
        <v>21</v>
      </c>
      <c r="D1787" s="32">
        <v>2</v>
      </c>
      <c r="E1787" s="32" t="s">
        <v>22</v>
      </c>
      <c r="F1787" s="32">
        <v>6</v>
      </c>
      <c r="G1787" s="32" t="s">
        <v>354</v>
      </c>
      <c r="H1787" s="32">
        <v>308</v>
      </c>
      <c r="I1787" s="32">
        <v>342</v>
      </c>
      <c r="J1787" s="32" t="s">
        <v>22</v>
      </c>
      <c r="K1787" s="32">
        <v>1.61</v>
      </c>
      <c r="L1787" s="38">
        <v>277.67</v>
      </c>
      <c r="M1787" t="s">
        <v>4024</v>
      </c>
      <c r="N1787" t="s">
        <v>4025</v>
      </c>
      <c r="O1787" t="s">
        <v>4026</v>
      </c>
      <c r="P1787" s="31">
        <v>2400</v>
      </c>
      <c r="Q1787" s="31">
        <v>0</v>
      </c>
      <c r="R1787" s="31">
        <v>0</v>
      </c>
      <c r="S1787" s="31">
        <v>1.6</v>
      </c>
      <c r="T1787" s="36" t="s">
        <v>14452</v>
      </c>
      <c r="U1787" s="36" t="s">
        <v>14429</v>
      </c>
      <c r="V1787" s="31" t="s">
        <v>3909</v>
      </c>
      <c r="W1787" s="31">
        <v>7</v>
      </c>
    </row>
    <row r="1788" spans="1:23" x14ac:dyDescent="0.25">
      <c r="A1788">
        <v>3581100</v>
      </c>
      <c r="B1788" s="32" t="s">
        <v>2433</v>
      </c>
      <c r="C1788" s="32">
        <v>21</v>
      </c>
      <c r="D1788" s="32">
        <v>2</v>
      </c>
      <c r="E1788" s="32" t="s">
        <v>22</v>
      </c>
      <c r="F1788" s="32">
        <v>6</v>
      </c>
      <c r="G1788" s="32" t="s">
        <v>354</v>
      </c>
      <c r="H1788" s="32">
        <v>308</v>
      </c>
      <c r="I1788" s="32">
        <v>342</v>
      </c>
      <c r="J1788" s="32" t="s">
        <v>22</v>
      </c>
      <c r="K1788" s="32">
        <v>3.23</v>
      </c>
      <c r="L1788" s="38">
        <v>610.02</v>
      </c>
      <c r="M1788" t="s">
        <v>4027</v>
      </c>
      <c r="N1788" t="s">
        <v>4028</v>
      </c>
      <c r="O1788" t="s">
        <v>4029</v>
      </c>
      <c r="P1788" s="31">
        <v>2400</v>
      </c>
      <c r="Q1788" s="31">
        <v>0</v>
      </c>
      <c r="R1788" s="31">
        <v>0</v>
      </c>
      <c r="S1788" s="31">
        <v>3.23</v>
      </c>
      <c r="T1788" s="36" t="s">
        <v>14453</v>
      </c>
      <c r="U1788" s="36" t="s">
        <v>14429</v>
      </c>
      <c r="V1788" s="31" t="s">
        <v>3909</v>
      </c>
      <c r="W1788" s="31">
        <v>7</v>
      </c>
    </row>
    <row r="1789" spans="1:23" x14ac:dyDescent="0.25">
      <c r="A1789">
        <v>3582000</v>
      </c>
      <c r="B1789" s="32" t="s">
        <v>2433</v>
      </c>
      <c r="C1789" s="32">
        <v>21</v>
      </c>
      <c r="D1789" s="32">
        <v>2</v>
      </c>
      <c r="E1789" s="32" t="s">
        <v>22</v>
      </c>
      <c r="F1789" s="32">
        <v>6</v>
      </c>
      <c r="G1789" s="32" t="s">
        <v>354</v>
      </c>
      <c r="H1789" s="32">
        <v>308</v>
      </c>
      <c r="I1789" s="32">
        <v>342</v>
      </c>
      <c r="J1789" s="32" t="s">
        <v>22</v>
      </c>
      <c r="K1789" s="32">
        <v>2.15</v>
      </c>
      <c r="L1789" s="38">
        <v>341.67</v>
      </c>
      <c r="M1789" t="s">
        <v>4030</v>
      </c>
      <c r="N1789" t="s">
        <v>4031</v>
      </c>
      <c r="O1789" t="s">
        <v>4032</v>
      </c>
      <c r="P1789" s="31">
        <v>2400</v>
      </c>
      <c r="Q1789" s="31">
        <v>0</v>
      </c>
      <c r="R1789" s="31">
        <v>0</v>
      </c>
      <c r="S1789" s="31">
        <v>2.13</v>
      </c>
      <c r="T1789" s="36" t="s">
        <v>14454</v>
      </c>
      <c r="U1789" s="36" t="s">
        <v>14429</v>
      </c>
      <c r="V1789" s="31" t="s">
        <v>3909</v>
      </c>
      <c r="W1789" s="31">
        <v>7</v>
      </c>
    </row>
    <row r="1790" spans="1:23" x14ac:dyDescent="0.25">
      <c r="A1790">
        <v>3582020</v>
      </c>
      <c r="B1790" s="32" t="s">
        <v>2433</v>
      </c>
      <c r="C1790" s="32">
        <v>21</v>
      </c>
      <c r="D1790" s="32">
        <v>1</v>
      </c>
      <c r="E1790" s="32" t="s">
        <v>22</v>
      </c>
      <c r="F1790" s="32">
        <v>6</v>
      </c>
      <c r="G1790" s="32" t="s">
        <v>354</v>
      </c>
      <c r="H1790" s="32">
        <v>307</v>
      </c>
      <c r="I1790" s="32">
        <v>342</v>
      </c>
      <c r="J1790" s="32" t="s">
        <v>22</v>
      </c>
      <c r="K1790" s="32">
        <v>0.35</v>
      </c>
      <c r="L1790" s="38">
        <v>210.72</v>
      </c>
      <c r="M1790" t="s">
        <v>4033</v>
      </c>
      <c r="N1790" t="s">
        <v>4034</v>
      </c>
      <c r="O1790" t="s">
        <v>4035</v>
      </c>
      <c r="P1790" s="31">
        <v>2400</v>
      </c>
      <c r="Q1790" s="31">
        <v>0</v>
      </c>
      <c r="R1790" s="31">
        <v>0</v>
      </c>
      <c r="S1790" s="31">
        <v>0.8</v>
      </c>
      <c r="T1790" s="36" t="s">
        <v>4036</v>
      </c>
      <c r="U1790" s="36" t="s">
        <v>14429</v>
      </c>
      <c r="V1790" s="31" t="s">
        <v>3909</v>
      </c>
      <c r="W1790" s="31">
        <v>7</v>
      </c>
    </row>
    <row r="1791" spans="1:23" x14ac:dyDescent="0.25">
      <c r="A1791">
        <v>3583000</v>
      </c>
      <c r="B1791" s="32" t="s">
        <v>2433</v>
      </c>
      <c r="C1791" s="32">
        <v>21</v>
      </c>
      <c r="D1791" s="32">
        <v>2</v>
      </c>
      <c r="E1791" s="32" t="s">
        <v>22</v>
      </c>
      <c r="F1791" s="32">
        <v>6</v>
      </c>
      <c r="G1791" s="32" t="s">
        <v>354</v>
      </c>
      <c r="H1791" s="32">
        <v>308</v>
      </c>
      <c r="I1791" s="32">
        <v>342</v>
      </c>
      <c r="J1791" s="32" t="s">
        <v>22</v>
      </c>
      <c r="K1791" s="32">
        <v>2.68</v>
      </c>
      <c r="L1791" s="38">
        <v>436.63</v>
      </c>
      <c r="M1791" t="s">
        <v>4037</v>
      </c>
      <c r="N1791" t="s">
        <v>4038</v>
      </c>
      <c r="O1791" t="s">
        <v>4039</v>
      </c>
      <c r="P1791" s="31">
        <v>2400</v>
      </c>
      <c r="Q1791" s="31">
        <v>0</v>
      </c>
      <c r="R1791" s="31">
        <v>0</v>
      </c>
      <c r="S1791" s="31">
        <v>2.69</v>
      </c>
      <c r="T1791" s="36" t="s">
        <v>14455</v>
      </c>
      <c r="U1791" s="36" t="s">
        <v>14429</v>
      </c>
      <c r="V1791" s="31" t="s">
        <v>3909</v>
      </c>
      <c r="W1791" s="31">
        <v>7</v>
      </c>
    </row>
    <row r="1792" spans="1:23" x14ac:dyDescent="0.25">
      <c r="A1792">
        <v>3584000</v>
      </c>
      <c r="B1792" s="32" t="s">
        <v>2433</v>
      </c>
      <c r="C1792" s="32">
        <v>21</v>
      </c>
      <c r="D1792" s="32">
        <v>2</v>
      </c>
      <c r="E1792" s="32" t="s">
        <v>22</v>
      </c>
      <c r="F1792" s="32">
        <v>6</v>
      </c>
      <c r="G1792" s="32" t="s">
        <v>354</v>
      </c>
      <c r="H1792" s="32">
        <v>308</v>
      </c>
      <c r="I1792" s="32">
        <v>342</v>
      </c>
      <c r="J1792" s="32" t="s">
        <v>22</v>
      </c>
      <c r="K1792" s="32">
        <v>3.21</v>
      </c>
      <c r="L1792" s="38">
        <v>518.89</v>
      </c>
      <c r="M1792" t="s">
        <v>4040</v>
      </c>
      <c r="N1792" t="s">
        <v>4041</v>
      </c>
      <c r="O1792" t="s">
        <v>4042</v>
      </c>
      <c r="P1792" s="31">
        <v>2400</v>
      </c>
      <c r="Q1792" s="31">
        <v>0</v>
      </c>
      <c r="R1792" s="31">
        <v>0</v>
      </c>
      <c r="S1792" s="31">
        <v>3.21</v>
      </c>
      <c r="T1792" s="36" t="s">
        <v>14456</v>
      </c>
      <c r="U1792" s="36" t="s">
        <v>14429</v>
      </c>
      <c r="V1792" s="31" t="s">
        <v>3909</v>
      </c>
      <c r="W1792" s="31">
        <v>7</v>
      </c>
    </row>
    <row r="1793" spans="1:23" x14ac:dyDescent="0.25">
      <c r="A1793">
        <v>3584020</v>
      </c>
      <c r="B1793" s="32" t="s">
        <v>2433</v>
      </c>
      <c r="C1793" s="32">
        <v>21</v>
      </c>
      <c r="D1793" s="32">
        <v>1</v>
      </c>
      <c r="E1793" s="32" t="s">
        <v>22</v>
      </c>
      <c r="F1793" s="32">
        <v>6</v>
      </c>
      <c r="G1793" s="32" t="s">
        <v>354</v>
      </c>
      <c r="H1793" s="32">
        <v>307</v>
      </c>
      <c r="I1793" s="32">
        <v>342</v>
      </c>
      <c r="J1793" s="32" t="s">
        <v>22</v>
      </c>
      <c r="K1793" s="32">
        <v>0.52</v>
      </c>
      <c r="L1793" s="38">
        <v>316.42</v>
      </c>
      <c r="M1793" t="s">
        <v>4043</v>
      </c>
      <c r="N1793" t="s">
        <v>4044</v>
      </c>
      <c r="O1793" t="s">
        <v>4045</v>
      </c>
      <c r="P1793" s="31">
        <v>2400</v>
      </c>
      <c r="Q1793" s="31">
        <v>0</v>
      </c>
      <c r="R1793" s="31">
        <v>0</v>
      </c>
      <c r="S1793" s="31">
        <v>9</v>
      </c>
      <c r="T1793" s="36" t="s">
        <v>4046</v>
      </c>
      <c r="U1793" s="36" t="s">
        <v>14429</v>
      </c>
      <c r="V1793" s="31" t="s">
        <v>3909</v>
      </c>
      <c r="W1793" s="31">
        <v>14</v>
      </c>
    </row>
    <row r="1794" spans="1:23" x14ac:dyDescent="0.25">
      <c r="A1794">
        <v>3585005</v>
      </c>
      <c r="B1794" s="32" t="s">
        <v>2433</v>
      </c>
      <c r="C1794" s="32">
        <v>21</v>
      </c>
      <c r="D1794" s="32">
        <v>2</v>
      </c>
      <c r="E1794" s="32" t="s">
        <v>22</v>
      </c>
      <c r="F1794" s="32">
        <v>3</v>
      </c>
      <c r="G1794" s="32" t="s">
        <v>354</v>
      </c>
      <c r="H1794" s="32">
        <v>308</v>
      </c>
      <c r="I1794" s="32">
        <v>342</v>
      </c>
      <c r="J1794" s="32" t="s">
        <v>22</v>
      </c>
      <c r="K1794" s="32">
        <v>4.29</v>
      </c>
      <c r="L1794" s="38">
        <v>350.62</v>
      </c>
      <c r="M1794" t="s">
        <v>4047</v>
      </c>
      <c r="N1794" t="s">
        <v>4048</v>
      </c>
      <c r="O1794" t="s">
        <v>4049</v>
      </c>
      <c r="P1794" s="31">
        <v>2400</v>
      </c>
      <c r="Q1794" s="31">
        <v>0</v>
      </c>
      <c r="R1794" s="31">
        <v>0</v>
      </c>
      <c r="S1794" s="31">
        <v>4.3099999999999996</v>
      </c>
      <c r="T1794" s="36" t="s">
        <v>14457</v>
      </c>
      <c r="U1794" s="36" t="s">
        <v>14429</v>
      </c>
      <c r="V1794" s="31" t="s">
        <v>3909</v>
      </c>
      <c r="W1794" s="31">
        <v>7</v>
      </c>
    </row>
    <row r="1795" spans="1:23" x14ac:dyDescent="0.25">
      <c r="A1795">
        <v>3585020</v>
      </c>
      <c r="B1795" s="32" t="s">
        <v>2433</v>
      </c>
      <c r="C1795" s="32">
        <v>21</v>
      </c>
      <c r="D1795" s="32">
        <v>1</v>
      </c>
      <c r="E1795" s="32" t="s">
        <v>22</v>
      </c>
      <c r="F1795" s="32">
        <v>3</v>
      </c>
      <c r="G1795" s="32" t="s">
        <v>354</v>
      </c>
      <c r="H1795" s="32">
        <v>307</v>
      </c>
      <c r="I1795" s="32">
        <v>342</v>
      </c>
      <c r="J1795" s="32" t="s">
        <v>22</v>
      </c>
      <c r="K1795" s="32">
        <v>0.7</v>
      </c>
      <c r="L1795" s="38">
        <v>216.37</v>
      </c>
      <c r="M1795" t="s">
        <v>4050</v>
      </c>
      <c r="N1795" t="s">
        <v>4051</v>
      </c>
      <c r="O1795" t="s">
        <v>4052</v>
      </c>
      <c r="P1795" s="31">
        <v>2400</v>
      </c>
      <c r="Q1795" s="31">
        <v>0</v>
      </c>
      <c r="R1795" s="31">
        <v>0</v>
      </c>
      <c r="S1795" s="31">
        <v>6.5</v>
      </c>
      <c r="T1795" s="36" t="s">
        <v>4053</v>
      </c>
      <c r="U1795" s="36" t="s">
        <v>14429</v>
      </c>
      <c r="V1795" s="31" t="s">
        <v>3909</v>
      </c>
      <c r="W1795" s="31">
        <v>14</v>
      </c>
    </row>
    <row r="1796" spans="1:23" x14ac:dyDescent="0.25">
      <c r="A1796">
        <v>3586005</v>
      </c>
      <c r="B1796" s="32" t="s">
        <v>2433</v>
      </c>
      <c r="C1796" s="32">
        <v>21</v>
      </c>
      <c r="D1796" s="32">
        <v>2</v>
      </c>
      <c r="E1796" s="32" t="s">
        <v>22</v>
      </c>
      <c r="F1796" s="32">
        <v>3</v>
      </c>
      <c r="G1796" s="32" t="s">
        <v>354</v>
      </c>
      <c r="H1796" s="32">
        <v>308</v>
      </c>
      <c r="I1796" s="32">
        <v>342</v>
      </c>
      <c r="J1796" s="32" t="s">
        <v>22</v>
      </c>
      <c r="K1796" s="32">
        <v>6.45</v>
      </c>
      <c r="L1796" s="38">
        <v>525.12</v>
      </c>
      <c r="M1796" t="s">
        <v>4054</v>
      </c>
      <c r="N1796" t="s">
        <v>4055</v>
      </c>
      <c r="O1796" t="s">
        <v>4056</v>
      </c>
      <c r="P1796" s="31">
        <v>2400</v>
      </c>
      <c r="Q1796" s="31">
        <v>0</v>
      </c>
      <c r="R1796" s="31">
        <v>0</v>
      </c>
      <c r="S1796" s="31">
        <v>4.3129999999999997</v>
      </c>
      <c r="T1796" s="36" t="s">
        <v>14458</v>
      </c>
      <c r="U1796" s="36" t="s">
        <v>14429</v>
      </c>
      <c r="V1796" s="31" t="s">
        <v>3909</v>
      </c>
      <c r="W1796" s="31">
        <v>7</v>
      </c>
    </row>
    <row r="1797" spans="1:23" x14ac:dyDescent="0.25">
      <c r="A1797">
        <v>3586020</v>
      </c>
      <c r="B1797" s="32" t="s">
        <v>2433</v>
      </c>
      <c r="C1797" s="32">
        <v>21</v>
      </c>
      <c r="D1797" s="32">
        <v>1</v>
      </c>
      <c r="E1797" s="32" t="s">
        <v>22</v>
      </c>
      <c r="F1797" s="32">
        <v>3</v>
      </c>
      <c r="G1797" s="32" t="s">
        <v>354</v>
      </c>
      <c r="H1797" s="32">
        <v>307</v>
      </c>
      <c r="I1797" s="32">
        <v>342</v>
      </c>
      <c r="J1797" s="32" t="s">
        <v>22</v>
      </c>
      <c r="K1797" s="32">
        <v>1.05</v>
      </c>
      <c r="L1797" s="38">
        <v>322.39999999999998</v>
      </c>
      <c r="M1797" t="s">
        <v>4057</v>
      </c>
      <c r="N1797" t="s">
        <v>4058</v>
      </c>
      <c r="O1797" t="s">
        <v>4059</v>
      </c>
      <c r="P1797" s="31">
        <v>2400</v>
      </c>
      <c r="Q1797" s="31">
        <v>0</v>
      </c>
      <c r="R1797" s="31">
        <v>0</v>
      </c>
      <c r="S1797" s="31">
        <v>9</v>
      </c>
      <c r="T1797" s="36" t="s">
        <v>4060</v>
      </c>
      <c r="U1797" s="36" t="s">
        <v>14429</v>
      </c>
      <c r="V1797" s="31" t="s">
        <v>3909</v>
      </c>
      <c r="W1797" s="31">
        <v>7</v>
      </c>
    </row>
    <row r="1798" spans="1:23" x14ac:dyDescent="0.25">
      <c r="A1798">
        <v>3587000</v>
      </c>
      <c r="B1798" s="32" t="s">
        <v>2433</v>
      </c>
      <c r="C1798" s="32">
        <v>22</v>
      </c>
      <c r="D1798" s="32">
        <v>12</v>
      </c>
      <c r="E1798" s="32" t="s">
        <v>22</v>
      </c>
      <c r="F1798" s="32">
        <v>3</v>
      </c>
      <c r="G1798" s="32" t="s">
        <v>354</v>
      </c>
      <c r="H1798" s="32">
        <v>308</v>
      </c>
      <c r="I1798" s="32">
        <v>342</v>
      </c>
      <c r="J1798" s="32" t="s">
        <v>22</v>
      </c>
      <c r="K1798" s="32">
        <v>8.6</v>
      </c>
      <c r="L1798" s="38">
        <v>707.93</v>
      </c>
      <c r="M1798" t="s">
        <v>4061</v>
      </c>
      <c r="N1798" t="s">
        <v>4062</v>
      </c>
      <c r="O1798" t="s">
        <v>4063</v>
      </c>
      <c r="P1798" s="31">
        <v>2400</v>
      </c>
      <c r="Q1798" s="31">
        <v>0</v>
      </c>
      <c r="R1798" s="31">
        <v>0</v>
      </c>
      <c r="S1798" s="31">
        <v>8.6300000000000008</v>
      </c>
      <c r="T1798" s="36" t="s">
        <v>14459</v>
      </c>
      <c r="U1798" s="36" t="s">
        <v>14429</v>
      </c>
      <c r="V1798" s="31" t="s">
        <v>3909</v>
      </c>
      <c r="W1798" s="31">
        <v>7</v>
      </c>
    </row>
    <row r="1799" spans="1:23" x14ac:dyDescent="0.25">
      <c r="A1799">
        <v>3588005</v>
      </c>
      <c r="B1799" s="32" t="s">
        <v>2433</v>
      </c>
      <c r="C1799" s="32">
        <v>22</v>
      </c>
      <c r="D1799" s="32">
        <v>12</v>
      </c>
      <c r="E1799" s="32" t="s">
        <v>22</v>
      </c>
      <c r="F1799" s="32">
        <v>2</v>
      </c>
      <c r="G1799" s="32" t="s">
        <v>354</v>
      </c>
      <c r="H1799" s="32">
        <v>308</v>
      </c>
      <c r="I1799" s="32">
        <v>342</v>
      </c>
      <c r="J1799" s="32" t="s">
        <v>22</v>
      </c>
      <c r="K1799" s="32">
        <v>10.75</v>
      </c>
      <c r="L1799" s="38">
        <v>561.05999999999995</v>
      </c>
      <c r="M1799" t="s">
        <v>4064</v>
      </c>
      <c r="N1799" t="s">
        <v>4065</v>
      </c>
      <c r="O1799" t="s">
        <v>4066</v>
      </c>
      <c r="P1799" s="31">
        <v>2400</v>
      </c>
      <c r="Q1799" s="31">
        <v>0</v>
      </c>
      <c r="R1799" s="31">
        <v>0</v>
      </c>
      <c r="S1799" s="31">
        <v>10.85</v>
      </c>
      <c r="T1799" s="36" t="s">
        <v>14460</v>
      </c>
      <c r="U1799" s="36" t="s">
        <v>14429</v>
      </c>
      <c r="V1799" s="31" t="s">
        <v>3909</v>
      </c>
      <c r="W1799" s="31">
        <v>7</v>
      </c>
    </row>
    <row r="1800" spans="1:23" x14ac:dyDescent="0.25">
      <c r="A1800">
        <v>3589005</v>
      </c>
      <c r="B1800" s="32" t="s">
        <v>2433</v>
      </c>
      <c r="C1800" s="32">
        <v>22</v>
      </c>
      <c r="D1800" s="32">
        <v>12</v>
      </c>
      <c r="E1800" s="32" t="s">
        <v>22</v>
      </c>
      <c r="F1800" s="32">
        <v>2</v>
      </c>
      <c r="G1800" s="32" t="s">
        <v>354</v>
      </c>
      <c r="H1800" s="32">
        <v>308</v>
      </c>
      <c r="I1800" s="32">
        <v>342</v>
      </c>
      <c r="J1800" s="32" t="s">
        <v>22</v>
      </c>
      <c r="K1800" s="32">
        <v>12.9</v>
      </c>
      <c r="L1800" s="38">
        <v>695.19</v>
      </c>
      <c r="M1800" t="s">
        <v>4067</v>
      </c>
      <c r="N1800" t="s">
        <v>4068</v>
      </c>
      <c r="O1800" t="s">
        <v>4069</v>
      </c>
      <c r="P1800" s="31">
        <v>2400</v>
      </c>
      <c r="Q1800" s="31">
        <v>0</v>
      </c>
      <c r="R1800" s="31">
        <v>0</v>
      </c>
      <c r="S1800" s="31">
        <v>12.94</v>
      </c>
      <c r="T1800" s="36" t="s">
        <v>14461</v>
      </c>
      <c r="U1800" s="36" t="s">
        <v>14429</v>
      </c>
      <c r="V1800" s="31" t="s">
        <v>3909</v>
      </c>
      <c r="W1800" s="31">
        <v>7</v>
      </c>
    </row>
    <row r="1801" spans="1:23" x14ac:dyDescent="0.25">
      <c r="A1801">
        <v>3590005</v>
      </c>
      <c r="B1801" s="32" t="s">
        <v>2433</v>
      </c>
      <c r="C1801" s="32">
        <v>22</v>
      </c>
      <c r="D1801" s="32">
        <v>12</v>
      </c>
      <c r="E1801" s="32" t="s">
        <v>22</v>
      </c>
      <c r="F1801" s="32">
        <v>1</v>
      </c>
      <c r="G1801" s="32" t="s">
        <v>21</v>
      </c>
      <c r="H1801" s="32">
        <v>308</v>
      </c>
      <c r="I1801" s="32">
        <v>342</v>
      </c>
      <c r="J1801" s="32" t="s">
        <v>22</v>
      </c>
      <c r="K1801" s="32">
        <v>17.2</v>
      </c>
      <c r="L1801" s="38">
        <v>464.1</v>
      </c>
      <c r="M1801" t="s">
        <v>4070</v>
      </c>
      <c r="N1801" t="s">
        <v>4071</v>
      </c>
      <c r="O1801" t="s">
        <v>4072</v>
      </c>
      <c r="P1801" s="31">
        <v>2400</v>
      </c>
      <c r="Q1801" s="31">
        <v>0</v>
      </c>
      <c r="R1801" s="31">
        <v>0</v>
      </c>
      <c r="S1801" s="31">
        <v>17.3</v>
      </c>
      <c r="T1801" s="36" t="s">
        <v>14462</v>
      </c>
      <c r="U1801" s="36" t="s">
        <v>14429</v>
      </c>
      <c r="V1801" s="31" t="s">
        <v>3909</v>
      </c>
      <c r="W1801" s="31">
        <v>7</v>
      </c>
    </row>
    <row r="1802" spans="1:23" x14ac:dyDescent="0.25">
      <c r="A1802">
        <v>3590015</v>
      </c>
      <c r="B1802" s="32" t="s">
        <v>2433</v>
      </c>
      <c r="C1802" s="32">
        <v>22</v>
      </c>
      <c r="D1802" s="32">
        <v>12</v>
      </c>
      <c r="E1802" s="32" t="s">
        <v>22</v>
      </c>
      <c r="F1802" s="32">
        <v>1</v>
      </c>
      <c r="G1802" s="32" t="s">
        <v>21</v>
      </c>
      <c r="H1802" s="32">
        <v>308</v>
      </c>
      <c r="I1802" s="32">
        <v>342</v>
      </c>
      <c r="J1802" s="32" t="s">
        <v>22</v>
      </c>
      <c r="K1802" s="32">
        <v>21.46</v>
      </c>
      <c r="L1802" s="38">
        <v>580</v>
      </c>
      <c r="M1802" t="s">
        <v>4073</v>
      </c>
      <c r="N1802" t="s">
        <v>4074</v>
      </c>
      <c r="O1802" t="s">
        <v>4075</v>
      </c>
      <c r="P1802" s="31">
        <v>2400</v>
      </c>
      <c r="Q1802" s="31">
        <v>0</v>
      </c>
      <c r="R1802" s="31">
        <v>0</v>
      </c>
      <c r="S1802" s="31">
        <v>21.64</v>
      </c>
      <c r="T1802" s="36" t="s">
        <v>14463</v>
      </c>
      <c r="U1802" s="36" t="s">
        <v>14429</v>
      </c>
      <c r="V1802" s="31" t="s">
        <v>3909</v>
      </c>
      <c r="W1802" s="31">
        <v>7</v>
      </c>
    </row>
    <row r="1803" spans="1:23" x14ac:dyDescent="0.25">
      <c r="A1803">
        <v>3590020</v>
      </c>
      <c r="B1803" s="32" t="s">
        <v>2433</v>
      </c>
      <c r="C1803" s="32">
        <v>22</v>
      </c>
      <c r="D1803" s="32">
        <v>12</v>
      </c>
      <c r="E1803" s="32" t="s">
        <v>22</v>
      </c>
      <c r="F1803" s="32">
        <v>1</v>
      </c>
      <c r="G1803" s="32" t="s">
        <v>21</v>
      </c>
      <c r="H1803" s="32">
        <v>308</v>
      </c>
      <c r="I1803" s="32">
        <v>342</v>
      </c>
      <c r="J1803" s="32" t="s">
        <v>22</v>
      </c>
      <c r="K1803" s="32">
        <v>25.78</v>
      </c>
      <c r="L1803" s="38">
        <v>699.75</v>
      </c>
      <c r="M1803" t="s">
        <v>4076</v>
      </c>
      <c r="N1803" t="s">
        <v>4077</v>
      </c>
      <c r="O1803" t="s">
        <v>4078</v>
      </c>
      <c r="P1803" s="31">
        <v>2400</v>
      </c>
      <c r="Q1803" s="31">
        <v>0</v>
      </c>
      <c r="R1803" s="31">
        <v>0</v>
      </c>
      <c r="S1803" s="31">
        <v>25.7</v>
      </c>
      <c r="T1803" s="36" t="s">
        <v>14464</v>
      </c>
      <c r="U1803" s="36" t="s">
        <v>14429</v>
      </c>
      <c r="V1803" s="31" t="s">
        <v>3909</v>
      </c>
      <c r="W1803" s="31">
        <v>7</v>
      </c>
    </row>
    <row r="1804" spans="1:23" x14ac:dyDescent="0.25">
      <c r="A1804">
        <v>3591060</v>
      </c>
      <c r="B1804" s="32" t="s">
        <v>2433</v>
      </c>
      <c r="C1804" s="32">
        <v>22</v>
      </c>
      <c r="D1804" s="32">
        <v>11</v>
      </c>
      <c r="E1804" s="32" t="s">
        <v>22</v>
      </c>
      <c r="F1804" s="32">
        <v>30</v>
      </c>
      <c r="G1804" s="32" t="s">
        <v>354</v>
      </c>
      <c r="H1804" s="32">
        <v>767</v>
      </c>
      <c r="I1804" s="32">
        <v>1039</v>
      </c>
      <c r="J1804" s="32" t="s">
        <v>22</v>
      </c>
      <c r="K1804" s="32">
        <v>0</v>
      </c>
      <c r="L1804" s="38">
        <v>29.89</v>
      </c>
      <c r="M1804" t="s">
        <v>4079</v>
      </c>
      <c r="N1804" t="s">
        <v>4080</v>
      </c>
      <c r="O1804" t="s">
        <v>4081</v>
      </c>
      <c r="P1804" s="31">
        <v>0</v>
      </c>
      <c r="Q1804" s="31">
        <v>0</v>
      </c>
      <c r="R1804" s="31">
        <v>0</v>
      </c>
      <c r="S1804" s="31">
        <v>8.9999999999999993E-3</v>
      </c>
      <c r="T1804" s="36" t="s">
        <v>14465</v>
      </c>
      <c r="U1804" s="36" t="s">
        <v>13608</v>
      </c>
      <c r="V1804" s="31" t="s">
        <v>4082</v>
      </c>
      <c r="W1804" s="31">
        <v>7</v>
      </c>
    </row>
    <row r="1805" spans="1:23" x14ac:dyDescent="0.25">
      <c r="A1805">
        <v>3592010</v>
      </c>
      <c r="B1805" s="32" t="s">
        <v>2433</v>
      </c>
      <c r="C1805" s="32">
        <v>21</v>
      </c>
      <c r="D1805" s="32">
        <v>1</v>
      </c>
      <c r="E1805" s="32" t="s">
        <v>22</v>
      </c>
      <c r="F1805" s="32">
        <v>3</v>
      </c>
      <c r="G1805" s="32" t="s">
        <v>354</v>
      </c>
      <c r="H1805" s="32">
        <v>323</v>
      </c>
      <c r="I1805" s="32">
        <v>358</v>
      </c>
      <c r="J1805" s="32" t="s">
        <v>22</v>
      </c>
      <c r="K1805" s="32">
        <v>0</v>
      </c>
      <c r="L1805" s="38">
        <v>15.26</v>
      </c>
      <c r="M1805" t="s">
        <v>4083</v>
      </c>
      <c r="N1805" t="s">
        <v>4084</v>
      </c>
      <c r="O1805" t="s">
        <v>4085</v>
      </c>
      <c r="P1805" s="31">
        <v>0</v>
      </c>
      <c r="Q1805" s="31">
        <v>0</v>
      </c>
      <c r="R1805" s="31">
        <v>0</v>
      </c>
      <c r="S1805" s="31">
        <v>5.1999999999999998E-2</v>
      </c>
      <c r="T1805" s="36" t="s">
        <v>14466</v>
      </c>
      <c r="U1805" s="36" t="s">
        <v>13573</v>
      </c>
      <c r="V1805" s="31" t="s">
        <v>3863</v>
      </c>
      <c r="W1805" s="31">
        <v>7</v>
      </c>
    </row>
    <row r="1806" spans="1:23" x14ac:dyDescent="0.25">
      <c r="A1806">
        <v>3659181</v>
      </c>
      <c r="B1806" s="32" t="s">
        <v>802</v>
      </c>
      <c r="C1806" s="32">
        <v>50</v>
      </c>
      <c r="D1806" s="32">
        <v>36</v>
      </c>
      <c r="E1806" s="32" t="s">
        <v>22</v>
      </c>
      <c r="F1806" s="32">
        <v>2</v>
      </c>
      <c r="G1806" s="32" t="s">
        <v>354</v>
      </c>
      <c r="H1806" s="32" t="s">
        <v>22</v>
      </c>
      <c r="I1806" s="32" t="s">
        <v>22</v>
      </c>
      <c r="J1806" s="32" t="s">
        <v>22</v>
      </c>
      <c r="K1806" s="32">
        <v>0</v>
      </c>
      <c r="L1806" s="38">
        <v>388.3</v>
      </c>
      <c r="M1806" t="s">
        <v>4086</v>
      </c>
      <c r="N1806" t="s">
        <v>4087</v>
      </c>
      <c r="O1806" t="s">
        <v>4088</v>
      </c>
      <c r="P1806" s="31">
        <v>0</v>
      </c>
      <c r="Q1806" s="31">
        <v>0</v>
      </c>
      <c r="R1806" s="31">
        <v>600</v>
      </c>
      <c r="S1806" s="31">
        <v>1.31</v>
      </c>
      <c r="T1806" s="36" t="s">
        <v>14467</v>
      </c>
      <c r="U1806" s="36" t="s">
        <v>8458</v>
      </c>
      <c r="V1806" s="31" t="s">
        <v>791</v>
      </c>
      <c r="W1806" s="31">
        <v>7</v>
      </c>
    </row>
    <row r="1807" spans="1:23" x14ac:dyDescent="0.25">
      <c r="A1807">
        <v>3659191</v>
      </c>
      <c r="B1807" s="32" t="s">
        <v>802</v>
      </c>
      <c r="C1807" s="32">
        <v>50</v>
      </c>
      <c r="D1807" s="32">
        <v>36</v>
      </c>
      <c r="E1807" s="32" t="s">
        <v>22</v>
      </c>
      <c r="F1807" s="32">
        <v>2</v>
      </c>
      <c r="G1807" s="32" t="s">
        <v>354</v>
      </c>
      <c r="H1807" s="32" t="s">
        <v>22</v>
      </c>
      <c r="I1807" s="32" t="s">
        <v>22</v>
      </c>
      <c r="J1807" s="32" t="s">
        <v>22</v>
      </c>
      <c r="K1807" s="32">
        <v>0</v>
      </c>
      <c r="L1807" s="38">
        <v>430.06</v>
      </c>
      <c r="M1807" t="s">
        <v>4089</v>
      </c>
      <c r="N1807" t="s">
        <v>4090</v>
      </c>
      <c r="O1807" t="s">
        <v>4091</v>
      </c>
      <c r="P1807" s="31">
        <v>0</v>
      </c>
      <c r="Q1807" s="31">
        <v>0</v>
      </c>
      <c r="R1807" s="31">
        <v>800</v>
      </c>
      <c r="S1807" s="31">
        <v>1.54</v>
      </c>
      <c r="T1807" s="36" t="s">
        <v>14468</v>
      </c>
      <c r="U1807" s="36" t="s">
        <v>8458</v>
      </c>
      <c r="V1807" s="31" t="s">
        <v>791</v>
      </c>
      <c r="W1807" s="31">
        <v>7</v>
      </c>
    </row>
    <row r="1808" spans="1:23" x14ac:dyDescent="0.25">
      <c r="A1808">
        <v>4000065</v>
      </c>
      <c r="B1808" s="32" t="s">
        <v>19</v>
      </c>
      <c r="C1808" s="32">
        <v>10</v>
      </c>
      <c r="D1808" s="32">
        <v>88</v>
      </c>
      <c r="E1808" s="32" t="s">
        <v>22</v>
      </c>
      <c r="F1808" s="32">
        <v>1</v>
      </c>
      <c r="G1808" s="32" t="s">
        <v>21</v>
      </c>
      <c r="H1808" s="32" t="s">
        <v>22</v>
      </c>
      <c r="I1808" s="32">
        <v>223</v>
      </c>
      <c r="J1808" s="32" t="s">
        <v>22</v>
      </c>
      <c r="K1808" s="32">
        <v>0</v>
      </c>
      <c r="L1808" s="38">
        <v>67.489999999999995</v>
      </c>
      <c r="M1808" t="s">
        <v>4092</v>
      </c>
      <c r="N1808" t="s">
        <v>4093</v>
      </c>
      <c r="O1808" t="s">
        <v>4094</v>
      </c>
      <c r="P1808" s="31">
        <v>0</v>
      </c>
      <c r="Q1808" s="31">
        <v>0</v>
      </c>
      <c r="R1808" s="31">
        <v>0</v>
      </c>
      <c r="S1808" s="31">
        <v>0.24</v>
      </c>
      <c r="T1808" s="36" t="s">
        <v>14469</v>
      </c>
      <c r="U1808" s="36" t="s">
        <v>1393</v>
      </c>
      <c r="V1808" s="31" t="s">
        <v>376</v>
      </c>
      <c r="W1808" s="31">
        <v>7</v>
      </c>
    </row>
    <row r="1809" spans="1:23" x14ac:dyDescent="0.25">
      <c r="A1809">
        <v>4000067</v>
      </c>
      <c r="B1809" s="32" t="s">
        <v>19</v>
      </c>
      <c r="C1809" s="32">
        <v>10</v>
      </c>
      <c r="D1809" s="32">
        <v>88</v>
      </c>
      <c r="E1809" s="32" t="s">
        <v>22</v>
      </c>
      <c r="F1809" s="32">
        <v>1</v>
      </c>
      <c r="G1809" s="32" t="s">
        <v>21</v>
      </c>
      <c r="H1809" s="32" t="s">
        <v>22</v>
      </c>
      <c r="I1809" s="32" t="s">
        <v>22</v>
      </c>
      <c r="J1809" s="32" t="s">
        <v>22</v>
      </c>
      <c r="K1809" s="32">
        <v>0</v>
      </c>
      <c r="L1809" s="38">
        <v>111.28</v>
      </c>
      <c r="M1809" t="s">
        <v>4095</v>
      </c>
      <c r="N1809" t="s">
        <v>4096</v>
      </c>
      <c r="O1809" t="s">
        <v>4097</v>
      </c>
      <c r="P1809" s="31">
        <v>0</v>
      </c>
      <c r="Q1809" s="31">
        <v>0</v>
      </c>
      <c r="R1809" s="31">
        <v>0</v>
      </c>
      <c r="S1809" s="31">
        <v>0.23799999999999999</v>
      </c>
      <c r="T1809" s="36" t="s">
        <v>14470</v>
      </c>
      <c r="U1809" s="36" t="s">
        <v>1393</v>
      </c>
      <c r="V1809" s="31" t="s">
        <v>376</v>
      </c>
      <c r="W1809" s="31">
        <v>14</v>
      </c>
    </row>
    <row r="1810" spans="1:23" x14ac:dyDescent="0.25">
      <c r="A1810">
        <v>4000100</v>
      </c>
      <c r="B1810" s="32" t="s">
        <v>19</v>
      </c>
      <c r="C1810" s="32">
        <v>10</v>
      </c>
      <c r="D1810" s="32">
        <v>88</v>
      </c>
      <c r="E1810" s="32" t="s">
        <v>20</v>
      </c>
      <c r="F1810" s="32">
        <v>1</v>
      </c>
      <c r="G1810" s="32" t="s">
        <v>21</v>
      </c>
      <c r="H1810" s="32">
        <v>210</v>
      </c>
      <c r="I1810" s="32">
        <v>223</v>
      </c>
      <c r="J1810" s="32" t="s">
        <v>22</v>
      </c>
      <c r="K1810" s="32">
        <v>0</v>
      </c>
      <c r="L1810" s="38">
        <v>30.05</v>
      </c>
      <c r="M1810" t="s">
        <v>4098</v>
      </c>
      <c r="N1810" t="s">
        <v>4099</v>
      </c>
      <c r="O1810" t="s">
        <v>4100</v>
      </c>
      <c r="P1810" s="31">
        <v>0</v>
      </c>
      <c r="Q1810" s="31">
        <v>0</v>
      </c>
      <c r="R1810" s="31">
        <v>50</v>
      </c>
      <c r="S1810" s="31">
        <v>0.39300000000000002</v>
      </c>
      <c r="T1810" s="36" t="s">
        <v>14471</v>
      </c>
      <c r="U1810" s="36" t="s">
        <v>8458</v>
      </c>
      <c r="V1810" s="31" t="s">
        <v>207</v>
      </c>
      <c r="W1810" s="31">
        <v>7</v>
      </c>
    </row>
    <row r="1811" spans="1:23" x14ac:dyDescent="0.25">
      <c r="A1811">
        <v>4000130</v>
      </c>
      <c r="B1811" s="32" t="s">
        <v>4165</v>
      </c>
      <c r="C1811" s="32">
        <v>52</v>
      </c>
      <c r="D1811" s="32">
        <v>11</v>
      </c>
      <c r="E1811" s="32" t="s">
        <v>22</v>
      </c>
      <c r="F1811" s="31">
        <v>2</v>
      </c>
      <c r="G1811" s="31" t="s">
        <v>354</v>
      </c>
      <c r="H1811" s="32" t="s">
        <v>22</v>
      </c>
      <c r="I1811" s="32" t="s">
        <v>22</v>
      </c>
      <c r="J1811" s="32" t="s">
        <v>22</v>
      </c>
      <c r="K1811" s="32">
        <v>0</v>
      </c>
      <c r="L1811" s="38">
        <v>109.34</v>
      </c>
      <c r="M1811" t="s">
        <v>17031</v>
      </c>
      <c r="N1811" t="s">
        <v>17032</v>
      </c>
      <c r="O1811" t="s">
        <v>18190</v>
      </c>
      <c r="P1811" s="31">
        <v>0</v>
      </c>
      <c r="Q1811" s="31">
        <v>0</v>
      </c>
      <c r="R1811" s="31">
        <v>0</v>
      </c>
      <c r="S1811" s="31">
        <v>0.35499999999999998</v>
      </c>
      <c r="T1811" s="36" t="s">
        <v>14472</v>
      </c>
      <c r="U1811" s="36" t="s">
        <v>13577</v>
      </c>
      <c r="V1811" s="31">
        <v>0</v>
      </c>
      <c r="W1811" s="31">
        <v>14</v>
      </c>
    </row>
    <row r="1812" spans="1:23" x14ac:dyDescent="0.25">
      <c r="A1812">
        <v>4000240</v>
      </c>
      <c r="B1812" s="32" t="s">
        <v>19</v>
      </c>
      <c r="C1812" s="32">
        <v>10</v>
      </c>
      <c r="D1812" s="32">
        <v>88</v>
      </c>
      <c r="E1812" s="32" t="s">
        <v>20</v>
      </c>
      <c r="F1812" s="32">
        <v>4</v>
      </c>
      <c r="G1812" s="32" t="s">
        <v>354</v>
      </c>
      <c r="H1812" s="32">
        <v>210</v>
      </c>
      <c r="I1812" s="32">
        <v>223</v>
      </c>
      <c r="J1812" s="32" t="s">
        <v>22</v>
      </c>
      <c r="K1812" s="32">
        <v>0</v>
      </c>
      <c r="L1812" s="38">
        <v>264.62</v>
      </c>
      <c r="M1812" t="s">
        <v>4101</v>
      </c>
      <c r="N1812" t="s">
        <v>4102</v>
      </c>
      <c r="O1812" t="s">
        <v>4103</v>
      </c>
      <c r="P1812" s="31">
        <v>0</v>
      </c>
      <c r="Q1812" s="31">
        <v>0</v>
      </c>
      <c r="R1812" s="31">
        <v>0</v>
      </c>
      <c r="S1812" s="31">
        <v>0.58499999999999996</v>
      </c>
      <c r="T1812" s="36" t="s">
        <v>14473</v>
      </c>
      <c r="U1812" s="36" t="s">
        <v>13606</v>
      </c>
      <c r="V1812" s="31" t="s">
        <v>207</v>
      </c>
      <c r="W1812" s="31">
        <v>7</v>
      </c>
    </row>
    <row r="1813" spans="1:23" x14ac:dyDescent="0.25">
      <c r="A1813">
        <v>4000250</v>
      </c>
      <c r="B1813" s="32" t="s">
        <v>19</v>
      </c>
      <c r="C1813" s="32">
        <v>10</v>
      </c>
      <c r="D1813" s="32">
        <v>88</v>
      </c>
      <c r="E1813" s="32" t="s">
        <v>20</v>
      </c>
      <c r="F1813" s="32">
        <v>4</v>
      </c>
      <c r="G1813" s="32" t="s">
        <v>354</v>
      </c>
      <c r="H1813" s="32">
        <v>210</v>
      </c>
      <c r="I1813" s="32">
        <v>223</v>
      </c>
      <c r="J1813" s="32" t="s">
        <v>22</v>
      </c>
      <c r="K1813" s="32">
        <v>0</v>
      </c>
      <c r="L1813" s="38">
        <v>289.36</v>
      </c>
      <c r="M1813" t="s">
        <v>4101</v>
      </c>
      <c r="N1813" t="s">
        <v>4104</v>
      </c>
      <c r="O1813" t="s">
        <v>4105</v>
      </c>
      <c r="P1813" s="31">
        <v>0</v>
      </c>
      <c r="Q1813" s="31">
        <v>0</v>
      </c>
      <c r="R1813" s="31">
        <v>0</v>
      </c>
      <c r="S1813" s="31">
        <v>0.625</v>
      </c>
      <c r="T1813" s="36" t="s">
        <v>14474</v>
      </c>
      <c r="U1813" s="36" t="s">
        <v>13606</v>
      </c>
      <c r="V1813" s="31" t="s">
        <v>207</v>
      </c>
      <c r="W1813" s="31">
        <v>7</v>
      </c>
    </row>
    <row r="1814" spans="1:23" x14ac:dyDescent="0.25">
      <c r="A1814">
        <v>4000300</v>
      </c>
      <c r="B1814" s="32" t="s">
        <v>19</v>
      </c>
      <c r="C1814" s="32">
        <v>10</v>
      </c>
      <c r="D1814" s="32">
        <v>90</v>
      </c>
      <c r="E1814" s="32" t="s">
        <v>20</v>
      </c>
      <c r="F1814" s="32">
        <v>5</v>
      </c>
      <c r="G1814" s="32" t="s">
        <v>354</v>
      </c>
      <c r="H1814" s="32" t="s">
        <v>22</v>
      </c>
      <c r="I1814" s="32" t="s">
        <v>22</v>
      </c>
      <c r="J1814" s="32" t="s">
        <v>22</v>
      </c>
      <c r="K1814" s="32">
        <v>0</v>
      </c>
      <c r="L1814" s="38">
        <v>206.23</v>
      </c>
      <c r="M1814" t="s">
        <v>4106</v>
      </c>
      <c r="N1814" t="s">
        <v>4107</v>
      </c>
      <c r="O1814" t="s">
        <v>4108</v>
      </c>
      <c r="P1814" s="31">
        <v>0</v>
      </c>
      <c r="Q1814" s="31">
        <v>0</v>
      </c>
      <c r="R1814" s="31">
        <v>0</v>
      </c>
      <c r="S1814" s="31">
        <v>2.4E-2</v>
      </c>
      <c r="T1814" s="36" t="s">
        <v>14475</v>
      </c>
      <c r="U1814" s="36" t="s">
        <v>13488</v>
      </c>
      <c r="V1814" s="31" t="s">
        <v>1423</v>
      </c>
      <c r="W1814" s="31">
        <v>14</v>
      </c>
    </row>
    <row r="1815" spans="1:23" x14ac:dyDescent="0.25">
      <c r="A1815">
        <v>4050000</v>
      </c>
      <c r="B1815" s="32" t="s">
        <v>4109</v>
      </c>
      <c r="C1815" s="32">
        <v>63</v>
      </c>
      <c r="D1815" s="32">
        <v>21</v>
      </c>
      <c r="E1815" s="32" t="s">
        <v>22</v>
      </c>
      <c r="F1815" s="32">
        <v>1</v>
      </c>
      <c r="G1815" s="32" t="s">
        <v>21</v>
      </c>
      <c r="H1815" s="32">
        <v>863</v>
      </c>
      <c r="I1815" s="32">
        <v>611</v>
      </c>
      <c r="J1815" s="32" t="s">
        <v>22</v>
      </c>
      <c r="K1815" s="32">
        <v>0</v>
      </c>
      <c r="L1815" s="38">
        <v>2359.12</v>
      </c>
      <c r="M1815" t="s">
        <v>4110</v>
      </c>
      <c r="N1815" t="s">
        <v>4111</v>
      </c>
      <c r="O1815" t="s">
        <v>4112</v>
      </c>
      <c r="P1815" s="31">
        <v>1000</v>
      </c>
      <c r="Q1815" s="31">
        <v>0</v>
      </c>
      <c r="R1815" s="31">
        <v>1000</v>
      </c>
      <c r="S1815" s="31">
        <v>0</v>
      </c>
      <c r="T1815" s="36" t="s">
        <v>14476</v>
      </c>
      <c r="U1815" s="36" t="s">
        <v>14477</v>
      </c>
      <c r="V1815" s="31" t="s">
        <v>4113</v>
      </c>
      <c r="W1815" s="31">
        <v>7</v>
      </c>
    </row>
    <row r="1816" spans="1:23" x14ac:dyDescent="0.25">
      <c r="A1816">
        <v>4050005</v>
      </c>
      <c r="B1816" s="32" t="s">
        <v>4109</v>
      </c>
      <c r="C1816" s="32">
        <v>63</v>
      </c>
      <c r="D1816" s="32">
        <v>21</v>
      </c>
      <c r="E1816" s="32" t="s">
        <v>22</v>
      </c>
      <c r="F1816" s="32">
        <v>1</v>
      </c>
      <c r="G1816" s="32" t="s">
        <v>21</v>
      </c>
      <c r="H1816" s="32" t="s">
        <v>22</v>
      </c>
      <c r="I1816" s="32">
        <v>616</v>
      </c>
      <c r="J1816" s="32" t="s">
        <v>22</v>
      </c>
      <c r="K1816" s="32">
        <v>0</v>
      </c>
      <c r="L1816" s="38">
        <v>9305.49</v>
      </c>
      <c r="M1816" t="s">
        <v>4114</v>
      </c>
      <c r="N1816" t="s">
        <v>4114</v>
      </c>
      <c r="O1816" t="s">
        <v>4114</v>
      </c>
      <c r="P1816" s="31">
        <v>0</v>
      </c>
      <c r="Q1816" s="31">
        <v>0</v>
      </c>
      <c r="R1816" s="31">
        <v>0</v>
      </c>
      <c r="S1816" s="31">
        <v>195</v>
      </c>
      <c r="T1816" s="36" t="s">
        <v>14478</v>
      </c>
      <c r="U1816" s="36" t="s">
        <v>14477</v>
      </c>
      <c r="V1816" s="31" t="s">
        <v>4115</v>
      </c>
      <c r="W1816" s="31">
        <v>7</v>
      </c>
    </row>
    <row r="1817" spans="1:23" x14ac:dyDescent="0.25">
      <c r="A1817">
        <v>4050150</v>
      </c>
      <c r="B1817" s="32" t="s">
        <v>4109</v>
      </c>
      <c r="C1817" s="32">
        <v>63</v>
      </c>
      <c r="D1817" s="32">
        <v>21</v>
      </c>
      <c r="E1817" s="32" t="s">
        <v>22</v>
      </c>
      <c r="F1817" s="32">
        <v>1</v>
      </c>
      <c r="G1817" s="32" t="s">
        <v>21</v>
      </c>
      <c r="H1817" s="32">
        <v>862</v>
      </c>
      <c r="I1817" s="32">
        <v>607</v>
      </c>
      <c r="J1817" s="32" t="s">
        <v>22</v>
      </c>
      <c r="K1817" s="32">
        <v>0</v>
      </c>
      <c r="L1817" s="38">
        <v>4062.86</v>
      </c>
      <c r="M1817" t="s">
        <v>4116</v>
      </c>
      <c r="N1817" t="s">
        <v>4117</v>
      </c>
      <c r="O1817" t="s">
        <v>4118</v>
      </c>
      <c r="P1817" s="31">
        <v>0</v>
      </c>
      <c r="Q1817" s="31">
        <v>0</v>
      </c>
      <c r="R1817" s="31">
        <v>0</v>
      </c>
      <c r="S1817" s="31">
        <v>138</v>
      </c>
      <c r="T1817" s="36" t="s">
        <v>14481</v>
      </c>
      <c r="U1817" s="36" t="s">
        <v>14477</v>
      </c>
      <c r="V1817" s="31" t="s">
        <v>4119</v>
      </c>
      <c r="W1817" s="31">
        <v>7</v>
      </c>
    </row>
    <row r="1818" spans="1:23" x14ac:dyDescent="0.25">
      <c r="A1818">
        <v>4050200</v>
      </c>
      <c r="B1818" s="32" t="s">
        <v>4109</v>
      </c>
      <c r="C1818" s="32">
        <v>63</v>
      </c>
      <c r="D1818" s="32">
        <v>21</v>
      </c>
      <c r="E1818" s="32" t="s">
        <v>22</v>
      </c>
      <c r="F1818" s="32">
        <v>1</v>
      </c>
      <c r="G1818" s="32" t="s">
        <v>21</v>
      </c>
      <c r="H1818" s="32">
        <v>862</v>
      </c>
      <c r="I1818" s="32">
        <v>607</v>
      </c>
      <c r="J1818" s="32" t="s">
        <v>22</v>
      </c>
      <c r="K1818" s="32">
        <v>0</v>
      </c>
      <c r="L1818" s="38">
        <v>5158.05</v>
      </c>
      <c r="M1818" t="s">
        <v>4120</v>
      </c>
      <c r="N1818" t="s">
        <v>4121</v>
      </c>
      <c r="O1818" t="s">
        <v>4122</v>
      </c>
      <c r="P1818" s="31">
        <v>0</v>
      </c>
      <c r="Q1818" s="31">
        <v>0</v>
      </c>
      <c r="R1818" s="31">
        <v>0</v>
      </c>
      <c r="S1818" s="31">
        <v>148</v>
      </c>
      <c r="T1818" s="36" t="s">
        <v>14482</v>
      </c>
      <c r="U1818" s="36" t="s">
        <v>14477</v>
      </c>
      <c r="V1818" s="31" t="s">
        <v>4119</v>
      </c>
      <c r="W1818" s="31">
        <v>7</v>
      </c>
    </row>
    <row r="1819" spans="1:23" x14ac:dyDescent="0.25">
      <c r="A1819">
        <v>4050210</v>
      </c>
      <c r="B1819" s="32" t="s">
        <v>4109</v>
      </c>
      <c r="C1819" s="32">
        <v>64</v>
      </c>
      <c r="D1819" s="32">
        <v>31</v>
      </c>
      <c r="E1819" s="32" t="s">
        <v>22</v>
      </c>
      <c r="F1819" s="32">
        <v>2</v>
      </c>
      <c r="G1819" s="32" t="s">
        <v>354</v>
      </c>
      <c r="H1819" s="32">
        <v>902</v>
      </c>
      <c r="I1819" s="32">
        <v>608</v>
      </c>
      <c r="J1819" s="32" t="s">
        <v>22</v>
      </c>
      <c r="K1819" s="32">
        <v>0</v>
      </c>
      <c r="L1819" s="38">
        <v>350.52</v>
      </c>
      <c r="M1819" t="s">
        <v>4123</v>
      </c>
      <c r="N1819" t="s">
        <v>4124</v>
      </c>
      <c r="O1819" t="s">
        <v>4125</v>
      </c>
      <c r="P1819" s="31">
        <v>0</v>
      </c>
      <c r="Q1819" s="31">
        <v>0</v>
      </c>
      <c r="R1819" s="31">
        <v>0</v>
      </c>
      <c r="S1819" s="31">
        <v>12.074999999999999</v>
      </c>
      <c r="T1819" s="36" t="s">
        <v>14483</v>
      </c>
      <c r="U1819" s="36" t="s">
        <v>14480</v>
      </c>
      <c r="V1819" s="31" t="s">
        <v>4126</v>
      </c>
      <c r="W1819" s="31">
        <v>7</v>
      </c>
    </row>
    <row r="1820" spans="1:23" x14ac:dyDescent="0.25">
      <c r="A1820">
        <v>4050211</v>
      </c>
      <c r="B1820" s="32" t="s">
        <v>4109</v>
      </c>
      <c r="C1820" s="32">
        <v>64</v>
      </c>
      <c r="D1820" s="32">
        <v>31</v>
      </c>
      <c r="E1820" s="32" t="s">
        <v>22</v>
      </c>
      <c r="F1820" s="32">
        <v>1</v>
      </c>
      <c r="G1820" s="32" t="s">
        <v>21</v>
      </c>
      <c r="H1820" s="32">
        <v>902</v>
      </c>
      <c r="I1820" s="32">
        <v>608</v>
      </c>
      <c r="J1820" s="32" t="s">
        <v>22</v>
      </c>
      <c r="K1820" s="32">
        <v>0</v>
      </c>
      <c r="L1820" s="38">
        <v>176.05</v>
      </c>
      <c r="M1820" t="s">
        <v>4127</v>
      </c>
      <c r="N1820" t="s">
        <v>4128</v>
      </c>
      <c r="O1820" t="s">
        <v>4129</v>
      </c>
      <c r="P1820" s="31">
        <v>0</v>
      </c>
      <c r="Q1820" s="31">
        <v>0</v>
      </c>
      <c r="R1820" s="31">
        <v>0</v>
      </c>
      <c r="S1820" s="31">
        <v>2.4289999999999998</v>
      </c>
      <c r="T1820" s="36" t="s">
        <v>14484</v>
      </c>
      <c r="U1820" s="36" t="s">
        <v>13488</v>
      </c>
      <c r="V1820" s="31" t="s">
        <v>4126</v>
      </c>
      <c r="W1820" s="31">
        <v>7</v>
      </c>
    </row>
    <row r="1821" spans="1:23" x14ac:dyDescent="0.25">
      <c r="A1821">
        <v>4050212</v>
      </c>
      <c r="B1821" s="32" t="s">
        <v>4109</v>
      </c>
      <c r="C1821" s="32">
        <v>64</v>
      </c>
      <c r="D1821" s="32">
        <v>31</v>
      </c>
      <c r="E1821" s="32" t="s">
        <v>22</v>
      </c>
      <c r="F1821" s="32">
        <v>1</v>
      </c>
      <c r="G1821" s="32" t="s">
        <v>21</v>
      </c>
      <c r="H1821" s="32">
        <v>902</v>
      </c>
      <c r="I1821" s="32">
        <v>608</v>
      </c>
      <c r="J1821" s="32" t="s">
        <v>22</v>
      </c>
      <c r="K1821" s="32">
        <v>0</v>
      </c>
      <c r="L1821" s="38">
        <v>111.5</v>
      </c>
      <c r="M1821" t="s">
        <v>4130</v>
      </c>
      <c r="N1821" t="s">
        <v>4131</v>
      </c>
      <c r="O1821" t="s">
        <v>4132</v>
      </c>
      <c r="P1821" s="31">
        <v>0</v>
      </c>
      <c r="Q1821" s="31">
        <v>0</v>
      </c>
      <c r="R1821" s="31">
        <v>0</v>
      </c>
      <c r="S1821" s="31">
        <v>0.34200000000000003</v>
      </c>
      <c r="T1821" s="36" t="s">
        <v>14485</v>
      </c>
      <c r="U1821" s="36" t="s">
        <v>14486</v>
      </c>
      <c r="V1821" s="31" t="s">
        <v>4126</v>
      </c>
      <c r="W1821" s="31">
        <v>7</v>
      </c>
    </row>
    <row r="1822" spans="1:23" x14ac:dyDescent="0.25">
      <c r="A1822">
        <v>4050213</v>
      </c>
      <c r="B1822" s="32" t="s">
        <v>4109</v>
      </c>
      <c r="C1822" s="32">
        <v>64</v>
      </c>
      <c r="D1822" s="32">
        <v>31</v>
      </c>
      <c r="E1822" s="32" t="s">
        <v>22</v>
      </c>
      <c r="F1822" s="32">
        <v>1</v>
      </c>
      <c r="G1822" s="32" t="s">
        <v>21</v>
      </c>
      <c r="H1822" s="32">
        <v>902</v>
      </c>
      <c r="I1822" s="32">
        <v>608</v>
      </c>
      <c r="J1822" s="32" t="s">
        <v>22</v>
      </c>
      <c r="K1822" s="32">
        <v>0</v>
      </c>
      <c r="L1822" s="38">
        <v>129.29</v>
      </c>
      <c r="M1822" t="s">
        <v>4133</v>
      </c>
      <c r="N1822" t="s">
        <v>4134</v>
      </c>
      <c r="O1822" t="s">
        <v>4135</v>
      </c>
      <c r="P1822" s="31">
        <v>0</v>
      </c>
      <c r="Q1822" s="31">
        <v>0</v>
      </c>
      <c r="R1822" s="31">
        <v>0</v>
      </c>
      <c r="S1822" s="31">
        <v>0.63900000000000001</v>
      </c>
      <c r="T1822" s="36" t="s">
        <v>14487</v>
      </c>
      <c r="U1822" s="36" t="s">
        <v>14488</v>
      </c>
      <c r="V1822" s="31" t="s">
        <v>4126</v>
      </c>
      <c r="W1822" s="31">
        <v>7</v>
      </c>
    </row>
    <row r="1823" spans="1:23" x14ac:dyDescent="0.25">
      <c r="A1823">
        <v>4050214</v>
      </c>
      <c r="B1823" s="32" t="s">
        <v>4109</v>
      </c>
      <c r="C1823" s="32">
        <v>64</v>
      </c>
      <c r="D1823" s="32">
        <v>31</v>
      </c>
      <c r="E1823" s="32" t="s">
        <v>22</v>
      </c>
      <c r="F1823" s="32">
        <v>1</v>
      </c>
      <c r="G1823" s="32" t="s">
        <v>21</v>
      </c>
      <c r="H1823" s="32">
        <v>902</v>
      </c>
      <c r="I1823" s="32">
        <v>608</v>
      </c>
      <c r="J1823" s="32" t="s">
        <v>22</v>
      </c>
      <c r="K1823" s="32">
        <v>0</v>
      </c>
      <c r="L1823" s="38">
        <v>89.38</v>
      </c>
      <c r="M1823" t="s">
        <v>4136</v>
      </c>
      <c r="N1823" t="s">
        <v>4137</v>
      </c>
      <c r="O1823" t="s">
        <v>4138</v>
      </c>
      <c r="P1823" s="31">
        <v>0</v>
      </c>
      <c r="Q1823" s="31">
        <v>0</v>
      </c>
      <c r="R1823" s="31">
        <v>0</v>
      </c>
      <c r="S1823" s="31">
        <v>0.53800000000000003</v>
      </c>
      <c r="T1823" s="36" t="s">
        <v>14489</v>
      </c>
      <c r="U1823" s="36" t="s">
        <v>14488</v>
      </c>
      <c r="V1823" s="31" t="s">
        <v>4126</v>
      </c>
      <c r="W1823" s="31">
        <v>7</v>
      </c>
    </row>
    <row r="1824" spans="1:23" x14ac:dyDescent="0.25">
      <c r="A1824">
        <v>4050216</v>
      </c>
      <c r="B1824" s="32" t="s">
        <v>4109</v>
      </c>
      <c r="C1824" s="32">
        <v>64</v>
      </c>
      <c r="D1824" s="32">
        <v>31</v>
      </c>
      <c r="E1824" s="32" t="s">
        <v>22</v>
      </c>
      <c r="F1824" s="32">
        <v>1</v>
      </c>
      <c r="G1824" s="32" t="s">
        <v>21</v>
      </c>
      <c r="H1824" s="32">
        <v>903</v>
      </c>
      <c r="I1824" s="32">
        <v>609</v>
      </c>
      <c r="J1824" s="32" t="s">
        <v>22</v>
      </c>
      <c r="K1824" s="32">
        <v>0</v>
      </c>
      <c r="L1824" s="38">
        <v>134.69999999999999</v>
      </c>
      <c r="M1824" t="s">
        <v>4139</v>
      </c>
      <c r="N1824" t="s">
        <v>4140</v>
      </c>
      <c r="O1824" t="s">
        <v>4141</v>
      </c>
      <c r="P1824" s="31">
        <v>0</v>
      </c>
      <c r="Q1824" s="31">
        <v>0</v>
      </c>
      <c r="R1824" s="31">
        <v>0</v>
      </c>
      <c r="S1824" s="31">
        <v>1.046</v>
      </c>
      <c r="T1824" s="36" t="s">
        <v>14490</v>
      </c>
      <c r="U1824" s="36" t="s">
        <v>14488</v>
      </c>
      <c r="V1824" s="31" t="s">
        <v>4126</v>
      </c>
      <c r="W1824" s="31">
        <v>7</v>
      </c>
    </row>
    <row r="1825" spans="1:23" x14ac:dyDescent="0.25">
      <c r="A1825">
        <v>4050217</v>
      </c>
      <c r="B1825" s="32" t="s">
        <v>4109</v>
      </c>
      <c r="C1825" s="32">
        <v>64</v>
      </c>
      <c r="D1825" s="32">
        <v>31</v>
      </c>
      <c r="E1825" s="32" t="s">
        <v>22</v>
      </c>
      <c r="F1825" s="32">
        <v>1</v>
      </c>
      <c r="G1825" s="32" t="s">
        <v>21</v>
      </c>
      <c r="H1825" s="32">
        <v>903</v>
      </c>
      <c r="I1825" s="32">
        <v>609</v>
      </c>
      <c r="J1825" s="32" t="s">
        <v>22</v>
      </c>
      <c r="K1825" s="32">
        <v>0</v>
      </c>
      <c r="L1825" s="38">
        <v>404.33</v>
      </c>
      <c r="M1825" t="s">
        <v>4142</v>
      </c>
      <c r="N1825" t="s">
        <v>4143</v>
      </c>
      <c r="O1825" t="s">
        <v>4144</v>
      </c>
      <c r="P1825" s="31">
        <v>0</v>
      </c>
      <c r="Q1825" s="31">
        <v>0</v>
      </c>
      <c r="R1825" s="31">
        <v>0</v>
      </c>
      <c r="S1825" s="31">
        <v>3.718</v>
      </c>
      <c r="T1825" s="36" t="s">
        <v>14491</v>
      </c>
      <c r="U1825" s="36" t="s">
        <v>14492</v>
      </c>
      <c r="V1825" s="31" t="s">
        <v>4126</v>
      </c>
      <c r="W1825" s="31">
        <v>28</v>
      </c>
    </row>
    <row r="1826" spans="1:23" x14ac:dyDescent="0.25">
      <c r="A1826">
        <v>4050218</v>
      </c>
      <c r="B1826" s="32" t="s">
        <v>4109</v>
      </c>
      <c r="C1826" s="32">
        <v>64</v>
      </c>
      <c r="D1826" s="32">
        <v>31</v>
      </c>
      <c r="E1826" s="32" t="s">
        <v>22</v>
      </c>
      <c r="F1826" s="32">
        <v>1</v>
      </c>
      <c r="G1826" s="32" t="s">
        <v>21</v>
      </c>
      <c r="H1826" s="32">
        <v>903</v>
      </c>
      <c r="I1826" s="32">
        <v>609</v>
      </c>
      <c r="J1826" s="32" t="s">
        <v>22</v>
      </c>
      <c r="K1826" s="32">
        <v>0</v>
      </c>
      <c r="L1826" s="38">
        <v>46.87</v>
      </c>
      <c r="M1826" t="s">
        <v>4145</v>
      </c>
      <c r="N1826" t="s">
        <v>4146</v>
      </c>
      <c r="O1826" t="s">
        <v>4147</v>
      </c>
      <c r="P1826" s="31">
        <v>0</v>
      </c>
      <c r="Q1826" s="31">
        <v>0</v>
      </c>
      <c r="R1826" s="31">
        <v>0</v>
      </c>
      <c r="S1826" s="31">
        <v>0.13900000000000001</v>
      </c>
      <c r="T1826" s="36" t="s">
        <v>14493</v>
      </c>
      <c r="U1826" s="36" t="s">
        <v>14494</v>
      </c>
      <c r="V1826" s="31" t="s">
        <v>4126</v>
      </c>
      <c r="W1826" s="31">
        <v>28</v>
      </c>
    </row>
    <row r="1827" spans="1:23" x14ac:dyDescent="0.25">
      <c r="A1827">
        <v>4050219</v>
      </c>
      <c r="B1827" s="32" t="s">
        <v>4109</v>
      </c>
      <c r="C1827" s="32">
        <v>64</v>
      </c>
      <c r="D1827" s="32">
        <v>31</v>
      </c>
      <c r="E1827" s="32" t="s">
        <v>22</v>
      </c>
      <c r="F1827" s="32">
        <v>1</v>
      </c>
      <c r="G1827" s="32" t="s">
        <v>21</v>
      </c>
      <c r="H1827" s="32" t="s">
        <v>22</v>
      </c>
      <c r="I1827" s="32">
        <v>610</v>
      </c>
      <c r="J1827" s="32" t="s">
        <v>22</v>
      </c>
      <c r="K1827" s="32">
        <v>0</v>
      </c>
      <c r="L1827" s="38">
        <v>87.45</v>
      </c>
      <c r="M1827" t="s">
        <v>4148</v>
      </c>
      <c r="N1827" t="s">
        <v>4149</v>
      </c>
      <c r="O1827" t="s">
        <v>4150</v>
      </c>
      <c r="P1827" s="31">
        <v>0</v>
      </c>
      <c r="Q1827" s="31">
        <v>0</v>
      </c>
      <c r="R1827" s="31">
        <v>0</v>
      </c>
      <c r="S1827" s="31">
        <v>0.217</v>
      </c>
      <c r="T1827" s="36" t="s">
        <v>14495</v>
      </c>
      <c r="U1827" s="36" t="s">
        <v>14494</v>
      </c>
      <c r="V1827" s="31" t="s">
        <v>4126</v>
      </c>
      <c r="W1827" s="31">
        <v>7</v>
      </c>
    </row>
    <row r="1828" spans="1:23" x14ac:dyDescent="0.25">
      <c r="A1828">
        <v>4050220</v>
      </c>
      <c r="B1828" s="32" t="s">
        <v>4109</v>
      </c>
      <c r="C1828" s="32">
        <v>64</v>
      </c>
      <c r="D1828" s="32">
        <v>31</v>
      </c>
      <c r="E1828" s="32" t="s">
        <v>22</v>
      </c>
      <c r="F1828" s="32">
        <v>1</v>
      </c>
      <c r="G1828" s="32" t="s">
        <v>21</v>
      </c>
      <c r="H1828" s="32">
        <v>903</v>
      </c>
      <c r="I1828" s="32">
        <v>609</v>
      </c>
      <c r="J1828" s="32" t="s">
        <v>22</v>
      </c>
      <c r="K1828" s="32">
        <v>0</v>
      </c>
      <c r="L1828" s="38">
        <v>917.25</v>
      </c>
      <c r="M1828" t="s">
        <v>4151</v>
      </c>
      <c r="N1828" t="s">
        <v>4152</v>
      </c>
      <c r="O1828" t="s">
        <v>4153</v>
      </c>
      <c r="P1828" s="31">
        <v>0</v>
      </c>
      <c r="Q1828" s="31">
        <v>0</v>
      </c>
      <c r="R1828" s="31">
        <v>0</v>
      </c>
      <c r="S1828" s="31">
        <v>13.94</v>
      </c>
      <c r="T1828" s="36" t="s">
        <v>14496</v>
      </c>
      <c r="U1828" s="36" t="s">
        <v>14488</v>
      </c>
      <c r="V1828" s="31" t="s">
        <v>4126</v>
      </c>
      <c r="W1828" s="31">
        <v>7</v>
      </c>
    </row>
    <row r="1829" spans="1:23" x14ac:dyDescent="0.25">
      <c r="A1829">
        <v>4050221</v>
      </c>
      <c r="B1829" s="32" t="s">
        <v>4109</v>
      </c>
      <c r="C1829" s="32">
        <v>64</v>
      </c>
      <c r="D1829" s="32">
        <v>31</v>
      </c>
      <c r="E1829" s="32" t="s">
        <v>22</v>
      </c>
      <c r="F1829" s="32">
        <v>1</v>
      </c>
      <c r="G1829" s="32" t="s">
        <v>21</v>
      </c>
      <c r="H1829" s="32">
        <v>903</v>
      </c>
      <c r="I1829" s="32">
        <v>610</v>
      </c>
      <c r="J1829" s="32" t="s">
        <v>22</v>
      </c>
      <c r="K1829" s="32">
        <v>0</v>
      </c>
      <c r="L1829" s="38">
        <v>643.88</v>
      </c>
      <c r="M1829" t="s">
        <v>4154</v>
      </c>
      <c r="N1829" t="s">
        <v>4128</v>
      </c>
      <c r="O1829" t="s">
        <v>4155</v>
      </c>
      <c r="P1829" s="31">
        <v>0</v>
      </c>
      <c r="Q1829" s="31">
        <v>0</v>
      </c>
      <c r="R1829" s="31">
        <v>0</v>
      </c>
      <c r="S1829" s="31">
        <v>16</v>
      </c>
      <c r="T1829" s="36" t="s">
        <v>14497</v>
      </c>
      <c r="U1829" s="36" t="s">
        <v>8458</v>
      </c>
      <c r="V1829" s="31" t="s">
        <v>4126</v>
      </c>
      <c r="W1829" s="31">
        <v>7</v>
      </c>
    </row>
    <row r="1830" spans="1:23" x14ac:dyDescent="0.25">
      <c r="A1830">
        <v>4050222</v>
      </c>
      <c r="B1830" s="32" t="s">
        <v>4109</v>
      </c>
      <c r="C1830" s="32">
        <v>64</v>
      </c>
      <c r="D1830" s="32">
        <v>31</v>
      </c>
      <c r="E1830" s="32" t="s">
        <v>22</v>
      </c>
      <c r="F1830" s="32">
        <v>1</v>
      </c>
      <c r="G1830" s="32" t="s">
        <v>21</v>
      </c>
      <c r="H1830" s="32" t="s">
        <v>22</v>
      </c>
      <c r="I1830" s="32">
        <v>610</v>
      </c>
      <c r="J1830" s="32" t="s">
        <v>22</v>
      </c>
      <c r="K1830" s="32">
        <v>0</v>
      </c>
      <c r="L1830" s="38">
        <v>19.63</v>
      </c>
      <c r="M1830" t="s">
        <v>4156</v>
      </c>
      <c r="N1830" t="s">
        <v>4149</v>
      </c>
      <c r="O1830" t="s">
        <v>4157</v>
      </c>
      <c r="P1830" s="31">
        <v>0</v>
      </c>
      <c r="Q1830" s="31">
        <v>0</v>
      </c>
      <c r="R1830" s="31">
        <v>0</v>
      </c>
      <c r="S1830" s="31">
        <v>0.05</v>
      </c>
      <c r="T1830" s="36" t="s">
        <v>14498</v>
      </c>
      <c r="U1830" s="36" t="s">
        <v>13853</v>
      </c>
      <c r="V1830" s="31" t="s">
        <v>4126</v>
      </c>
      <c r="W1830" s="31">
        <v>7</v>
      </c>
    </row>
    <row r="1831" spans="1:23" x14ac:dyDescent="0.25">
      <c r="A1831">
        <v>4050300</v>
      </c>
      <c r="B1831" s="32" t="s">
        <v>4109</v>
      </c>
      <c r="C1831" s="32">
        <v>63</v>
      </c>
      <c r="D1831" s="32">
        <v>21</v>
      </c>
      <c r="E1831" s="32" t="s">
        <v>22</v>
      </c>
      <c r="F1831" s="32">
        <v>1</v>
      </c>
      <c r="G1831" s="32" t="s">
        <v>21</v>
      </c>
      <c r="H1831" s="32">
        <v>862</v>
      </c>
      <c r="I1831" s="32">
        <v>607</v>
      </c>
      <c r="J1831" s="32" t="s">
        <v>22</v>
      </c>
      <c r="K1831" s="32">
        <v>0</v>
      </c>
      <c r="L1831" s="38">
        <v>7164</v>
      </c>
      <c r="M1831" t="s">
        <v>4158</v>
      </c>
      <c r="N1831" t="s">
        <v>4159</v>
      </c>
      <c r="O1831" t="s">
        <v>4160</v>
      </c>
      <c r="P1831" s="31">
        <v>0</v>
      </c>
      <c r="Q1831" s="31">
        <v>0</v>
      </c>
      <c r="R1831" s="31">
        <v>0</v>
      </c>
      <c r="S1831" s="31">
        <v>250</v>
      </c>
      <c r="T1831" s="36" t="s">
        <v>14499</v>
      </c>
      <c r="U1831" s="36" t="s">
        <v>14477</v>
      </c>
      <c r="V1831" s="31" t="s">
        <v>4119</v>
      </c>
      <c r="W1831" s="31">
        <v>7</v>
      </c>
    </row>
    <row r="1832" spans="1:23" x14ac:dyDescent="0.25">
      <c r="A1832">
        <v>4050435</v>
      </c>
      <c r="B1832" s="32" t="s">
        <v>4109</v>
      </c>
      <c r="C1832" s="32">
        <v>63</v>
      </c>
      <c r="D1832" s="32">
        <v>21</v>
      </c>
      <c r="E1832" s="32" t="s">
        <v>22</v>
      </c>
      <c r="F1832" s="32">
        <v>1</v>
      </c>
      <c r="G1832" s="32" t="s">
        <v>21</v>
      </c>
      <c r="H1832" s="32" t="s">
        <v>22</v>
      </c>
      <c r="I1832" s="32">
        <v>604</v>
      </c>
      <c r="J1832" s="32" t="s">
        <v>22</v>
      </c>
      <c r="K1832" s="32">
        <v>0</v>
      </c>
      <c r="L1832" s="38">
        <v>1528.43</v>
      </c>
      <c r="M1832" t="s">
        <v>4161</v>
      </c>
      <c r="N1832" t="s">
        <v>4162</v>
      </c>
      <c r="O1832" t="s">
        <v>4163</v>
      </c>
      <c r="P1832" s="31">
        <v>0</v>
      </c>
      <c r="Q1832" s="31">
        <v>0</v>
      </c>
      <c r="R1832" s="31">
        <v>0</v>
      </c>
      <c r="S1832" s="31">
        <v>15.43</v>
      </c>
      <c r="T1832" s="36" t="s">
        <v>4164</v>
      </c>
      <c r="U1832" s="36" t="s">
        <v>14500</v>
      </c>
      <c r="V1832" s="31" t="s">
        <v>4115</v>
      </c>
      <c r="W1832" s="31">
        <v>7</v>
      </c>
    </row>
    <row r="1833" spans="1:23" x14ac:dyDescent="0.25">
      <c r="A1833">
        <v>4050436</v>
      </c>
      <c r="B1833" s="32" t="s">
        <v>4165</v>
      </c>
      <c r="C1833" s="32">
        <v>52</v>
      </c>
      <c r="D1833" s="32">
        <v>15</v>
      </c>
      <c r="E1833" s="32" t="s">
        <v>22</v>
      </c>
      <c r="F1833" s="32">
        <v>1</v>
      </c>
      <c r="G1833" s="32" t="s">
        <v>21</v>
      </c>
      <c r="H1833" s="32" t="s">
        <v>22</v>
      </c>
      <c r="I1833" s="32">
        <v>604</v>
      </c>
      <c r="J1833" s="32" t="s">
        <v>22</v>
      </c>
      <c r="K1833" s="32">
        <v>0</v>
      </c>
      <c r="L1833" s="38">
        <v>199.92</v>
      </c>
      <c r="M1833" t="s">
        <v>4166</v>
      </c>
      <c r="N1833" t="s">
        <v>4167</v>
      </c>
      <c r="O1833" t="s">
        <v>4168</v>
      </c>
      <c r="P1833" s="31">
        <v>0</v>
      </c>
      <c r="Q1833" s="31">
        <v>0</v>
      </c>
      <c r="R1833" s="31">
        <v>0</v>
      </c>
      <c r="S1833" s="31">
        <v>0.28599999999999998</v>
      </c>
      <c r="T1833" s="36" t="s">
        <v>17989</v>
      </c>
      <c r="U1833" s="36">
        <v>0</v>
      </c>
      <c r="V1833" s="31" t="s">
        <v>4115</v>
      </c>
      <c r="W1833" s="31">
        <v>7</v>
      </c>
    </row>
    <row r="1834" spans="1:23" x14ac:dyDescent="0.25">
      <c r="A1834">
        <v>4050437</v>
      </c>
      <c r="B1834" s="32" t="s">
        <v>4109</v>
      </c>
      <c r="C1834" s="32">
        <v>63</v>
      </c>
      <c r="D1834" s="32">
        <v>21</v>
      </c>
      <c r="E1834" s="32" t="s">
        <v>22</v>
      </c>
      <c r="F1834" s="32">
        <v>1</v>
      </c>
      <c r="G1834" s="32" t="s">
        <v>21</v>
      </c>
      <c r="H1834" s="32" t="s">
        <v>22</v>
      </c>
      <c r="I1834" s="32">
        <v>605</v>
      </c>
      <c r="J1834" s="32" t="s">
        <v>22</v>
      </c>
      <c r="K1834" s="32">
        <v>0</v>
      </c>
      <c r="L1834" s="38">
        <v>1829.6</v>
      </c>
      <c r="M1834" t="s">
        <v>4169</v>
      </c>
      <c r="N1834" t="s">
        <v>4170</v>
      </c>
      <c r="O1834" t="s">
        <v>4171</v>
      </c>
      <c r="P1834" s="31">
        <v>0</v>
      </c>
      <c r="Q1834" s="31">
        <v>0</v>
      </c>
      <c r="R1834" s="31">
        <v>0</v>
      </c>
      <c r="S1834" s="31">
        <v>16.149999999999999</v>
      </c>
      <c r="T1834" s="36" t="s">
        <v>14501</v>
      </c>
      <c r="U1834" s="36" t="s">
        <v>14500</v>
      </c>
      <c r="V1834" s="31" t="s">
        <v>4172</v>
      </c>
      <c r="W1834" s="31">
        <v>7</v>
      </c>
    </row>
    <row r="1835" spans="1:23" x14ac:dyDescent="0.25">
      <c r="A1835">
        <v>4050451</v>
      </c>
      <c r="B1835" s="32" t="s">
        <v>4109</v>
      </c>
      <c r="C1835" s="32">
        <v>61</v>
      </c>
      <c r="D1835" s="32">
        <v>6</v>
      </c>
      <c r="E1835" s="32" t="s">
        <v>22</v>
      </c>
      <c r="F1835" s="32">
        <v>1</v>
      </c>
      <c r="G1835" s="32" t="s">
        <v>21</v>
      </c>
      <c r="H1835" s="32">
        <v>859</v>
      </c>
      <c r="I1835" s="32">
        <v>633</v>
      </c>
      <c r="J1835" s="32" t="s">
        <v>22</v>
      </c>
      <c r="K1835" s="32">
        <v>0</v>
      </c>
      <c r="L1835" s="38">
        <v>3824.84</v>
      </c>
      <c r="M1835" t="s">
        <v>4173</v>
      </c>
      <c r="N1835" t="s">
        <v>4174</v>
      </c>
      <c r="O1835" t="s">
        <v>4175</v>
      </c>
      <c r="P1835" s="31">
        <v>190</v>
      </c>
      <c r="Q1835" s="31">
        <v>190</v>
      </c>
      <c r="R1835" s="31">
        <v>295</v>
      </c>
      <c r="S1835" s="31">
        <v>0</v>
      </c>
      <c r="T1835" s="36" t="s">
        <v>14502</v>
      </c>
      <c r="U1835" s="36" t="s">
        <v>14503</v>
      </c>
      <c r="V1835" s="31" t="s">
        <v>4172</v>
      </c>
      <c r="W1835" s="31">
        <v>7</v>
      </c>
    </row>
    <row r="1836" spans="1:23" x14ac:dyDescent="0.25">
      <c r="A1836">
        <v>4050452</v>
      </c>
      <c r="B1836" s="32" t="s">
        <v>4109</v>
      </c>
      <c r="C1836" s="32">
        <v>61</v>
      </c>
      <c r="D1836" s="32">
        <v>6</v>
      </c>
      <c r="E1836" s="32" t="s">
        <v>22</v>
      </c>
      <c r="F1836" s="32">
        <v>1</v>
      </c>
      <c r="G1836" s="32" t="s">
        <v>21</v>
      </c>
      <c r="H1836" s="32">
        <v>860</v>
      </c>
      <c r="I1836" s="32">
        <v>635</v>
      </c>
      <c r="J1836" s="32" t="s">
        <v>22</v>
      </c>
      <c r="K1836" s="32">
        <v>0</v>
      </c>
      <c r="L1836" s="38">
        <v>18358.16</v>
      </c>
      <c r="M1836" t="s">
        <v>4176</v>
      </c>
      <c r="N1836" t="s">
        <v>4177</v>
      </c>
      <c r="O1836" t="s">
        <v>4178</v>
      </c>
      <c r="P1836" s="31">
        <v>390</v>
      </c>
      <c r="Q1836" s="31">
        <v>460</v>
      </c>
      <c r="R1836" s="31">
        <v>330</v>
      </c>
      <c r="S1836" s="31">
        <v>34.67</v>
      </c>
      <c r="T1836" s="36" t="s">
        <v>14504</v>
      </c>
      <c r="U1836" s="36" t="s">
        <v>14503</v>
      </c>
      <c r="V1836" s="31" t="s">
        <v>4172</v>
      </c>
      <c r="W1836" s="31">
        <v>7</v>
      </c>
    </row>
    <row r="1837" spans="1:23" x14ac:dyDescent="0.25">
      <c r="A1837">
        <v>4050454</v>
      </c>
      <c r="B1837" s="32" t="s">
        <v>4109</v>
      </c>
      <c r="C1837" s="32">
        <v>61</v>
      </c>
      <c r="D1837" s="32">
        <v>6</v>
      </c>
      <c r="E1837" s="32" t="s">
        <v>22</v>
      </c>
      <c r="F1837" s="32">
        <v>1</v>
      </c>
      <c r="G1837" s="32" t="s">
        <v>21</v>
      </c>
      <c r="H1837" s="32">
        <v>861</v>
      </c>
      <c r="I1837" s="32">
        <v>634</v>
      </c>
      <c r="J1837" s="32" t="s">
        <v>22</v>
      </c>
      <c r="K1837" s="32">
        <v>0</v>
      </c>
      <c r="L1837" s="38">
        <v>9748.5400000000009</v>
      </c>
      <c r="M1837" t="s">
        <v>4179</v>
      </c>
      <c r="N1837" t="s">
        <v>4180</v>
      </c>
      <c r="O1837" t="s">
        <v>4181</v>
      </c>
      <c r="P1837" s="31">
        <v>288</v>
      </c>
      <c r="Q1837" s="31">
        <v>230</v>
      </c>
      <c r="R1837" s="31">
        <v>345</v>
      </c>
      <c r="S1837" s="31">
        <v>0</v>
      </c>
      <c r="T1837" s="36" t="s">
        <v>14505</v>
      </c>
      <c r="U1837" s="36" t="s">
        <v>14503</v>
      </c>
      <c r="V1837" s="31" t="s">
        <v>4172</v>
      </c>
      <c r="W1837" s="31">
        <v>28</v>
      </c>
    </row>
    <row r="1838" spans="1:23" x14ac:dyDescent="0.25">
      <c r="A1838">
        <v>4050455</v>
      </c>
      <c r="B1838" s="32" t="s">
        <v>4109</v>
      </c>
      <c r="C1838" s="32">
        <v>61</v>
      </c>
      <c r="D1838" s="32">
        <v>6</v>
      </c>
      <c r="E1838" s="32" t="s">
        <v>22</v>
      </c>
      <c r="F1838" s="32">
        <v>1</v>
      </c>
      <c r="G1838" s="32" t="s">
        <v>21</v>
      </c>
      <c r="H1838" s="32" t="s">
        <v>22</v>
      </c>
      <c r="I1838" s="32">
        <v>632</v>
      </c>
      <c r="J1838" s="32" t="s">
        <v>22</v>
      </c>
      <c r="K1838" s="32">
        <v>0</v>
      </c>
      <c r="L1838" s="38">
        <v>8998.43</v>
      </c>
      <c r="M1838" t="s">
        <v>4182</v>
      </c>
      <c r="N1838" t="s">
        <v>4183</v>
      </c>
      <c r="O1838" t="s">
        <v>4184</v>
      </c>
      <c r="P1838" s="31">
        <v>380</v>
      </c>
      <c r="Q1838" s="31">
        <v>470</v>
      </c>
      <c r="R1838" s="31">
        <v>360</v>
      </c>
      <c r="S1838" s="31">
        <v>20.74</v>
      </c>
      <c r="T1838" s="36" t="s">
        <v>4185</v>
      </c>
      <c r="U1838" s="36" t="s">
        <v>14503</v>
      </c>
      <c r="V1838" s="31" t="s">
        <v>4172</v>
      </c>
      <c r="W1838" s="31">
        <v>7</v>
      </c>
    </row>
    <row r="1839" spans="1:23" x14ac:dyDescent="0.25">
      <c r="A1839">
        <v>4050456</v>
      </c>
      <c r="B1839" s="32" t="s">
        <v>4109</v>
      </c>
      <c r="C1839" s="32">
        <v>61</v>
      </c>
      <c r="D1839" s="32">
        <v>6</v>
      </c>
      <c r="E1839" s="32" t="s">
        <v>22</v>
      </c>
      <c r="F1839" s="32">
        <v>1</v>
      </c>
      <c r="G1839" s="32" t="s">
        <v>21</v>
      </c>
      <c r="H1839" s="32" t="s">
        <v>22</v>
      </c>
      <c r="I1839" s="32">
        <v>636</v>
      </c>
      <c r="J1839" s="32" t="s">
        <v>22</v>
      </c>
      <c r="K1839" s="32">
        <v>0</v>
      </c>
      <c r="L1839" s="38">
        <v>20458.740000000002</v>
      </c>
      <c r="M1839" t="s">
        <v>4186</v>
      </c>
      <c r="N1839" t="s">
        <v>4187</v>
      </c>
      <c r="O1839" t="s">
        <v>4188</v>
      </c>
      <c r="P1839" s="31">
        <v>335</v>
      </c>
      <c r="Q1839" s="31">
        <v>565</v>
      </c>
      <c r="R1839" s="31">
        <v>485</v>
      </c>
      <c r="S1839" s="31">
        <v>25.4</v>
      </c>
      <c r="T1839" s="36" t="s">
        <v>4189</v>
      </c>
      <c r="U1839" s="36" t="s">
        <v>14506</v>
      </c>
      <c r="V1839" s="31" t="s">
        <v>4172</v>
      </c>
      <c r="W1839" s="31">
        <v>7</v>
      </c>
    </row>
    <row r="1840" spans="1:23" x14ac:dyDescent="0.25">
      <c r="A1840">
        <v>4050463</v>
      </c>
      <c r="B1840" s="32" t="s">
        <v>4109</v>
      </c>
      <c r="C1840" s="32">
        <v>64</v>
      </c>
      <c r="D1840" s="32">
        <v>31</v>
      </c>
      <c r="E1840" s="32" t="s">
        <v>22</v>
      </c>
      <c r="F1840" s="32">
        <v>1</v>
      </c>
      <c r="G1840" s="32" t="s">
        <v>21</v>
      </c>
      <c r="H1840" s="32">
        <v>858</v>
      </c>
      <c r="I1840" s="32">
        <v>637</v>
      </c>
      <c r="J1840" s="32" t="s">
        <v>22</v>
      </c>
      <c r="K1840" s="32">
        <v>0</v>
      </c>
      <c r="L1840" s="38">
        <v>468.86</v>
      </c>
      <c r="M1840" t="s">
        <v>4190</v>
      </c>
      <c r="N1840" t="s">
        <v>4191</v>
      </c>
      <c r="O1840" t="s">
        <v>4192</v>
      </c>
      <c r="P1840" s="31">
        <v>0</v>
      </c>
      <c r="Q1840" s="31">
        <v>0</v>
      </c>
      <c r="R1840" s="31">
        <v>0</v>
      </c>
      <c r="S1840" s="31">
        <v>4.24</v>
      </c>
      <c r="T1840" s="36" t="s">
        <v>14507</v>
      </c>
      <c r="U1840" s="36" t="s">
        <v>14508</v>
      </c>
      <c r="V1840" s="31" t="s">
        <v>4172</v>
      </c>
      <c r="W1840" s="31">
        <v>7</v>
      </c>
    </row>
    <row r="1841" spans="1:23" x14ac:dyDescent="0.25">
      <c r="A1841">
        <v>4050467</v>
      </c>
      <c r="B1841" s="32" t="s">
        <v>4165</v>
      </c>
      <c r="C1841" s="32">
        <v>52</v>
      </c>
      <c r="D1841" s="32">
        <v>15</v>
      </c>
      <c r="E1841" s="32" t="s">
        <v>22</v>
      </c>
      <c r="F1841" s="32">
        <v>1</v>
      </c>
      <c r="G1841" s="32" t="s">
        <v>21</v>
      </c>
      <c r="H1841" s="32">
        <v>860</v>
      </c>
      <c r="I1841" s="32">
        <v>637</v>
      </c>
      <c r="J1841" s="32" t="s">
        <v>22</v>
      </c>
      <c r="K1841" s="32">
        <v>0</v>
      </c>
      <c r="L1841" s="38">
        <v>1870.25</v>
      </c>
      <c r="M1841" t="s">
        <v>4193</v>
      </c>
      <c r="N1841" t="s">
        <v>4194</v>
      </c>
      <c r="O1841" t="s">
        <v>4195</v>
      </c>
      <c r="P1841" s="31">
        <v>0</v>
      </c>
      <c r="Q1841" s="31">
        <v>0</v>
      </c>
      <c r="R1841" s="31">
        <v>0</v>
      </c>
      <c r="S1841" s="31">
        <v>1.3</v>
      </c>
      <c r="T1841" s="36" t="s">
        <v>14510</v>
      </c>
      <c r="U1841" s="36" t="s">
        <v>14508</v>
      </c>
      <c r="V1841" s="31" t="s">
        <v>4172</v>
      </c>
      <c r="W1841" s="31">
        <v>7</v>
      </c>
    </row>
    <row r="1842" spans="1:23" x14ac:dyDescent="0.25">
      <c r="A1842">
        <v>4050468</v>
      </c>
      <c r="B1842" s="32" t="s">
        <v>4165</v>
      </c>
      <c r="C1842" s="32">
        <v>52</v>
      </c>
      <c r="D1842" s="32">
        <v>15</v>
      </c>
      <c r="E1842" s="32" t="s">
        <v>22</v>
      </c>
      <c r="F1842" s="32">
        <v>1</v>
      </c>
      <c r="G1842" s="32" t="s">
        <v>21</v>
      </c>
      <c r="H1842" s="32">
        <v>860</v>
      </c>
      <c r="I1842" s="32">
        <v>637</v>
      </c>
      <c r="J1842" s="32" t="s">
        <v>22</v>
      </c>
      <c r="K1842" s="32">
        <v>0</v>
      </c>
      <c r="L1842" s="38">
        <v>1870.25</v>
      </c>
      <c r="M1842" t="s">
        <v>4196</v>
      </c>
      <c r="N1842" t="s">
        <v>4197</v>
      </c>
      <c r="O1842" t="s">
        <v>4198</v>
      </c>
      <c r="P1842" s="31">
        <v>0</v>
      </c>
      <c r="Q1842" s="31">
        <v>0</v>
      </c>
      <c r="R1842" s="31">
        <v>0</v>
      </c>
      <c r="S1842" s="31">
        <v>1.3</v>
      </c>
      <c r="T1842" s="36" t="s">
        <v>14511</v>
      </c>
      <c r="U1842" s="36" t="s">
        <v>14508</v>
      </c>
      <c r="V1842" s="31" t="s">
        <v>4172</v>
      </c>
      <c r="W1842" s="31">
        <v>7</v>
      </c>
    </row>
    <row r="1843" spans="1:23" x14ac:dyDescent="0.25">
      <c r="A1843">
        <v>4050660</v>
      </c>
      <c r="B1843" s="32" t="s">
        <v>4109</v>
      </c>
      <c r="C1843" s="32">
        <v>64</v>
      </c>
      <c r="D1843" s="32">
        <v>31</v>
      </c>
      <c r="E1843" s="32" t="s">
        <v>22</v>
      </c>
      <c r="F1843" s="32">
        <v>1</v>
      </c>
      <c r="G1843" s="32" t="s">
        <v>21</v>
      </c>
      <c r="H1843" s="32" t="s">
        <v>22</v>
      </c>
      <c r="I1843" s="32" t="s">
        <v>22</v>
      </c>
      <c r="J1843" s="32" t="s">
        <v>22</v>
      </c>
      <c r="K1843" s="32">
        <v>0</v>
      </c>
      <c r="L1843" s="38">
        <v>191.09</v>
      </c>
      <c r="M1843" t="s">
        <v>4199</v>
      </c>
      <c r="N1843" t="s">
        <v>4200</v>
      </c>
      <c r="O1843" t="s">
        <v>4201</v>
      </c>
      <c r="P1843" s="31">
        <v>300</v>
      </c>
      <c r="Q1843" s="31">
        <v>100</v>
      </c>
      <c r="R1843" s="31">
        <v>0</v>
      </c>
      <c r="S1843" s="31">
        <v>0</v>
      </c>
      <c r="T1843" s="36" t="s">
        <v>14513</v>
      </c>
      <c r="U1843" s="36" t="s">
        <v>14514</v>
      </c>
      <c r="V1843" s="31" t="s">
        <v>4172</v>
      </c>
      <c r="W1843" s="31">
        <v>28</v>
      </c>
    </row>
    <row r="1844" spans="1:23" x14ac:dyDescent="0.25">
      <c r="A1844">
        <v>4050662</v>
      </c>
      <c r="B1844" s="32" t="s">
        <v>4109</v>
      </c>
      <c r="C1844" s="32">
        <v>64</v>
      </c>
      <c r="D1844" s="32">
        <v>31</v>
      </c>
      <c r="E1844" s="32" t="s">
        <v>22</v>
      </c>
      <c r="F1844" s="32">
        <v>1</v>
      </c>
      <c r="G1844" s="32" t="s">
        <v>21</v>
      </c>
      <c r="H1844" s="32" t="s">
        <v>22</v>
      </c>
      <c r="I1844" s="32" t="s">
        <v>22</v>
      </c>
      <c r="J1844" s="32" t="s">
        <v>22</v>
      </c>
      <c r="K1844" s="32">
        <v>0</v>
      </c>
      <c r="L1844" s="38">
        <v>102.95</v>
      </c>
      <c r="M1844" t="s">
        <v>4202</v>
      </c>
      <c r="N1844" t="s">
        <v>4203</v>
      </c>
      <c r="O1844" t="s">
        <v>4204</v>
      </c>
      <c r="P1844" s="31">
        <v>300</v>
      </c>
      <c r="Q1844" s="31">
        <v>70</v>
      </c>
      <c r="R1844" s="31">
        <v>0</v>
      </c>
      <c r="S1844" s="31">
        <v>0</v>
      </c>
      <c r="T1844" s="36" t="s">
        <v>14515</v>
      </c>
      <c r="U1844" s="36" t="s">
        <v>13800</v>
      </c>
      <c r="V1844" s="31" t="s">
        <v>4172</v>
      </c>
      <c r="W1844" s="31">
        <v>28</v>
      </c>
    </row>
    <row r="1845" spans="1:23" x14ac:dyDescent="0.25">
      <c r="A1845">
        <v>4050663</v>
      </c>
      <c r="B1845" s="32" t="s">
        <v>4109</v>
      </c>
      <c r="C1845" s="32">
        <v>64</v>
      </c>
      <c r="D1845" s="32">
        <v>31</v>
      </c>
      <c r="E1845" s="32" t="s">
        <v>22</v>
      </c>
      <c r="F1845" s="32">
        <v>3</v>
      </c>
      <c r="G1845" s="32" t="s">
        <v>354</v>
      </c>
      <c r="H1845" s="32" t="s">
        <v>22</v>
      </c>
      <c r="I1845" s="32" t="s">
        <v>22</v>
      </c>
      <c r="J1845" s="32" t="s">
        <v>22</v>
      </c>
      <c r="K1845" s="32">
        <v>0</v>
      </c>
      <c r="L1845" s="38">
        <v>31.31</v>
      </c>
      <c r="M1845" t="s">
        <v>4205</v>
      </c>
      <c r="N1845" t="s">
        <v>4206</v>
      </c>
      <c r="O1845" t="s">
        <v>4207</v>
      </c>
      <c r="P1845" s="31">
        <v>180</v>
      </c>
      <c r="Q1845" s="31">
        <v>70</v>
      </c>
      <c r="R1845" s="31">
        <v>0</v>
      </c>
      <c r="S1845" s="31">
        <v>0</v>
      </c>
      <c r="T1845" s="36" t="s">
        <v>14516</v>
      </c>
      <c r="U1845" s="36" t="s">
        <v>14517</v>
      </c>
      <c r="V1845" s="31" t="s">
        <v>4172</v>
      </c>
      <c r="W1845" s="31">
        <v>28</v>
      </c>
    </row>
    <row r="1846" spans="1:23" x14ac:dyDescent="0.25">
      <c r="A1846">
        <v>4050722</v>
      </c>
      <c r="B1846" s="32" t="s">
        <v>4109</v>
      </c>
      <c r="C1846" s="32">
        <v>63</v>
      </c>
      <c r="D1846" s="32">
        <v>21</v>
      </c>
      <c r="E1846" s="32" t="s">
        <v>22</v>
      </c>
      <c r="F1846" s="32">
        <v>1</v>
      </c>
      <c r="G1846" s="32" t="s">
        <v>21</v>
      </c>
      <c r="H1846" s="32" t="s">
        <v>22</v>
      </c>
      <c r="I1846" s="32">
        <v>590</v>
      </c>
      <c r="J1846" s="32" t="s">
        <v>22</v>
      </c>
      <c r="K1846" s="32">
        <v>0</v>
      </c>
      <c r="L1846" s="38">
        <v>32.53</v>
      </c>
      <c r="M1846" t="s">
        <v>4208</v>
      </c>
      <c r="N1846" t="s">
        <v>4209</v>
      </c>
      <c r="O1846" t="s">
        <v>4210</v>
      </c>
      <c r="P1846" s="31">
        <v>0</v>
      </c>
      <c r="Q1846" s="31">
        <v>0</v>
      </c>
      <c r="R1846" s="31">
        <v>0</v>
      </c>
      <c r="S1846" s="31">
        <v>8.7999999999999995E-2</v>
      </c>
      <c r="T1846" s="36" t="s">
        <v>14519</v>
      </c>
      <c r="U1846" s="36" t="s">
        <v>14480</v>
      </c>
      <c r="V1846" s="31" t="s">
        <v>4211</v>
      </c>
      <c r="W1846" s="31">
        <v>7</v>
      </c>
    </row>
    <row r="1847" spans="1:23" x14ac:dyDescent="0.25">
      <c r="A1847">
        <v>4050723</v>
      </c>
      <c r="B1847" s="32" t="s">
        <v>4109</v>
      </c>
      <c r="C1847" s="32">
        <v>64</v>
      </c>
      <c r="D1847" s="32">
        <v>31</v>
      </c>
      <c r="E1847" s="32" t="s">
        <v>22</v>
      </c>
      <c r="F1847" s="32">
        <v>10</v>
      </c>
      <c r="G1847" s="32" t="s">
        <v>354</v>
      </c>
      <c r="H1847" s="32" t="s">
        <v>22</v>
      </c>
      <c r="I1847" s="32">
        <v>590</v>
      </c>
      <c r="J1847" s="32" t="s">
        <v>22</v>
      </c>
      <c r="K1847" s="32">
        <v>0</v>
      </c>
      <c r="L1847" s="38">
        <v>56.66</v>
      </c>
      <c r="M1847" t="s">
        <v>4212</v>
      </c>
      <c r="N1847" t="s">
        <v>4213</v>
      </c>
      <c r="O1847" t="s">
        <v>4214</v>
      </c>
      <c r="P1847" s="31">
        <v>0</v>
      </c>
      <c r="Q1847" s="31">
        <v>0</v>
      </c>
      <c r="R1847" s="31">
        <v>0</v>
      </c>
      <c r="S1847" s="31">
        <v>3.0000000000000001E-3</v>
      </c>
      <c r="T1847" s="36" t="s">
        <v>14520</v>
      </c>
      <c r="U1847" s="36" t="s">
        <v>14480</v>
      </c>
      <c r="V1847" s="31" t="s">
        <v>4211</v>
      </c>
      <c r="W1847" s="31">
        <v>7</v>
      </c>
    </row>
    <row r="1848" spans="1:23" x14ac:dyDescent="0.25">
      <c r="A1848">
        <v>4050730</v>
      </c>
      <c r="B1848" s="32" t="s">
        <v>4109</v>
      </c>
      <c r="C1848" s="32">
        <v>64</v>
      </c>
      <c r="D1848" s="32">
        <v>31</v>
      </c>
      <c r="E1848" s="32" t="s">
        <v>22</v>
      </c>
      <c r="F1848" s="32">
        <v>500</v>
      </c>
      <c r="G1848" s="32" t="s">
        <v>354</v>
      </c>
      <c r="H1848" s="32">
        <v>878</v>
      </c>
      <c r="I1848" s="32">
        <v>581</v>
      </c>
      <c r="J1848" s="32" t="s">
        <v>22</v>
      </c>
      <c r="K1848" s="32">
        <v>0</v>
      </c>
      <c r="L1848" s="38">
        <v>5.6</v>
      </c>
      <c r="M1848" t="s">
        <v>4215</v>
      </c>
      <c r="N1848" t="s">
        <v>4216</v>
      </c>
      <c r="O1848" t="s">
        <v>4217</v>
      </c>
      <c r="P1848" s="31">
        <v>0</v>
      </c>
      <c r="Q1848" s="31">
        <v>0</v>
      </c>
      <c r="R1848" s="31">
        <v>0</v>
      </c>
      <c r="S1848" s="31">
        <v>1E-3</v>
      </c>
      <c r="T1848" s="36" t="s">
        <v>14521</v>
      </c>
      <c r="U1848" s="36" t="s">
        <v>13489</v>
      </c>
      <c r="V1848" s="31" t="s">
        <v>4218</v>
      </c>
      <c r="W1848" s="31">
        <v>7</v>
      </c>
    </row>
    <row r="1849" spans="1:23" x14ac:dyDescent="0.25">
      <c r="A1849">
        <v>4050731</v>
      </c>
      <c r="B1849" s="32" t="s">
        <v>4109</v>
      </c>
      <c r="C1849" s="32">
        <v>64</v>
      </c>
      <c r="D1849" s="32">
        <v>31</v>
      </c>
      <c r="E1849" s="32" t="s">
        <v>22</v>
      </c>
      <c r="F1849" s="32">
        <v>500</v>
      </c>
      <c r="G1849" s="32" t="s">
        <v>354</v>
      </c>
      <c r="H1849" s="32">
        <v>878</v>
      </c>
      <c r="I1849" s="32">
        <v>581</v>
      </c>
      <c r="J1849" s="32" t="s">
        <v>22</v>
      </c>
      <c r="K1849" s="32">
        <v>0</v>
      </c>
      <c r="L1849" s="38">
        <v>5.78</v>
      </c>
      <c r="M1849" t="s">
        <v>4219</v>
      </c>
      <c r="N1849" t="s">
        <v>4220</v>
      </c>
      <c r="O1849" t="s">
        <v>4221</v>
      </c>
      <c r="P1849" s="31">
        <v>0</v>
      </c>
      <c r="Q1849" s="31">
        <v>0</v>
      </c>
      <c r="R1849" s="31">
        <v>0</v>
      </c>
      <c r="S1849" s="31">
        <v>1E-3</v>
      </c>
      <c r="T1849" s="36" t="s">
        <v>14522</v>
      </c>
      <c r="U1849" s="36" t="s">
        <v>13489</v>
      </c>
      <c r="V1849" s="31" t="s">
        <v>4218</v>
      </c>
      <c r="W1849" s="31">
        <v>7</v>
      </c>
    </row>
    <row r="1850" spans="1:23" x14ac:dyDescent="0.25">
      <c r="A1850">
        <v>4050732</v>
      </c>
      <c r="B1850" s="32" t="s">
        <v>4109</v>
      </c>
      <c r="C1850" s="32">
        <v>64</v>
      </c>
      <c r="D1850" s="32">
        <v>31</v>
      </c>
      <c r="E1850" s="32" t="s">
        <v>22</v>
      </c>
      <c r="F1850" s="32">
        <v>500</v>
      </c>
      <c r="G1850" s="32" t="s">
        <v>354</v>
      </c>
      <c r="H1850" s="32">
        <v>878</v>
      </c>
      <c r="I1850" s="32">
        <v>581</v>
      </c>
      <c r="J1850" s="32" t="s">
        <v>22</v>
      </c>
      <c r="K1850" s="32">
        <v>0</v>
      </c>
      <c r="L1850" s="38">
        <v>5.9</v>
      </c>
      <c r="M1850" t="s">
        <v>4222</v>
      </c>
      <c r="N1850" t="s">
        <v>4223</v>
      </c>
      <c r="O1850" t="s">
        <v>4224</v>
      </c>
      <c r="P1850" s="31">
        <v>0</v>
      </c>
      <c r="Q1850" s="31">
        <v>0</v>
      </c>
      <c r="R1850" s="31">
        <v>0</v>
      </c>
      <c r="S1850" s="31">
        <v>1E-3</v>
      </c>
      <c r="T1850" s="36" t="s">
        <v>14523</v>
      </c>
      <c r="U1850" s="36" t="s">
        <v>13489</v>
      </c>
      <c r="V1850" s="31" t="s">
        <v>4218</v>
      </c>
      <c r="W1850" s="31">
        <v>7</v>
      </c>
    </row>
    <row r="1851" spans="1:23" x14ac:dyDescent="0.25">
      <c r="A1851">
        <v>4050733</v>
      </c>
      <c r="B1851" s="32" t="s">
        <v>4109</v>
      </c>
      <c r="C1851" s="32">
        <v>64</v>
      </c>
      <c r="D1851" s="32">
        <v>31</v>
      </c>
      <c r="E1851" s="32" t="s">
        <v>22</v>
      </c>
      <c r="F1851" s="32">
        <v>500</v>
      </c>
      <c r="G1851" s="32" t="s">
        <v>354</v>
      </c>
      <c r="H1851" s="32">
        <v>878</v>
      </c>
      <c r="I1851" s="32">
        <v>582</v>
      </c>
      <c r="J1851" s="32" t="s">
        <v>22</v>
      </c>
      <c r="K1851" s="32">
        <v>0</v>
      </c>
      <c r="L1851" s="38">
        <v>6.42</v>
      </c>
      <c r="M1851" t="s">
        <v>4225</v>
      </c>
      <c r="N1851" t="s">
        <v>4226</v>
      </c>
      <c r="O1851" t="s">
        <v>4227</v>
      </c>
      <c r="P1851" s="31">
        <v>0</v>
      </c>
      <c r="Q1851" s="31">
        <v>0</v>
      </c>
      <c r="R1851" s="31">
        <v>0</v>
      </c>
      <c r="S1851" s="31">
        <v>1E-3</v>
      </c>
      <c r="T1851" s="36" t="s">
        <v>14524</v>
      </c>
      <c r="U1851" s="36" t="s">
        <v>13489</v>
      </c>
      <c r="V1851" s="31" t="s">
        <v>4218</v>
      </c>
      <c r="W1851" s="31">
        <v>7</v>
      </c>
    </row>
    <row r="1852" spans="1:23" x14ac:dyDescent="0.25">
      <c r="A1852">
        <v>4050734</v>
      </c>
      <c r="B1852" s="32" t="s">
        <v>4109</v>
      </c>
      <c r="C1852" s="32">
        <v>64</v>
      </c>
      <c r="D1852" s="32">
        <v>31</v>
      </c>
      <c r="E1852" s="32" t="s">
        <v>22</v>
      </c>
      <c r="F1852" s="32">
        <v>500</v>
      </c>
      <c r="G1852" s="32" t="s">
        <v>354</v>
      </c>
      <c r="H1852" s="32">
        <v>879</v>
      </c>
      <c r="I1852" s="32">
        <v>582</v>
      </c>
      <c r="J1852" s="32" t="s">
        <v>22</v>
      </c>
      <c r="K1852" s="32">
        <v>0</v>
      </c>
      <c r="L1852" s="38">
        <v>7.07</v>
      </c>
      <c r="M1852" t="s">
        <v>4228</v>
      </c>
      <c r="N1852" t="s">
        <v>4229</v>
      </c>
      <c r="O1852" t="s">
        <v>4230</v>
      </c>
      <c r="P1852" s="31">
        <v>0</v>
      </c>
      <c r="Q1852" s="31">
        <v>0</v>
      </c>
      <c r="R1852" s="31">
        <v>0</v>
      </c>
      <c r="S1852" s="31">
        <v>1E-3</v>
      </c>
      <c r="T1852" s="36" t="s">
        <v>14525</v>
      </c>
      <c r="U1852" s="36" t="s">
        <v>13489</v>
      </c>
      <c r="V1852" s="31" t="s">
        <v>4218</v>
      </c>
      <c r="W1852" s="31">
        <v>7</v>
      </c>
    </row>
    <row r="1853" spans="1:23" x14ac:dyDescent="0.25">
      <c r="A1853">
        <v>4050735</v>
      </c>
      <c r="B1853" s="32" t="s">
        <v>4109</v>
      </c>
      <c r="C1853" s="32">
        <v>64</v>
      </c>
      <c r="D1853" s="32">
        <v>31</v>
      </c>
      <c r="E1853" s="32" t="s">
        <v>22</v>
      </c>
      <c r="F1853" s="32">
        <v>500</v>
      </c>
      <c r="G1853" s="32" t="s">
        <v>354</v>
      </c>
      <c r="H1853" s="32">
        <v>879</v>
      </c>
      <c r="I1853" s="32">
        <v>582</v>
      </c>
      <c r="J1853" s="32" t="s">
        <v>22</v>
      </c>
      <c r="K1853" s="32">
        <v>0</v>
      </c>
      <c r="L1853" s="38">
        <v>12.49</v>
      </c>
      <c r="M1853" t="s">
        <v>4231</v>
      </c>
      <c r="N1853" t="s">
        <v>4232</v>
      </c>
      <c r="O1853" t="s">
        <v>4233</v>
      </c>
      <c r="P1853" s="31">
        <v>0</v>
      </c>
      <c r="Q1853" s="31">
        <v>0</v>
      </c>
      <c r="R1853" s="31">
        <v>0</v>
      </c>
      <c r="S1853" s="31">
        <v>1E-3</v>
      </c>
      <c r="T1853" s="36" t="s">
        <v>14526</v>
      </c>
      <c r="U1853" s="36" t="s">
        <v>13489</v>
      </c>
      <c r="V1853" s="31" t="s">
        <v>4218</v>
      </c>
      <c r="W1853" s="31">
        <v>7</v>
      </c>
    </row>
    <row r="1854" spans="1:23" x14ac:dyDescent="0.25">
      <c r="A1854">
        <v>4050736</v>
      </c>
      <c r="B1854" s="32" t="s">
        <v>4109</v>
      </c>
      <c r="C1854" s="32">
        <v>64</v>
      </c>
      <c r="D1854" s="32">
        <v>31</v>
      </c>
      <c r="E1854" s="32" t="s">
        <v>22</v>
      </c>
      <c r="F1854" s="32">
        <v>100</v>
      </c>
      <c r="G1854" s="32" t="s">
        <v>354</v>
      </c>
      <c r="H1854" s="32">
        <v>878</v>
      </c>
      <c r="I1854" s="32">
        <v>582</v>
      </c>
      <c r="J1854" s="32" t="s">
        <v>22</v>
      </c>
      <c r="K1854" s="32">
        <v>0</v>
      </c>
      <c r="L1854" s="38">
        <v>3.78</v>
      </c>
      <c r="M1854" t="s">
        <v>4234</v>
      </c>
      <c r="N1854" t="s">
        <v>4235</v>
      </c>
      <c r="O1854" t="s">
        <v>4236</v>
      </c>
      <c r="P1854" s="31">
        <v>0</v>
      </c>
      <c r="Q1854" s="31">
        <v>0</v>
      </c>
      <c r="R1854" s="31">
        <v>0</v>
      </c>
      <c r="S1854" s="31">
        <v>1E-3</v>
      </c>
      <c r="T1854" s="36" t="s">
        <v>14527</v>
      </c>
      <c r="U1854" s="36" t="s">
        <v>13489</v>
      </c>
      <c r="V1854" s="31" t="s">
        <v>4218</v>
      </c>
      <c r="W1854" s="31">
        <v>7</v>
      </c>
    </row>
    <row r="1855" spans="1:23" x14ac:dyDescent="0.25">
      <c r="A1855">
        <v>4050737</v>
      </c>
      <c r="B1855" s="32" t="s">
        <v>4109</v>
      </c>
      <c r="C1855" s="32">
        <v>64</v>
      </c>
      <c r="D1855" s="32">
        <v>31</v>
      </c>
      <c r="E1855" s="32" t="s">
        <v>22</v>
      </c>
      <c r="F1855" s="32">
        <v>1000</v>
      </c>
      <c r="G1855" s="32" t="s">
        <v>354</v>
      </c>
      <c r="H1855" s="32">
        <v>878</v>
      </c>
      <c r="I1855" s="32">
        <v>582</v>
      </c>
      <c r="J1855" s="32" t="s">
        <v>22</v>
      </c>
      <c r="K1855" s="32">
        <v>0</v>
      </c>
      <c r="L1855" s="38">
        <v>32.69</v>
      </c>
      <c r="M1855" t="s">
        <v>4237</v>
      </c>
      <c r="N1855" t="s">
        <v>4238</v>
      </c>
      <c r="O1855" t="s">
        <v>4239</v>
      </c>
      <c r="P1855" s="31">
        <v>0</v>
      </c>
      <c r="Q1855" s="31">
        <v>0</v>
      </c>
      <c r="R1855" s="31">
        <v>0</v>
      </c>
      <c r="S1855" s="31">
        <v>1E-3</v>
      </c>
      <c r="T1855" s="36" t="s">
        <v>14528</v>
      </c>
      <c r="U1855" s="36" t="s">
        <v>13489</v>
      </c>
      <c r="V1855" s="31" t="s">
        <v>4218</v>
      </c>
      <c r="W1855" s="31">
        <v>7</v>
      </c>
    </row>
    <row r="1856" spans="1:23" x14ac:dyDescent="0.25">
      <c r="A1856">
        <v>4050738</v>
      </c>
      <c r="B1856" s="32" t="s">
        <v>4109</v>
      </c>
      <c r="C1856" s="32">
        <v>64</v>
      </c>
      <c r="D1856" s="32">
        <v>31</v>
      </c>
      <c r="E1856" s="32" t="s">
        <v>22</v>
      </c>
      <c r="F1856" s="32">
        <v>1000</v>
      </c>
      <c r="G1856" s="32" t="s">
        <v>354</v>
      </c>
      <c r="H1856" s="32">
        <v>878</v>
      </c>
      <c r="I1856" s="32">
        <v>582</v>
      </c>
      <c r="J1856" s="32" t="s">
        <v>22</v>
      </c>
      <c r="K1856" s="32">
        <v>0</v>
      </c>
      <c r="L1856" s="38">
        <v>34.1</v>
      </c>
      <c r="M1856" t="s">
        <v>4240</v>
      </c>
      <c r="N1856" t="s">
        <v>4241</v>
      </c>
      <c r="O1856" t="s">
        <v>4242</v>
      </c>
      <c r="P1856" s="31">
        <v>0</v>
      </c>
      <c r="Q1856" s="31">
        <v>0</v>
      </c>
      <c r="R1856" s="31">
        <v>0</v>
      </c>
      <c r="S1856" s="31">
        <v>1E-3</v>
      </c>
      <c r="T1856" s="36" t="s">
        <v>14529</v>
      </c>
      <c r="U1856" s="36" t="s">
        <v>13489</v>
      </c>
      <c r="V1856" s="31" t="s">
        <v>4218</v>
      </c>
      <c r="W1856" s="31">
        <v>7</v>
      </c>
    </row>
    <row r="1857" spans="1:23" x14ac:dyDescent="0.25">
      <c r="A1857">
        <v>4050739</v>
      </c>
      <c r="B1857" s="32" t="s">
        <v>4109</v>
      </c>
      <c r="C1857" s="32">
        <v>64</v>
      </c>
      <c r="D1857" s="32">
        <v>31</v>
      </c>
      <c r="E1857" s="32" t="s">
        <v>22</v>
      </c>
      <c r="F1857" s="32">
        <v>1000</v>
      </c>
      <c r="G1857" s="32" t="s">
        <v>354</v>
      </c>
      <c r="H1857" s="32">
        <v>878</v>
      </c>
      <c r="I1857" s="32">
        <v>582</v>
      </c>
      <c r="J1857" s="32" t="s">
        <v>22</v>
      </c>
      <c r="K1857" s="32">
        <v>0</v>
      </c>
      <c r="L1857" s="38">
        <v>35.21</v>
      </c>
      <c r="M1857" t="s">
        <v>4243</v>
      </c>
      <c r="N1857" t="s">
        <v>4244</v>
      </c>
      <c r="O1857" t="s">
        <v>4245</v>
      </c>
      <c r="P1857" s="31">
        <v>0</v>
      </c>
      <c r="Q1857" s="31">
        <v>0</v>
      </c>
      <c r="R1857" s="31">
        <v>0</v>
      </c>
      <c r="S1857" s="31">
        <v>2E-3</v>
      </c>
      <c r="T1857" s="36" t="s">
        <v>14530</v>
      </c>
      <c r="U1857" s="36" t="s">
        <v>13489</v>
      </c>
      <c r="V1857" s="31" t="s">
        <v>4218</v>
      </c>
      <c r="W1857" s="31">
        <v>7</v>
      </c>
    </row>
    <row r="1858" spans="1:23" x14ac:dyDescent="0.25">
      <c r="A1858">
        <v>4050740</v>
      </c>
      <c r="B1858" s="32" t="s">
        <v>4109</v>
      </c>
      <c r="C1858" s="32">
        <v>64</v>
      </c>
      <c r="D1858" s="32">
        <v>31</v>
      </c>
      <c r="E1858" s="32" t="s">
        <v>22</v>
      </c>
      <c r="F1858" s="32">
        <v>1000</v>
      </c>
      <c r="G1858" s="32" t="s">
        <v>354</v>
      </c>
      <c r="H1858" s="32">
        <v>878</v>
      </c>
      <c r="I1858" s="32">
        <v>582</v>
      </c>
      <c r="J1858" s="32" t="s">
        <v>22</v>
      </c>
      <c r="K1858" s="32">
        <v>0</v>
      </c>
      <c r="L1858" s="38">
        <v>37.700000000000003</v>
      </c>
      <c r="M1858" t="s">
        <v>4246</v>
      </c>
      <c r="N1858" t="s">
        <v>4247</v>
      </c>
      <c r="O1858" t="s">
        <v>4248</v>
      </c>
      <c r="P1858" s="31">
        <v>0</v>
      </c>
      <c r="Q1858" s="31">
        <v>0</v>
      </c>
      <c r="R1858" s="31">
        <v>0</v>
      </c>
      <c r="S1858" s="31">
        <v>1E-3</v>
      </c>
      <c r="T1858" s="36" t="s">
        <v>14531</v>
      </c>
      <c r="U1858" s="36" t="s">
        <v>13489</v>
      </c>
      <c r="V1858" s="31" t="s">
        <v>4218</v>
      </c>
      <c r="W1858" s="31">
        <v>7</v>
      </c>
    </row>
    <row r="1859" spans="1:23" x14ac:dyDescent="0.25">
      <c r="A1859">
        <v>4050741</v>
      </c>
      <c r="B1859" s="32" t="s">
        <v>4109</v>
      </c>
      <c r="C1859" s="32">
        <v>64</v>
      </c>
      <c r="D1859" s="32">
        <v>31</v>
      </c>
      <c r="E1859" s="32" t="s">
        <v>22</v>
      </c>
      <c r="F1859" s="32">
        <v>1000</v>
      </c>
      <c r="G1859" s="32" t="s">
        <v>354</v>
      </c>
      <c r="H1859" s="32">
        <v>878</v>
      </c>
      <c r="I1859" s="32">
        <v>582</v>
      </c>
      <c r="J1859" s="32" t="s">
        <v>22</v>
      </c>
      <c r="K1859" s="32">
        <v>0</v>
      </c>
      <c r="L1859" s="38">
        <v>39.9</v>
      </c>
      <c r="M1859" t="s">
        <v>4249</v>
      </c>
      <c r="N1859" t="s">
        <v>4250</v>
      </c>
      <c r="O1859" t="s">
        <v>4251</v>
      </c>
      <c r="P1859" s="31">
        <v>0</v>
      </c>
      <c r="Q1859" s="31">
        <v>0</v>
      </c>
      <c r="R1859" s="31">
        <v>0</v>
      </c>
      <c r="S1859" s="31">
        <v>6.0000000000000001E-3</v>
      </c>
      <c r="T1859" s="36" t="s">
        <v>14532</v>
      </c>
      <c r="U1859" s="36" t="s">
        <v>13489</v>
      </c>
      <c r="V1859" s="31" t="s">
        <v>4218</v>
      </c>
      <c r="W1859" s="31">
        <v>7</v>
      </c>
    </row>
    <row r="1860" spans="1:23" x14ac:dyDescent="0.25">
      <c r="A1860">
        <v>4050742</v>
      </c>
      <c r="B1860" s="32" t="s">
        <v>4109</v>
      </c>
      <c r="C1860" s="32">
        <v>64</v>
      </c>
      <c r="D1860" s="32">
        <v>31</v>
      </c>
      <c r="E1860" s="32" t="s">
        <v>22</v>
      </c>
      <c r="F1860" s="32">
        <v>500</v>
      </c>
      <c r="G1860" s="32" t="s">
        <v>354</v>
      </c>
      <c r="H1860" s="32">
        <v>878</v>
      </c>
      <c r="I1860" s="32">
        <v>581</v>
      </c>
      <c r="J1860" s="32" t="s">
        <v>22</v>
      </c>
      <c r="K1860" s="32">
        <v>0</v>
      </c>
      <c r="L1860" s="38">
        <v>9.69</v>
      </c>
      <c r="M1860" t="s">
        <v>4252</v>
      </c>
      <c r="N1860" t="s">
        <v>4253</v>
      </c>
      <c r="O1860" t="s">
        <v>4254</v>
      </c>
      <c r="P1860" s="31">
        <v>0</v>
      </c>
      <c r="Q1860" s="31">
        <v>0</v>
      </c>
      <c r="R1860" s="31">
        <v>0</v>
      </c>
      <c r="S1860" s="31">
        <v>1E-3</v>
      </c>
      <c r="T1860" s="36" t="s">
        <v>14533</v>
      </c>
      <c r="U1860" s="36" t="s">
        <v>13489</v>
      </c>
      <c r="V1860" s="31" t="s">
        <v>4218</v>
      </c>
      <c r="W1860" s="31">
        <v>7</v>
      </c>
    </row>
    <row r="1861" spans="1:23" x14ac:dyDescent="0.25">
      <c r="A1861">
        <v>4050743</v>
      </c>
      <c r="B1861" s="32" t="s">
        <v>4109</v>
      </c>
      <c r="C1861" s="32">
        <v>64</v>
      </c>
      <c r="D1861" s="32">
        <v>31</v>
      </c>
      <c r="E1861" s="32" t="s">
        <v>22</v>
      </c>
      <c r="F1861" s="32">
        <v>500</v>
      </c>
      <c r="G1861" s="32" t="s">
        <v>354</v>
      </c>
      <c r="H1861" s="32">
        <v>878</v>
      </c>
      <c r="I1861" s="32">
        <v>581</v>
      </c>
      <c r="J1861" s="32" t="s">
        <v>22</v>
      </c>
      <c r="K1861" s="32">
        <v>0</v>
      </c>
      <c r="L1861" s="38">
        <v>10.36</v>
      </c>
      <c r="M1861" t="s">
        <v>4255</v>
      </c>
      <c r="N1861" t="s">
        <v>4256</v>
      </c>
      <c r="O1861" t="s">
        <v>4257</v>
      </c>
      <c r="P1861" s="31">
        <v>0</v>
      </c>
      <c r="Q1861" s="31">
        <v>0</v>
      </c>
      <c r="R1861" s="31">
        <v>0</v>
      </c>
      <c r="S1861" s="31">
        <v>1E-3</v>
      </c>
      <c r="T1861" s="36" t="s">
        <v>14534</v>
      </c>
      <c r="U1861" s="36" t="s">
        <v>13489</v>
      </c>
      <c r="V1861" s="31" t="s">
        <v>4218</v>
      </c>
      <c r="W1861" s="31">
        <v>7</v>
      </c>
    </row>
    <row r="1862" spans="1:23" x14ac:dyDescent="0.25">
      <c r="A1862">
        <v>4050744</v>
      </c>
      <c r="B1862" s="32" t="s">
        <v>4109</v>
      </c>
      <c r="C1862" s="32">
        <v>64</v>
      </c>
      <c r="D1862" s="32">
        <v>31</v>
      </c>
      <c r="E1862" s="32" t="s">
        <v>22</v>
      </c>
      <c r="F1862" s="32">
        <v>500</v>
      </c>
      <c r="G1862" s="32" t="s">
        <v>354</v>
      </c>
      <c r="H1862" s="32">
        <v>878</v>
      </c>
      <c r="I1862" s="32">
        <v>581</v>
      </c>
      <c r="J1862" s="32" t="s">
        <v>22</v>
      </c>
      <c r="K1862" s="32">
        <v>0</v>
      </c>
      <c r="L1862" s="38">
        <v>11.37</v>
      </c>
      <c r="M1862" t="s">
        <v>4258</v>
      </c>
      <c r="N1862" t="s">
        <v>4259</v>
      </c>
      <c r="O1862" t="s">
        <v>4260</v>
      </c>
      <c r="P1862" s="31">
        <v>0</v>
      </c>
      <c r="Q1862" s="31">
        <v>0</v>
      </c>
      <c r="R1862" s="31">
        <v>0</v>
      </c>
      <c r="S1862" s="31">
        <v>1E-3</v>
      </c>
      <c r="T1862" s="36" t="s">
        <v>14535</v>
      </c>
      <c r="U1862" s="36" t="s">
        <v>13489</v>
      </c>
      <c r="V1862" s="31" t="s">
        <v>4218</v>
      </c>
      <c r="W1862" s="31">
        <v>7</v>
      </c>
    </row>
    <row r="1863" spans="1:23" x14ac:dyDescent="0.25">
      <c r="A1863">
        <v>4050745</v>
      </c>
      <c r="B1863" s="32" t="s">
        <v>4109</v>
      </c>
      <c r="C1863" s="32">
        <v>64</v>
      </c>
      <c r="D1863" s="32">
        <v>31</v>
      </c>
      <c r="E1863" s="32" t="s">
        <v>22</v>
      </c>
      <c r="F1863" s="32">
        <v>500</v>
      </c>
      <c r="G1863" s="32" t="s">
        <v>354</v>
      </c>
      <c r="H1863" s="32">
        <v>878</v>
      </c>
      <c r="I1863" s="32">
        <v>582</v>
      </c>
      <c r="J1863" s="32" t="s">
        <v>22</v>
      </c>
      <c r="K1863" s="32">
        <v>0</v>
      </c>
      <c r="L1863" s="38">
        <v>12.03</v>
      </c>
      <c r="M1863" t="s">
        <v>4261</v>
      </c>
      <c r="N1863" t="s">
        <v>4262</v>
      </c>
      <c r="O1863" t="s">
        <v>4263</v>
      </c>
      <c r="P1863" s="31">
        <v>0</v>
      </c>
      <c r="Q1863" s="31">
        <v>0</v>
      </c>
      <c r="R1863" s="31">
        <v>0</v>
      </c>
      <c r="S1863" s="31">
        <v>1E-3</v>
      </c>
      <c r="T1863" s="36" t="s">
        <v>14536</v>
      </c>
      <c r="U1863" s="36" t="s">
        <v>13489</v>
      </c>
      <c r="V1863" s="31" t="s">
        <v>4218</v>
      </c>
      <c r="W1863" s="31">
        <v>7</v>
      </c>
    </row>
    <row r="1864" spans="1:23" x14ac:dyDescent="0.25">
      <c r="A1864">
        <v>4050746</v>
      </c>
      <c r="B1864" s="32" t="s">
        <v>4109</v>
      </c>
      <c r="C1864" s="32">
        <v>64</v>
      </c>
      <c r="D1864" s="32">
        <v>31</v>
      </c>
      <c r="E1864" s="32" t="s">
        <v>22</v>
      </c>
      <c r="F1864" s="32">
        <v>5000</v>
      </c>
      <c r="G1864" s="32" t="s">
        <v>354</v>
      </c>
      <c r="H1864" s="32">
        <v>878</v>
      </c>
      <c r="I1864" s="32">
        <v>578</v>
      </c>
      <c r="J1864" s="32" t="s">
        <v>22</v>
      </c>
      <c r="K1864" s="32">
        <v>0</v>
      </c>
      <c r="L1864" s="38">
        <v>76.97</v>
      </c>
      <c r="M1864" t="s">
        <v>4264</v>
      </c>
      <c r="N1864" t="s">
        <v>4265</v>
      </c>
      <c r="O1864" t="s">
        <v>4266</v>
      </c>
      <c r="P1864" s="31">
        <v>0</v>
      </c>
      <c r="Q1864" s="31">
        <v>0</v>
      </c>
      <c r="R1864" s="31">
        <v>0</v>
      </c>
      <c r="S1864" s="31">
        <v>5</v>
      </c>
      <c r="T1864" s="36" t="s">
        <v>14537</v>
      </c>
      <c r="U1864" s="36" t="s">
        <v>13489</v>
      </c>
      <c r="V1864" s="31" t="s">
        <v>4218</v>
      </c>
      <c r="W1864" s="31">
        <v>7</v>
      </c>
    </row>
    <row r="1865" spans="1:23" x14ac:dyDescent="0.25">
      <c r="A1865">
        <v>4050747</v>
      </c>
      <c r="B1865" s="32" t="s">
        <v>4109</v>
      </c>
      <c r="C1865" s="32">
        <v>64</v>
      </c>
      <c r="D1865" s="32">
        <v>31</v>
      </c>
      <c r="E1865" s="32" t="s">
        <v>22</v>
      </c>
      <c r="F1865" s="32">
        <v>5000</v>
      </c>
      <c r="G1865" s="32" t="s">
        <v>354</v>
      </c>
      <c r="H1865" s="32">
        <v>878</v>
      </c>
      <c r="I1865" s="32">
        <v>578</v>
      </c>
      <c r="J1865" s="32" t="s">
        <v>22</v>
      </c>
      <c r="K1865" s="32">
        <v>0</v>
      </c>
      <c r="L1865" s="38">
        <v>76.97</v>
      </c>
      <c r="M1865" t="s">
        <v>4267</v>
      </c>
      <c r="N1865" t="s">
        <v>4268</v>
      </c>
      <c r="O1865" t="s">
        <v>4269</v>
      </c>
      <c r="P1865" s="31">
        <v>0</v>
      </c>
      <c r="Q1865" s="31">
        <v>0</v>
      </c>
      <c r="R1865" s="31">
        <v>0</v>
      </c>
      <c r="S1865" s="31">
        <v>1E-3</v>
      </c>
      <c r="T1865" s="36" t="s">
        <v>14538</v>
      </c>
      <c r="U1865" s="36" t="s">
        <v>13489</v>
      </c>
      <c r="V1865" s="31" t="s">
        <v>4218</v>
      </c>
      <c r="W1865" s="31">
        <v>7</v>
      </c>
    </row>
    <row r="1866" spans="1:23" x14ac:dyDescent="0.25">
      <c r="A1866">
        <v>4050748</v>
      </c>
      <c r="B1866" s="32" t="s">
        <v>4109</v>
      </c>
      <c r="C1866" s="32">
        <v>64</v>
      </c>
      <c r="D1866" s="32">
        <v>31</v>
      </c>
      <c r="E1866" s="32" t="s">
        <v>22</v>
      </c>
      <c r="F1866" s="32">
        <v>5000</v>
      </c>
      <c r="G1866" s="32" t="s">
        <v>354</v>
      </c>
      <c r="H1866" s="32">
        <v>878</v>
      </c>
      <c r="I1866" s="32">
        <v>579</v>
      </c>
      <c r="J1866" s="32" t="s">
        <v>22</v>
      </c>
      <c r="K1866" s="32">
        <v>0</v>
      </c>
      <c r="L1866" s="38">
        <v>76.97</v>
      </c>
      <c r="M1866" t="s">
        <v>4270</v>
      </c>
      <c r="N1866" t="s">
        <v>4271</v>
      </c>
      <c r="O1866" t="s">
        <v>4272</v>
      </c>
      <c r="P1866" s="31">
        <v>0</v>
      </c>
      <c r="Q1866" s="31">
        <v>0</v>
      </c>
      <c r="R1866" s="31">
        <v>0</v>
      </c>
      <c r="S1866" s="31">
        <v>0.13</v>
      </c>
      <c r="T1866" s="36" t="s">
        <v>14539</v>
      </c>
      <c r="U1866" s="36" t="s">
        <v>13489</v>
      </c>
      <c r="V1866" s="31" t="s">
        <v>4218</v>
      </c>
      <c r="W1866" s="31">
        <v>7</v>
      </c>
    </row>
    <row r="1867" spans="1:23" x14ac:dyDescent="0.25">
      <c r="A1867">
        <v>4050749</v>
      </c>
      <c r="B1867" s="32" t="s">
        <v>4109</v>
      </c>
      <c r="C1867" s="32">
        <v>64</v>
      </c>
      <c r="D1867" s="32">
        <v>31</v>
      </c>
      <c r="E1867" s="32" t="s">
        <v>22</v>
      </c>
      <c r="F1867" s="32">
        <v>5000</v>
      </c>
      <c r="G1867" s="32" t="s">
        <v>354</v>
      </c>
      <c r="H1867" s="32">
        <v>878</v>
      </c>
      <c r="I1867" s="32">
        <v>579</v>
      </c>
      <c r="J1867" s="32" t="s">
        <v>22</v>
      </c>
      <c r="K1867" s="32">
        <v>0</v>
      </c>
      <c r="L1867" s="38">
        <v>76.97</v>
      </c>
      <c r="M1867" t="s">
        <v>4273</v>
      </c>
      <c r="N1867" t="s">
        <v>4274</v>
      </c>
      <c r="O1867" t="s">
        <v>4275</v>
      </c>
      <c r="P1867" s="31">
        <v>0</v>
      </c>
      <c r="Q1867" s="31">
        <v>0</v>
      </c>
      <c r="R1867" s="31">
        <v>0</v>
      </c>
      <c r="S1867" s="31">
        <v>1E-3</v>
      </c>
      <c r="T1867" s="36" t="s">
        <v>14540</v>
      </c>
      <c r="U1867" s="36" t="s">
        <v>13489</v>
      </c>
      <c r="V1867" s="31" t="s">
        <v>4218</v>
      </c>
      <c r="W1867" s="31">
        <v>7</v>
      </c>
    </row>
    <row r="1868" spans="1:23" x14ac:dyDescent="0.25">
      <c r="A1868">
        <v>4050750</v>
      </c>
      <c r="B1868" s="32" t="s">
        <v>4109</v>
      </c>
      <c r="C1868" s="32">
        <v>64</v>
      </c>
      <c r="D1868" s="32">
        <v>31</v>
      </c>
      <c r="E1868" s="32" t="s">
        <v>22</v>
      </c>
      <c r="F1868" s="32">
        <v>3000</v>
      </c>
      <c r="G1868" s="32" t="s">
        <v>354</v>
      </c>
      <c r="H1868" s="32">
        <v>878</v>
      </c>
      <c r="I1868" s="32">
        <v>580</v>
      </c>
      <c r="J1868" s="32" t="s">
        <v>22</v>
      </c>
      <c r="K1868" s="32">
        <v>0</v>
      </c>
      <c r="L1868" s="38">
        <v>54.76</v>
      </c>
      <c r="M1868" t="s">
        <v>4276</v>
      </c>
      <c r="N1868" t="s">
        <v>4277</v>
      </c>
      <c r="O1868" t="s">
        <v>4278</v>
      </c>
      <c r="P1868" s="31">
        <v>0</v>
      </c>
      <c r="Q1868" s="31">
        <v>0</v>
      </c>
      <c r="R1868" s="31">
        <v>0</v>
      </c>
      <c r="S1868" s="31">
        <v>1E-3</v>
      </c>
      <c r="T1868" s="36" t="s">
        <v>14541</v>
      </c>
      <c r="U1868" s="36" t="s">
        <v>13489</v>
      </c>
      <c r="V1868" s="31" t="s">
        <v>4218</v>
      </c>
      <c r="W1868" s="31">
        <v>7</v>
      </c>
    </row>
    <row r="1869" spans="1:23" x14ac:dyDescent="0.25">
      <c r="A1869">
        <v>4050752</v>
      </c>
      <c r="B1869" s="32" t="s">
        <v>4109</v>
      </c>
      <c r="C1869" s="32">
        <v>64</v>
      </c>
      <c r="D1869" s="32">
        <v>31</v>
      </c>
      <c r="E1869" s="32" t="s">
        <v>22</v>
      </c>
      <c r="F1869" s="32">
        <v>500</v>
      </c>
      <c r="G1869" s="32" t="s">
        <v>354</v>
      </c>
      <c r="H1869" s="32">
        <v>879</v>
      </c>
      <c r="I1869" s="32">
        <v>581</v>
      </c>
      <c r="J1869" s="32" t="s">
        <v>22</v>
      </c>
      <c r="K1869" s="32">
        <v>0</v>
      </c>
      <c r="L1869" s="38">
        <v>10.86</v>
      </c>
      <c r="M1869" t="s">
        <v>4279</v>
      </c>
      <c r="N1869" t="s">
        <v>4280</v>
      </c>
      <c r="O1869" t="s">
        <v>4281</v>
      </c>
      <c r="P1869" s="31">
        <v>0</v>
      </c>
      <c r="Q1869" s="31">
        <v>0</v>
      </c>
      <c r="R1869" s="31">
        <v>0</v>
      </c>
      <c r="S1869" s="31">
        <v>1E-3</v>
      </c>
      <c r="T1869" s="36" t="s">
        <v>14542</v>
      </c>
      <c r="U1869" s="36" t="s">
        <v>13489</v>
      </c>
      <c r="V1869" s="31" t="s">
        <v>4218</v>
      </c>
      <c r="W1869" s="31">
        <v>7</v>
      </c>
    </row>
    <row r="1870" spans="1:23" x14ac:dyDescent="0.25">
      <c r="A1870">
        <v>4050754</v>
      </c>
      <c r="B1870" s="32" t="s">
        <v>4109</v>
      </c>
      <c r="C1870" s="32">
        <v>64</v>
      </c>
      <c r="D1870" s="32">
        <v>31</v>
      </c>
      <c r="E1870" s="32" t="s">
        <v>22</v>
      </c>
      <c r="F1870" s="32">
        <v>500</v>
      </c>
      <c r="G1870" s="32" t="s">
        <v>354</v>
      </c>
      <c r="H1870" s="32">
        <v>879</v>
      </c>
      <c r="I1870" s="32">
        <v>581</v>
      </c>
      <c r="J1870" s="32" t="s">
        <v>22</v>
      </c>
      <c r="K1870" s="32">
        <v>0</v>
      </c>
      <c r="L1870" s="38">
        <v>9.89</v>
      </c>
      <c r="M1870" t="s">
        <v>4282</v>
      </c>
      <c r="N1870" t="s">
        <v>4280</v>
      </c>
      <c r="O1870" t="s">
        <v>4281</v>
      </c>
      <c r="P1870" s="31">
        <v>0</v>
      </c>
      <c r="Q1870" s="31">
        <v>0</v>
      </c>
      <c r="R1870" s="31">
        <v>0</v>
      </c>
      <c r="S1870" s="31">
        <v>1E-3</v>
      </c>
      <c r="T1870" s="36" t="s">
        <v>14543</v>
      </c>
      <c r="U1870" s="36" t="s">
        <v>13489</v>
      </c>
      <c r="V1870" s="31" t="s">
        <v>4218</v>
      </c>
      <c r="W1870" s="31">
        <v>7</v>
      </c>
    </row>
    <row r="1871" spans="1:23" x14ac:dyDescent="0.25">
      <c r="A1871">
        <v>4050757</v>
      </c>
      <c r="B1871" s="32" t="s">
        <v>4109</v>
      </c>
      <c r="C1871" s="32">
        <v>64</v>
      </c>
      <c r="D1871" s="32">
        <v>31</v>
      </c>
      <c r="E1871" s="32" t="s">
        <v>22</v>
      </c>
      <c r="F1871" s="32">
        <v>500</v>
      </c>
      <c r="G1871" s="32" t="s">
        <v>354</v>
      </c>
      <c r="H1871" s="32">
        <v>879</v>
      </c>
      <c r="I1871" s="32">
        <v>581</v>
      </c>
      <c r="J1871" s="32" t="s">
        <v>22</v>
      </c>
      <c r="K1871" s="32">
        <v>0</v>
      </c>
      <c r="L1871" s="38">
        <v>9.89</v>
      </c>
      <c r="M1871" t="s">
        <v>4282</v>
      </c>
      <c r="N1871" t="s">
        <v>4280</v>
      </c>
      <c r="O1871" t="s">
        <v>4281</v>
      </c>
      <c r="P1871" s="31">
        <v>0</v>
      </c>
      <c r="Q1871" s="31">
        <v>0</v>
      </c>
      <c r="R1871" s="31">
        <v>0</v>
      </c>
      <c r="S1871" s="31">
        <v>1E-3</v>
      </c>
      <c r="T1871" s="36" t="s">
        <v>14544</v>
      </c>
      <c r="U1871" s="36" t="s">
        <v>13489</v>
      </c>
      <c r="V1871" s="31" t="s">
        <v>4218</v>
      </c>
      <c r="W1871" s="31">
        <v>7</v>
      </c>
    </row>
    <row r="1872" spans="1:23" x14ac:dyDescent="0.25">
      <c r="A1872">
        <v>4050760</v>
      </c>
      <c r="B1872" s="32" t="s">
        <v>4109</v>
      </c>
      <c r="C1872" s="32">
        <v>64</v>
      </c>
      <c r="D1872" s="32">
        <v>31</v>
      </c>
      <c r="E1872" s="32" t="s">
        <v>22</v>
      </c>
      <c r="F1872" s="32">
        <v>500</v>
      </c>
      <c r="G1872" s="32" t="s">
        <v>354</v>
      </c>
      <c r="H1872" s="32">
        <v>879</v>
      </c>
      <c r="I1872" s="32">
        <v>581</v>
      </c>
      <c r="J1872" s="32" t="s">
        <v>22</v>
      </c>
      <c r="K1872" s="32">
        <v>0</v>
      </c>
      <c r="L1872" s="38">
        <v>4.3099999999999996</v>
      </c>
      <c r="M1872" t="s">
        <v>4282</v>
      </c>
      <c r="N1872" t="s">
        <v>4280</v>
      </c>
      <c r="O1872" t="s">
        <v>4281</v>
      </c>
      <c r="P1872" s="31">
        <v>0</v>
      </c>
      <c r="Q1872" s="31">
        <v>0</v>
      </c>
      <c r="R1872" s="31">
        <v>0</v>
      </c>
      <c r="S1872" s="31">
        <v>0.5</v>
      </c>
      <c r="T1872" s="36" t="s">
        <v>14545</v>
      </c>
      <c r="U1872" s="36" t="s">
        <v>13489</v>
      </c>
      <c r="V1872" s="31" t="s">
        <v>4218</v>
      </c>
      <c r="W1872" s="31">
        <v>7</v>
      </c>
    </row>
    <row r="1873" spans="1:23" x14ac:dyDescent="0.25">
      <c r="A1873">
        <v>4050761</v>
      </c>
      <c r="B1873" s="32" t="s">
        <v>4109</v>
      </c>
      <c r="C1873" s="32">
        <v>64</v>
      </c>
      <c r="D1873" s="32">
        <v>31</v>
      </c>
      <c r="E1873" s="32" t="s">
        <v>22</v>
      </c>
      <c r="F1873" s="32">
        <v>500</v>
      </c>
      <c r="G1873" s="32" t="s">
        <v>354</v>
      </c>
      <c r="H1873" s="32">
        <v>879</v>
      </c>
      <c r="I1873" s="32">
        <v>581</v>
      </c>
      <c r="J1873" s="32" t="s">
        <v>22</v>
      </c>
      <c r="K1873" s="32">
        <v>0</v>
      </c>
      <c r="L1873" s="38">
        <v>8.98</v>
      </c>
      <c r="M1873" t="s">
        <v>4282</v>
      </c>
      <c r="N1873" t="s">
        <v>4280</v>
      </c>
      <c r="O1873" t="s">
        <v>4281</v>
      </c>
      <c r="P1873" s="31">
        <v>0</v>
      </c>
      <c r="Q1873" s="31">
        <v>0</v>
      </c>
      <c r="R1873" s="31">
        <v>0</v>
      </c>
      <c r="S1873" s="31">
        <v>1E-3</v>
      </c>
      <c r="T1873" s="36" t="s">
        <v>14546</v>
      </c>
      <c r="U1873" s="36" t="s">
        <v>13489</v>
      </c>
      <c r="V1873" s="31" t="s">
        <v>4218</v>
      </c>
      <c r="W1873" s="31">
        <v>7</v>
      </c>
    </row>
    <row r="1874" spans="1:23" x14ac:dyDescent="0.25">
      <c r="A1874">
        <v>4050764</v>
      </c>
      <c r="B1874" s="32" t="s">
        <v>4109</v>
      </c>
      <c r="C1874" s="32">
        <v>64</v>
      </c>
      <c r="D1874" s="32">
        <v>31</v>
      </c>
      <c r="E1874" s="32" t="s">
        <v>22</v>
      </c>
      <c r="F1874" s="32">
        <v>500</v>
      </c>
      <c r="G1874" s="32" t="s">
        <v>354</v>
      </c>
      <c r="H1874" s="32">
        <v>879</v>
      </c>
      <c r="I1874" s="32">
        <v>581</v>
      </c>
      <c r="J1874" s="32" t="s">
        <v>22</v>
      </c>
      <c r="K1874" s="32">
        <v>0</v>
      </c>
      <c r="L1874" s="38">
        <v>4.3099999999999996</v>
      </c>
      <c r="M1874" t="s">
        <v>4282</v>
      </c>
      <c r="N1874" t="s">
        <v>4280</v>
      </c>
      <c r="O1874" t="s">
        <v>4281</v>
      </c>
      <c r="P1874" s="31">
        <v>0</v>
      </c>
      <c r="Q1874" s="31">
        <v>0</v>
      </c>
      <c r="R1874" s="31">
        <v>0</v>
      </c>
      <c r="S1874" s="31">
        <v>1E-3</v>
      </c>
      <c r="T1874" s="36" t="s">
        <v>14547</v>
      </c>
      <c r="U1874" s="36" t="s">
        <v>13489</v>
      </c>
      <c r="V1874" s="31" t="s">
        <v>4218</v>
      </c>
      <c r="W1874" s="31">
        <v>7</v>
      </c>
    </row>
    <row r="1875" spans="1:23" x14ac:dyDescent="0.25">
      <c r="A1875">
        <v>4050766</v>
      </c>
      <c r="B1875" s="32" t="s">
        <v>4109</v>
      </c>
      <c r="C1875" s="32">
        <v>64</v>
      </c>
      <c r="D1875" s="32">
        <v>31</v>
      </c>
      <c r="E1875" s="32" t="s">
        <v>22</v>
      </c>
      <c r="F1875" s="32">
        <v>500</v>
      </c>
      <c r="G1875" s="32" t="s">
        <v>354</v>
      </c>
      <c r="H1875" s="32">
        <v>879</v>
      </c>
      <c r="I1875" s="32">
        <v>581</v>
      </c>
      <c r="J1875" s="32" t="s">
        <v>22</v>
      </c>
      <c r="K1875" s="32">
        <v>0</v>
      </c>
      <c r="L1875" s="38">
        <v>8.98</v>
      </c>
      <c r="M1875" t="s">
        <v>4282</v>
      </c>
      <c r="N1875" t="s">
        <v>4280</v>
      </c>
      <c r="O1875" t="s">
        <v>4281</v>
      </c>
      <c r="P1875" s="31">
        <v>0</v>
      </c>
      <c r="Q1875" s="31">
        <v>0</v>
      </c>
      <c r="R1875" s="31">
        <v>0</v>
      </c>
      <c r="S1875" s="31">
        <v>1E-3</v>
      </c>
      <c r="T1875" s="36" t="s">
        <v>14548</v>
      </c>
      <c r="U1875" s="36" t="s">
        <v>13489</v>
      </c>
      <c r="V1875" s="31" t="s">
        <v>4218</v>
      </c>
      <c r="W1875" s="31">
        <v>7</v>
      </c>
    </row>
    <row r="1876" spans="1:23" x14ac:dyDescent="0.25">
      <c r="A1876">
        <v>4050769</v>
      </c>
      <c r="B1876" s="32" t="s">
        <v>4109</v>
      </c>
      <c r="C1876" s="32">
        <v>64</v>
      </c>
      <c r="D1876" s="32">
        <v>31</v>
      </c>
      <c r="E1876" s="32" t="s">
        <v>22</v>
      </c>
      <c r="F1876" s="32">
        <v>500</v>
      </c>
      <c r="G1876" s="32" t="s">
        <v>354</v>
      </c>
      <c r="H1876" s="32">
        <v>879</v>
      </c>
      <c r="I1876" s="32">
        <v>581</v>
      </c>
      <c r="J1876" s="32" t="s">
        <v>22</v>
      </c>
      <c r="K1876" s="32">
        <v>0</v>
      </c>
      <c r="L1876" s="38">
        <v>4.3099999999999996</v>
      </c>
      <c r="M1876" t="s">
        <v>4282</v>
      </c>
      <c r="N1876" t="s">
        <v>4280</v>
      </c>
      <c r="O1876" t="s">
        <v>4281</v>
      </c>
      <c r="P1876" s="31">
        <v>0</v>
      </c>
      <c r="Q1876" s="31">
        <v>0</v>
      </c>
      <c r="R1876" s="31">
        <v>0</v>
      </c>
      <c r="S1876" s="31">
        <v>1E-3</v>
      </c>
      <c r="T1876" s="36" t="s">
        <v>14549</v>
      </c>
      <c r="U1876" s="36" t="s">
        <v>13489</v>
      </c>
      <c r="V1876" s="31" t="s">
        <v>4218</v>
      </c>
      <c r="W1876" s="31">
        <v>7</v>
      </c>
    </row>
    <row r="1877" spans="1:23" x14ac:dyDescent="0.25">
      <c r="A1877">
        <v>4050770</v>
      </c>
      <c r="B1877" s="32" t="s">
        <v>4109</v>
      </c>
      <c r="C1877" s="32">
        <v>64</v>
      </c>
      <c r="D1877" s="32">
        <v>31</v>
      </c>
      <c r="E1877" s="32" t="s">
        <v>22</v>
      </c>
      <c r="F1877" s="32">
        <v>500</v>
      </c>
      <c r="G1877" s="32" t="s">
        <v>354</v>
      </c>
      <c r="H1877" s="32">
        <v>879</v>
      </c>
      <c r="I1877" s="32">
        <v>582</v>
      </c>
      <c r="J1877" s="32" t="s">
        <v>22</v>
      </c>
      <c r="K1877" s="32">
        <v>0</v>
      </c>
      <c r="L1877" s="38">
        <v>8.98</v>
      </c>
      <c r="M1877" t="s">
        <v>4282</v>
      </c>
      <c r="N1877" t="s">
        <v>4280</v>
      </c>
      <c r="O1877" t="s">
        <v>4281</v>
      </c>
      <c r="P1877" s="31">
        <v>0</v>
      </c>
      <c r="Q1877" s="31">
        <v>0</v>
      </c>
      <c r="R1877" s="31">
        <v>0</v>
      </c>
      <c r="S1877" s="31">
        <v>1E-3</v>
      </c>
      <c r="T1877" s="36" t="s">
        <v>14550</v>
      </c>
      <c r="U1877" s="36" t="s">
        <v>13489</v>
      </c>
      <c r="V1877" s="31" t="s">
        <v>4218</v>
      </c>
      <c r="W1877" s="31">
        <v>7</v>
      </c>
    </row>
    <row r="1878" spans="1:23" x14ac:dyDescent="0.25">
      <c r="A1878">
        <v>4050773</v>
      </c>
      <c r="B1878" s="32" t="s">
        <v>4109</v>
      </c>
      <c r="C1878" s="32">
        <v>64</v>
      </c>
      <c r="D1878" s="32">
        <v>31</v>
      </c>
      <c r="E1878" s="32" t="s">
        <v>22</v>
      </c>
      <c r="F1878" s="32">
        <v>500</v>
      </c>
      <c r="G1878" s="32" t="s">
        <v>354</v>
      </c>
      <c r="H1878" s="32">
        <v>879</v>
      </c>
      <c r="I1878" s="32">
        <v>582</v>
      </c>
      <c r="J1878" s="32" t="s">
        <v>22</v>
      </c>
      <c r="K1878" s="32">
        <v>0</v>
      </c>
      <c r="L1878" s="38">
        <v>4.3099999999999996</v>
      </c>
      <c r="M1878" t="s">
        <v>4282</v>
      </c>
      <c r="N1878" t="s">
        <v>4280</v>
      </c>
      <c r="O1878" t="s">
        <v>4281</v>
      </c>
      <c r="P1878" s="31">
        <v>0</v>
      </c>
      <c r="Q1878" s="31">
        <v>0</v>
      </c>
      <c r="R1878" s="31">
        <v>0</v>
      </c>
      <c r="S1878" s="31">
        <v>1E-3</v>
      </c>
      <c r="T1878" s="36" t="s">
        <v>14551</v>
      </c>
      <c r="U1878" s="36" t="s">
        <v>13489</v>
      </c>
      <c r="V1878" s="31" t="s">
        <v>4218</v>
      </c>
      <c r="W1878" s="31">
        <v>7</v>
      </c>
    </row>
    <row r="1879" spans="1:23" x14ac:dyDescent="0.25">
      <c r="A1879">
        <v>4050774</v>
      </c>
      <c r="B1879" s="32" t="s">
        <v>4109</v>
      </c>
      <c r="C1879" s="32">
        <v>64</v>
      </c>
      <c r="D1879" s="32">
        <v>31</v>
      </c>
      <c r="E1879" s="32" t="s">
        <v>22</v>
      </c>
      <c r="F1879" s="32">
        <v>500</v>
      </c>
      <c r="G1879" s="32" t="s">
        <v>354</v>
      </c>
      <c r="H1879" s="32">
        <v>879</v>
      </c>
      <c r="I1879" s="32">
        <v>582</v>
      </c>
      <c r="J1879" s="32" t="s">
        <v>22</v>
      </c>
      <c r="K1879" s="32">
        <v>0</v>
      </c>
      <c r="L1879" s="38">
        <v>8.98</v>
      </c>
      <c r="M1879" t="s">
        <v>4282</v>
      </c>
      <c r="N1879" t="s">
        <v>4280</v>
      </c>
      <c r="O1879" t="s">
        <v>4281</v>
      </c>
      <c r="P1879" s="31">
        <v>0</v>
      </c>
      <c r="Q1879" s="31">
        <v>0</v>
      </c>
      <c r="R1879" s="31">
        <v>0</v>
      </c>
      <c r="S1879" s="31">
        <v>1E-3</v>
      </c>
      <c r="T1879" s="36" t="s">
        <v>14552</v>
      </c>
      <c r="U1879" s="36" t="s">
        <v>13489</v>
      </c>
      <c r="V1879" s="31" t="s">
        <v>4218</v>
      </c>
      <c r="W1879" s="31">
        <v>7</v>
      </c>
    </row>
    <row r="1880" spans="1:23" x14ac:dyDescent="0.25">
      <c r="A1880">
        <v>4050779</v>
      </c>
      <c r="B1880" s="32" t="s">
        <v>4109</v>
      </c>
      <c r="C1880" s="32">
        <v>64</v>
      </c>
      <c r="D1880" s="32">
        <v>31</v>
      </c>
      <c r="E1880" s="32" t="s">
        <v>22</v>
      </c>
      <c r="F1880" s="32">
        <v>500</v>
      </c>
      <c r="G1880" s="32" t="s">
        <v>354</v>
      </c>
      <c r="H1880" s="32">
        <v>879</v>
      </c>
      <c r="I1880" s="32">
        <v>582</v>
      </c>
      <c r="J1880" s="32" t="s">
        <v>22</v>
      </c>
      <c r="K1880" s="32">
        <v>0</v>
      </c>
      <c r="L1880" s="38">
        <v>10.24</v>
      </c>
      <c r="M1880" t="s">
        <v>4282</v>
      </c>
      <c r="N1880" t="s">
        <v>4280</v>
      </c>
      <c r="O1880" t="s">
        <v>4281</v>
      </c>
      <c r="P1880" s="31">
        <v>0</v>
      </c>
      <c r="Q1880" s="31">
        <v>0</v>
      </c>
      <c r="R1880" s="31">
        <v>0</v>
      </c>
      <c r="S1880" s="31">
        <v>1E-3</v>
      </c>
      <c r="T1880" s="36" t="s">
        <v>14553</v>
      </c>
      <c r="U1880" s="36" t="s">
        <v>13489</v>
      </c>
      <c r="V1880" s="31" t="s">
        <v>4218</v>
      </c>
      <c r="W1880" s="31">
        <v>7</v>
      </c>
    </row>
    <row r="1881" spans="1:23" x14ac:dyDescent="0.25">
      <c r="A1881">
        <v>4050782</v>
      </c>
      <c r="B1881" s="32" t="s">
        <v>4109</v>
      </c>
      <c r="C1881" s="32">
        <v>64</v>
      </c>
      <c r="D1881" s="32">
        <v>31</v>
      </c>
      <c r="E1881" s="32" t="s">
        <v>22</v>
      </c>
      <c r="F1881" s="32">
        <v>500</v>
      </c>
      <c r="G1881" s="32" t="s">
        <v>354</v>
      </c>
      <c r="H1881" s="32">
        <v>879</v>
      </c>
      <c r="I1881" s="32">
        <v>582</v>
      </c>
      <c r="J1881" s="32" t="s">
        <v>22</v>
      </c>
      <c r="K1881" s="32">
        <v>0</v>
      </c>
      <c r="L1881" s="38">
        <v>11.93</v>
      </c>
      <c r="M1881" t="s">
        <v>4282</v>
      </c>
      <c r="N1881" t="s">
        <v>4280</v>
      </c>
      <c r="O1881" t="s">
        <v>4281</v>
      </c>
      <c r="P1881" s="31">
        <v>0</v>
      </c>
      <c r="Q1881" s="31">
        <v>0</v>
      </c>
      <c r="R1881" s="31">
        <v>0</v>
      </c>
      <c r="S1881" s="31">
        <v>1E-3</v>
      </c>
      <c r="T1881" s="36" t="s">
        <v>14554</v>
      </c>
      <c r="U1881" s="36" t="s">
        <v>13489</v>
      </c>
      <c r="V1881" s="31" t="s">
        <v>4218</v>
      </c>
      <c r="W1881" s="31">
        <v>7</v>
      </c>
    </row>
    <row r="1882" spans="1:23" x14ac:dyDescent="0.25">
      <c r="A1882">
        <v>4050783</v>
      </c>
      <c r="B1882" s="32" t="s">
        <v>4109</v>
      </c>
      <c r="C1882" s="32">
        <v>64</v>
      </c>
      <c r="D1882" s="32">
        <v>31</v>
      </c>
      <c r="E1882" s="32" t="s">
        <v>22</v>
      </c>
      <c r="F1882" s="32">
        <v>500</v>
      </c>
      <c r="G1882" s="32" t="s">
        <v>354</v>
      </c>
      <c r="H1882" s="32">
        <v>878</v>
      </c>
      <c r="I1882" s="32">
        <v>582</v>
      </c>
      <c r="J1882" s="32" t="s">
        <v>22</v>
      </c>
      <c r="K1882" s="32">
        <v>0</v>
      </c>
      <c r="L1882" s="38">
        <v>11.93</v>
      </c>
      <c r="M1882" t="s">
        <v>4283</v>
      </c>
      <c r="N1882" t="s">
        <v>4284</v>
      </c>
      <c r="O1882" t="s">
        <v>4285</v>
      </c>
      <c r="P1882" s="31">
        <v>0</v>
      </c>
      <c r="Q1882" s="31">
        <v>0</v>
      </c>
      <c r="R1882" s="31">
        <v>0</v>
      </c>
      <c r="S1882" s="31">
        <v>1E-3</v>
      </c>
      <c r="T1882" s="36" t="s">
        <v>14555</v>
      </c>
      <c r="U1882" s="36" t="s">
        <v>13489</v>
      </c>
      <c r="V1882" s="31" t="s">
        <v>4218</v>
      </c>
      <c r="W1882" s="31">
        <v>7</v>
      </c>
    </row>
    <row r="1883" spans="1:23" x14ac:dyDescent="0.25">
      <c r="A1883">
        <v>4050785</v>
      </c>
      <c r="B1883" s="32" t="s">
        <v>4109</v>
      </c>
      <c r="C1883" s="32">
        <v>64</v>
      </c>
      <c r="D1883" s="32">
        <v>31</v>
      </c>
      <c r="E1883" s="32" t="s">
        <v>22</v>
      </c>
      <c r="F1883" s="32">
        <v>100</v>
      </c>
      <c r="G1883" s="32" t="s">
        <v>354</v>
      </c>
      <c r="H1883" s="32">
        <v>879</v>
      </c>
      <c r="I1883" s="32">
        <v>582</v>
      </c>
      <c r="J1883" s="32" t="s">
        <v>22</v>
      </c>
      <c r="K1883" s="32">
        <v>0</v>
      </c>
      <c r="L1883" s="38">
        <v>2.89</v>
      </c>
      <c r="M1883" t="s">
        <v>4279</v>
      </c>
      <c r="N1883" t="s">
        <v>4280</v>
      </c>
      <c r="O1883" t="s">
        <v>4281</v>
      </c>
      <c r="P1883" s="31">
        <v>0</v>
      </c>
      <c r="Q1883" s="31">
        <v>0</v>
      </c>
      <c r="R1883" s="31">
        <v>0</v>
      </c>
      <c r="S1883" s="31">
        <v>1E-3</v>
      </c>
      <c r="T1883" s="36" t="s">
        <v>14556</v>
      </c>
      <c r="U1883" s="36" t="s">
        <v>13489</v>
      </c>
      <c r="V1883" s="31" t="s">
        <v>4218</v>
      </c>
      <c r="W1883" s="31">
        <v>7</v>
      </c>
    </row>
    <row r="1884" spans="1:23" x14ac:dyDescent="0.25">
      <c r="A1884">
        <v>4050801</v>
      </c>
      <c r="B1884" s="32" t="s">
        <v>4109</v>
      </c>
      <c r="C1884" s="32">
        <v>64</v>
      </c>
      <c r="D1884" s="32">
        <v>31</v>
      </c>
      <c r="E1884" s="32" t="s">
        <v>22</v>
      </c>
      <c r="F1884" s="32">
        <v>10</v>
      </c>
      <c r="G1884" s="32" t="s">
        <v>354</v>
      </c>
      <c r="H1884" s="32">
        <v>900</v>
      </c>
      <c r="I1884" s="32" t="s">
        <v>22</v>
      </c>
      <c r="J1884" s="32" t="s">
        <v>22</v>
      </c>
      <c r="K1884" s="32">
        <v>0</v>
      </c>
      <c r="L1884" s="38">
        <v>33.479999999999997</v>
      </c>
      <c r="M1884" t="s">
        <v>4286</v>
      </c>
      <c r="N1884" t="s">
        <v>4287</v>
      </c>
      <c r="O1884" t="s">
        <v>4288</v>
      </c>
      <c r="P1884" s="31">
        <v>0</v>
      </c>
      <c r="Q1884" s="31">
        <v>0</v>
      </c>
      <c r="R1884" s="31">
        <v>0</v>
      </c>
      <c r="S1884" s="31">
        <v>2E-3</v>
      </c>
      <c r="T1884" s="36" t="s">
        <v>14557</v>
      </c>
      <c r="U1884" s="36" t="s">
        <v>14558</v>
      </c>
      <c r="V1884" s="31" t="s">
        <v>4289</v>
      </c>
      <c r="W1884" s="31">
        <v>28</v>
      </c>
    </row>
    <row r="1885" spans="1:23" x14ac:dyDescent="0.25">
      <c r="A1885">
        <v>4050802</v>
      </c>
      <c r="B1885" s="32" t="s">
        <v>4109</v>
      </c>
      <c r="C1885" s="32">
        <v>64</v>
      </c>
      <c r="D1885" s="32">
        <v>31</v>
      </c>
      <c r="E1885" s="32" t="s">
        <v>22</v>
      </c>
      <c r="F1885" s="32">
        <v>10</v>
      </c>
      <c r="G1885" s="32" t="s">
        <v>354</v>
      </c>
      <c r="H1885" s="32">
        <v>900</v>
      </c>
      <c r="I1885" s="32" t="s">
        <v>22</v>
      </c>
      <c r="J1885" s="32" t="s">
        <v>22</v>
      </c>
      <c r="K1885" s="32">
        <v>0</v>
      </c>
      <c r="L1885" s="38">
        <v>32.369999999999997</v>
      </c>
      <c r="M1885" t="s">
        <v>4290</v>
      </c>
      <c r="N1885" t="s">
        <v>4291</v>
      </c>
      <c r="O1885" t="s">
        <v>4292</v>
      </c>
      <c r="P1885" s="31">
        <v>0</v>
      </c>
      <c r="Q1885" s="31">
        <v>0</v>
      </c>
      <c r="R1885" s="31">
        <v>0</v>
      </c>
      <c r="S1885" s="31">
        <v>3.0000000000000001E-3</v>
      </c>
      <c r="T1885" s="36" t="s">
        <v>14559</v>
      </c>
      <c r="U1885" s="36" t="s">
        <v>14558</v>
      </c>
      <c r="V1885" s="31" t="s">
        <v>4289</v>
      </c>
      <c r="W1885" s="31">
        <v>28</v>
      </c>
    </row>
    <row r="1886" spans="1:23" x14ac:dyDescent="0.25">
      <c r="A1886">
        <v>4050803</v>
      </c>
      <c r="B1886" s="32" t="s">
        <v>4109</v>
      </c>
      <c r="C1886" s="32">
        <v>64</v>
      </c>
      <c r="D1886" s="32">
        <v>31</v>
      </c>
      <c r="E1886" s="32" t="s">
        <v>22</v>
      </c>
      <c r="F1886" s="32">
        <v>10</v>
      </c>
      <c r="G1886" s="32" t="s">
        <v>354</v>
      </c>
      <c r="H1886" s="32">
        <v>900</v>
      </c>
      <c r="I1886" s="32" t="s">
        <v>22</v>
      </c>
      <c r="J1886" s="32" t="s">
        <v>22</v>
      </c>
      <c r="K1886" s="32">
        <v>0</v>
      </c>
      <c r="L1886" s="38">
        <v>40.57</v>
      </c>
      <c r="M1886" t="s">
        <v>4293</v>
      </c>
      <c r="N1886" t="s">
        <v>4294</v>
      </c>
      <c r="O1886" t="s">
        <v>4295</v>
      </c>
      <c r="P1886" s="31">
        <v>0</v>
      </c>
      <c r="Q1886" s="31">
        <v>0</v>
      </c>
      <c r="R1886" s="31">
        <v>0</v>
      </c>
      <c r="S1886" s="31">
        <v>7.0000000000000001E-3</v>
      </c>
      <c r="T1886" s="36" t="s">
        <v>14560</v>
      </c>
      <c r="U1886" s="36" t="s">
        <v>14558</v>
      </c>
      <c r="V1886" s="31" t="s">
        <v>4289</v>
      </c>
      <c r="W1886" s="31">
        <v>28</v>
      </c>
    </row>
    <row r="1887" spans="1:23" x14ac:dyDescent="0.25">
      <c r="A1887">
        <v>4050804</v>
      </c>
      <c r="B1887" s="32" t="s">
        <v>4109</v>
      </c>
      <c r="C1887" s="32">
        <v>64</v>
      </c>
      <c r="D1887" s="32">
        <v>31</v>
      </c>
      <c r="E1887" s="32" t="s">
        <v>22</v>
      </c>
      <c r="F1887" s="32">
        <v>10</v>
      </c>
      <c r="G1887" s="32" t="s">
        <v>354</v>
      </c>
      <c r="H1887" s="32">
        <v>900</v>
      </c>
      <c r="I1887" s="32" t="s">
        <v>22</v>
      </c>
      <c r="J1887" s="32" t="s">
        <v>22</v>
      </c>
      <c r="K1887" s="32">
        <v>0</v>
      </c>
      <c r="L1887" s="38">
        <v>48.15</v>
      </c>
      <c r="M1887" t="s">
        <v>4296</v>
      </c>
      <c r="N1887" t="s">
        <v>4297</v>
      </c>
      <c r="O1887" t="s">
        <v>4298</v>
      </c>
      <c r="P1887" s="31">
        <v>0</v>
      </c>
      <c r="Q1887" s="31">
        <v>0</v>
      </c>
      <c r="R1887" s="31">
        <v>0</v>
      </c>
      <c r="S1887" s="31">
        <v>1.0999999999999999E-2</v>
      </c>
      <c r="T1887" s="36" t="s">
        <v>14561</v>
      </c>
      <c r="U1887" s="36" t="s">
        <v>14558</v>
      </c>
      <c r="V1887" s="31" t="s">
        <v>4289</v>
      </c>
      <c r="W1887" s="31">
        <v>28</v>
      </c>
    </row>
    <row r="1888" spans="1:23" x14ac:dyDescent="0.25">
      <c r="A1888">
        <v>4050805</v>
      </c>
      <c r="B1888" s="32" t="s">
        <v>4109</v>
      </c>
      <c r="C1888" s="32">
        <v>64</v>
      </c>
      <c r="D1888" s="32">
        <v>31</v>
      </c>
      <c r="E1888" s="32" t="s">
        <v>22</v>
      </c>
      <c r="F1888" s="32">
        <v>10</v>
      </c>
      <c r="G1888" s="32" t="s">
        <v>354</v>
      </c>
      <c r="H1888" s="32">
        <v>900</v>
      </c>
      <c r="I1888" s="32" t="s">
        <v>22</v>
      </c>
      <c r="J1888" s="32" t="s">
        <v>22</v>
      </c>
      <c r="K1888" s="32">
        <v>0</v>
      </c>
      <c r="L1888" s="38">
        <v>61.73</v>
      </c>
      <c r="M1888" t="s">
        <v>4299</v>
      </c>
      <c r="N1888" t="s">
        <v>4300</v>
      </c>
      <c r="O1888" t="s">
        <v>4301</v>
      </c>
      <c r="P1888" s="31">
        <v>0</v>
      </c>
      <c r="Q1888" s="31">
        <v>0</v>
      </c>
      <c r="R1888" s="31">
        <v>0</v>
      </c>
      <c r="S1888" s="31">
        <v>1.6E-2</v>
      </c>
      <c r="T1888" s="36" t="s">
        <v>14562</v>
      </c>
      <c r="U1888" s="36" t="s">
        <v>14558</v>
      </c>
      <c r="V1888" s="31" t="s">
        <v>4289</v>
      </c>
      <c r="W1888" s="31">
        <v>7</v>
      </c>
    </row>
    <row r="1889" spans="1:23" x14ac:dyDescent="0.25">
      <c r="A1889">
        <v>4050806</v>
      </c>
      <c r="B1889" s="32" t="s">
        <v>4109</v>
      </c>
      <c r="C1889" s="32">
        <v>64</v>
      </c>
      <c r="D1889" s="32">
        <v>31</v>
      </c>
      <c r="E1889" s="32" t="s">
        <v>22</v>
      </c>
      <c r="F1889" s="32">
        <v>10</v>
      </c>
      <c r="G1889" s="32" t="s">
        <v>354</v>
      </c>
      <c r="H1889" s="32">
        <v>900</v>
      </c>
      <c r="I1889" s="32" t="s">
        <v>22</v>
      </c>
      <c r="J1889" s="32" t="s">
        <v>22</v>
      </c>
      <c r="K1889" s="32">
        <v>0</v>
      </c>
      <c r="L1889" s="38">
        <v>83.24</v>
      </c>
      <c r="M1889" t="s">
        <v>4302</v>
      </c>
      <c r="N1889" t="s">
        <v>4303</v>
      </c>
      <c r="O1889" t="s">
        <v>4304</v>
      </c>
      <c r="P1889" s="31">
        <v>0</v>
      </c>
      <c r="Q1889" s="31">
        <v>0</v>
      </c>
      <c r="R1889" s="31">
        <v>0</v>
      </c>
      <c r="S1889" s="31">
        <v>2.3E-2</v>
      </c>
      <c r="T1889" s="36" t="s">
        <v>14563</v>
      </c>
      <c r="U1889" s="36" t="s">
        <v>14558</v>
      </c>
      <c r="V1889" s="31" t="s">
        <v>4289</v>
      </c>
      <c r="W1889" s="31">
        <v>28</v>
      </c>
    </row>
    <row r="1890" spans="1:23" x14ac:dyDescent="0.25">
      <c r="A1890">
        <v>4050807</v>
      </c>
      <c r="B1890" s="32" t="s">
        <v>4109</v>
      </c>
      <c r="C1890" s="32">
        <v>64</v>
      </c>
      <c r="D1890" s="32">
        <v>31</v>
      </c>
      <c r="E1890" s="32" t="s">
        <v>22</v>
      </c>
      <c r="F1890" s="32">
        <v>10</v>
      </c>
      <c r="G1890" s="32" t="s">
        <v>354</v>
      </c>
      <c r="H1890" s="32">
        <v>900</v>
      </c>
      <c r="I1890" s="32" t="s">
        <v>22</v>
      </c>
      <c r="J1890" s="32" t="s">
        <v>22</v>
      </c>
      <c r="K1890" s="32">
        <v>0</v>
      </c>
      <c r="L1890" s="38">
        <v>116.67</v>
      </c>
      <c r="M1890" t="s">
        <v>4305</v>
      </c>
      <c r="N1890" t="s">
        <v>4306</v>
      </c>
      <c r="O1890" t="s">
        <v>4307</v>
      </c>
      <c r="P1890" s="31">
        <v>0</v>
      </c>
      <c r="Q1890" s="31">
        <v>0</v>
      </c>
      <c r="R1890" s="31">
        <v>0</v>
      </c>
      <c r="S1890" s="31">
        <v>3.7999999999999999E-2</v>
      </c>
      <c r="T1890" s="36" t="s">
        <v>14564</v>
      </c>
      <c r="U1890" s="36" t="s">
        <v>14558</v>
      </c>
      <c r="V1890" s="31" t="s">
        <v>4289</v>
      </c>
      <c r="W1890" s="31">
        <v>28</v>
      </c>
    </row>
    <row r="1891" spans="1:23" x14ac:dyDescent="0.25">
      <c r="A1891">
        <v>4050809</v>
      </c>
      <c r="B1891" s="32" t="s">
        <v>4109</v>
      </c>
      <c r="C1891" s="32">
        <v>64</v>
      </c>
      <c r="D1891" s="32">
        <v>31</v>
      </c>
      <c r="E1891" s="32" t="s">
        <v>22</v>
      </c>
      <c r="F1891" s="32">
        <v>5</v>
      </c>
      <c r="G1891" s="32" t="s">
        <v>354</v>
      </c>
      <c r="H1891" s="32">
        <v>900</v>
      </c>
      <c r="I1891" s="32" t="s">
        <v>22</v>
      </c>
      <c r="J1891" s="32" t="s">
        <v>22</v>
      </c>
      <c r="K1891" s="32">
        <v>0</v>
      </c>
      <c r="L1891" s="38">
        <v>103.59</v>
      </c>
      <c r="M1891" t="s">
        <v>4308</v>
      </c>
      <c r="N1891" t="s">
        <v>4309</v>
      </c>
      <c r="O1891" t="s">
        <v>4310</v>
      </c>
      <c r="P1891" s="31">
        <v>0</v>
      </c>
      <c r="Q1891" s="31">
        <v>0</v>
      </c>
      <c r="R1891" s="31">
        <v>0</v>
      </c>
      <c r="S1891" s="31">
        <v>0.01</v>
      </c>
      <c r="T1891" s="36" t="s">
        <v>14565</v>
      </c>
      <c r="U1891" s="36" t="s">
        <v>14558</v>
      </c>
      <c r="V1891" s="31" t="s">
        <v>4289</v>
      </c>
      <c r="W1891" s="31">
        <v>28</v>
      </c>
    </row>
    <row r="1892" spans="1:23" x14ac:dyDescent="0.25">
      <c r="A1892">
        <v>4050811</v>
      </c>
      <c r="B1892" s="32" t="s">
        <v>4109</v>
      </c>
      <c r="C1892" s="32">
        <v>64</v>
      </c>
      <c r="D1892" s="32">
        <v>31</v>
      </c>
      <c r="E1892" s="32" t="s">
        <v>22</v>
      </c>
      <c r="F1892" s="32">
        <v>3</v>
      </c>
      <c r="G1892" s="32" t="s">
        <v>354</v>
      </c>
      <c r="H1892" s="32">
        <v>900</v>
      </c>
      <c r="I1892" s="32" t="s">
        <v>22</v>
      </c>
      <c r="J1892" s="32" t="s">
        <v>22</v>
      </c>
      <c r="K1892" s="32">
        <v>0</v>
      </c>
      <c r="L1892" s="38">
        <v>100.3</v>
      </c>
      <c r="M1892" t="s">
        <v>4311</v>
      </c>
      <c r="N1892" t="s">
        <v>4312</v>
      </c>
      <c r="O1892" t="s">
        <v>4313</v>
      </c>
      <c r="P1892" s="31">
        <v>0</v>
      </c>
      <c r="Q1892" s="31">
        <v>0</v>
      </c>
      <c r="R1892" s="31">
        <v>0</v>
      </c>
      <c r="S1892" s="31">
        <v>6.0000000000000001E-3</v>
      </c>
      <c r="T1892" s="36" t="s">
        <v>14566</v>
      </c>
      <c r="U1892" s="36" t="s">
        <v>14558</v>
      </c>
      <c r="V1892" s="31" t="s">
        <v>4314</v>
      </c>
      <c r="W1892" s="31">
        <v>7</v>
      </c>
    </row>
    <row r="1893" spans="1:23" x14ac:dyDescent="0.25">
      <c r="A1893">
        <v>4050812</v>
      </c>
      <c r="B1893" s="32" t="s">
        <v>4109</v>
      </c>
      <c r="C1893" s="32">
        <v>64</v>
      </c>
      <c r="D1893" s="32">
        <v>31</v>
      </c>
      <c r="E1893" s="32" t="s">
        <v>22</v>
      </c>
      <c r="F1893" s="32">
        <v>3</v>
      </c>
      <c r="G1893" s="32" t="s">
        <v>354</v>
      </c>
      <c r="H1893" s="32">
        <v>900</v>
      </c>
      <c r="I1893" s="32" t="s">
        <v>22</v>
      </c>
      <c r="J1893" s="32" t="s">
        <v>22</v>
      </c>
      <c r="K1893" s="32">
        <v>0</v>
      </c>
      <c r="L1893" s="38">
        <v>102.92</v>
      </c>
      <c r="M1893" t="s">
        <v>4315</v>
      </c>
      <c r="N1893" t="s">
        <v>4316</v>
      </c>
      <c r="O1893" t="s">
        <v>4317</v>
      </c>
      <c r="P1893" s="31">
        <v>0</v>
      </c>
      <c r="Q1893" s="31">
        <v>0</v>
      </c>
      <c r="R1893" s="31">
        <v>0</v>
      </c>
      <c r="S1893" s="31">
        <v>8.9999999999999993E-3</v>
      </c>
      <c r="T1893" s="36" t="s">
        <v>14567</v>
      </c>
      <c r="U1893" s="36" t="s">
        <v>14558</v>
      </c>
      <c r="V1893" s="31" t="s">
        <v>4314</v>
      </c>
      <c r="W1893" s="31">
        <v>28</v>
      </c>
    </row>
    <row r="1894" spans="1:23" x14ac:dyDescent="0.25">
      <c r="A1894">
        <v>4050813</v>
      </c>
      <c r="B1894" s="32" t="s">
        <v>4109</v>
      </c>
      <c r="C1894" s="32">
        <v>64</v>
      </c>
      <c r="D1894" s="32">
        <v>31</v>
      </c>
      <c r="E1894" s="32" t="s">
        <v>22</v>
      </c>
      <c r="F1894" s="32">
        <v>3</v>
      </c>
      <c r="G1894" s="32" t="s">
        <v>354</v>
      </c>
      <c r="H1894" s="32">
        <v>900</v>
      </c>
      <c r="I1894" s="32" t="s">
        <v>22</v>
      </c>
      <c r="J1894" s="32" t="s">
        <v>22</v>
      </c>
      <c r="K1894" s="32">
        <v>0</v>
      </c>
      <c r="L1894" s="38">
        <v>106.1</v>
      </c>
      <c r="M1894" t="s">
        <v>4318</v>
      </c>
      <c r="N1894" t="s">
        <v>4319</v>
      </c>
      <c r="O1894" t="s">
        <v>4320</v>
      </c>
      <c r="P1894" s="31">
        <v>0</v>
      </c>
      <c r="Q1894" s="31">
        <v>0</v>
      </c>
      <c r="R1894" s="31">
        <v>0</v>
      </c>
      <c r="S1894" s="31">
        <v>1.4999999999999999E-2</v>
      </c>
      <c r="T1894" s="36" t="s">
        <v>14568</v>
      </c>
      <c r="U1894" s="36" t="s">
        <v>14558</v>
      </c>
      <c r="V1894" s="31" t="s">
        <v>4314</v>
      </c>
      <c r="W1894" s="31">
        <v>7</v>
      </c>
    </row>
    <row r="1895" spans="1:23" x14ac:dyDescent="0.25">
      <c r="A1895">
        <v>4050814</v>
      </c>
      <c r="B1895" s="32" t="s">
        <v>4109</v>
      </c>
      <c r="C1895" s="32">
        <v>64</v>
      </c>
      <c r="D1895" s="32">
        <v>31</v>
      </c>
      <c r="E1895" s="32" t="s">
        <v>22</v>
      </c>
      <c r="F1895" s="32">
        <v>3</v>
      </c>
      <c r="G1895" s="32" t="s">
        <v>354</v>
      </c>
      <c r="H1895" s="32">
        <v>900</v>
      </c>
      <c r="I1895" s="32" t="s">
        <v>22</v>
      </c>
      <c r="J1895" s="32" t="s">
        <v>22</v>
      </c>
      <c r="K1895" s="32">
        <v>0</v>
      </c>
      <c r="L1895" s="38">
        <v>118.85</v>
      </c>
      <c r="M1895" t="s">
        <v>4321</v>
      </c>
      <c r="N1895" t="s">
        <v>4322</v>
      </c>
      <c r="O1895" t="s">
        <v>4323</v>
      </c>
      <c r="P1895" s="31">
        <v>0</v>
      </c>
      <c r="Q1895" s="31">
        <v>0</v>
      </c>
      <c r="R1895" s="31">
        <v>0</v>
      </c>
      <c r="S1895" s="31">
        <v>1.7999999999999999E-2</v>
      </c>
      <c r="T1895" s="36" t="s">
        <v>14569</v>
      </c>
      <c r="U1895" s="36" t="s">
        <v>14558</v>
      </c>
      <c r="V1895" s="31" t="s">
        <v>4314</v>
      </c>
      <c r="W1895" s="31">
        <v>28</v>
      </c>
    </row>
    <row r="1896" spans="1:23" x14ac:dyDescent="0.25">
      <c r="A1896">
        <v>4050815</v>
      </c>
      <c r="B1896" s="32" t="s">
        <v>4109</v>
      </c>
      <c r="C1896" s="32">
        <v>64</v>
      </c>
      <c r="D1896" s="32">
        <v>31</v>
      </c>
      <c r="E1896" s="32" t="s">
        <v>22</v>
      </c>
      <c r="F1896" s="32">
        <v>3</v>
      </c>
      <c r="G1896" s="32" t="s">
        <v>354</v>
      </c>
      <c r="H1896" s="32">
        <v>900</v>
      </c>
      <c r="I1896" s="32" t="s">
        <v>22</v>
      </c>
      <c r="J1896" s="32" t="s">
        <v>22</v>
      </c>
      <c r="K1896" s="32">
        <v>0</v>
      </c>
      <c r="L1896" s="38">
        <v>153.99</v>
      </c>
      <c r="M1896" t="s">
        <v>4324</v>
      </c>
      <c r="N1896" t="s">
        <v>4325</v>
      </c>
      <c r="O1896" t="s">
        <v>4326</v>
      </c>
      <c r="P1896" s="31">
        <v>0</v>
      </c>
      <c r="Q1896" s="31">
        <v>0</v>
      </c>
      <c r="R1896" s="31">
        <v>0</v>
      </c>
      <c r="S1896" s="31">
        <v>0.03</v>
      </c>
      <c r="T1896" s="36" t="s">
        <v>14570</v>
      </c>
      <c r="U1896" s="36" t="s">
        <v>14558</v>
      </c>
      <c r="V1896" s="31" t="s">
        <v>4314</v>
      </c>
      <c r="W1896" s="31">
        <v>28</v>
      </c>
    </row>
    <row r="1897" spans="1:23" x14ac:dyDescent="0.25">
      <c r="A1897">
        <v>4050817</v>
      </c>
      <c r="B1897" s="32" t="s">
        <v>4109</v>
      </c>
      <c r="C1897" s="32">
        <v>64</v>
      </c>
      <c r="D1897" s="32">
        <v>31</v>
      </c>
      <c r="E1897" s="32" t="s">
        <v>22</v>
      </c>
      <c r="F1897" s="32">
        <v>3</v>
      </c>
      <c r="G1897" s="32" t="s">
        <v>354</v>
      </c>
      <c r="H1897" s="32">
        <v>900</v>
      </c>
      <c r="I1897" s="32" t="s">
        <v>22</v>
      </c>
      <c r="J1897" s="32" t="s">
        <v>22</v>
      </c>
      <c r="K1897" s="32">
        <v>0</v>
      </c>
      <c r="L1897" s="38">
        <v>227.85</v>
      </c>
      <c r="M1897" t="s">
        <v>4327</v>
      </c>
      <c r="N1897" t="s">
        <v>4328</v>
      </c>
      <c r="O1897" t="s">
        <v>4329</v>
      </c>
      <c r="P1897" s="31">
        <v>0</v>
      </c>
      <c r="Q1897" s="31">
        <v>0</v>
      </c>
      <c r="R1897" s="31">
        <v>0</v>
      </c>
      <c r="S1897" s="31">
        <v>6.2E-2</v>
      </c>
      <c r="T1897" s="36" t="s">
        <v>14571</v>
      </c>
      <c r="U1897" s="36" t="s">
        <v>14558</v>
      </c>
      <c r="V1897" s="31" t="s">
        <v>4314</v>
      </c>
      <c r="W1897" s="31">
        <v>28</v>
      </c>
    </row>
    <row r="1898" spans="1:23" x14ac:dyDescent="0.25">
      <c r="A1898">
        <v>4050818</v>
      </c>
      <c r="B1898" s="32" t="s">
        <v>4109</v>
      </c>
      <c r="C1898" s="32">
        <v>64</v>
      </c>
      <c r="D1898" s="32">
        <v>31</v>
      </c>
      <c r="E1898" s="32" t="s">
        <v>22</v>
      </c>
      <c r="F1898" s="32">
        <v>10</v>
      </c>
      <c r="G1898" s="32" t="s">
        <v>354</v>
      </c>
      <c r="H1898" s="32">
        <v>899</v>
      </c>
      <c r="I1898" s="32" t="s">
        <v>22</v>
      </c>
      <c r="J1898" s="32" t="s">
        <v>22</v>
      </c>
      <c r="K1898" s="32">
        <v>0</v>
      </c>
      <c r="L1898" s="38">
        <v>279.60000000000002</v>
      </c>
      <c r="M1898" t="s">
        <v>4330</v>
      </c>
      <c r="N1898" t="s">
        <v>4331</v>
      </c>
      <c r="O1898" t="s">
        <v>4332</v>
      </c>
      <c r="P1898" s="31">
        <v>0</v>
      </c>
      <c r="Q1898" s="31">
        <v>0</v>
      </c>
      <c r="R1898" s="31">
        <v>0</v>
      </c>
      <c r="S1898" s="31">
        <v>1.2999999999999999E-2</v>
      </c>
      <c r="T1898" s="36" t="s">
        <v>14572</v>
      </c>
      <c r="U1898" s="36" t="s">
        <v>14512</v>
      </c>
      <c r="V1898" s="31" t="s">
        <v>4289</v>
      </c>
      <c r="W1898" s="31">
        <v>7</v>
      </c>
    </row>
    <row r="1899" spans="1:23" x14ac:dyDescent="0.25">
      <c r="A1899">
        <v>4050819</v>
      </c>
      <c r="B1899" s="32" t="s">
        <v>4109</v>
      </c>
      <c r="C1899" s="32">
        <v>64</v>
      </c>
      <c r="D1899" s="32">
        <v>31</v>
      </c>
      <c r="E1899" s="32" t="s">
        <v>22</v>
      </c>
      <c r="F1899" s="32">
        <v>5</v>
      </c>
      <c r="G1899" s="32" t="s">
        <v>354</v>
      </c>
      <c r="H1899" s="32">
        <v>900</v>
      </c>
      <c r="I1899" s="32" t="s">
        <v>22</v>
      </c>
      <c r="J1899" s="32" t="s">
        <v>22</v>
      </c>
      <c r="K1899" s="32">
        <v>0</v>
      </c>
      <c r="L1899" s="38">
        <v>271.14999999999998</v>
      </c>
      <c r="M1899" t="s">
        <v>4333</v>
      </c>
      <c r="N1899" t="s">
        <v>4334</v>
      </c>
      <c r="O1899" t="s">
        <v>4335</v>
      </c>
      <c r="P1899" s="31">
        <v>0</v>
      </c>
      <c r="Q1899" s="31">
        <v>0</v>
      </c>
      <c r="R1899" s="31">
        <v>0</v>
      </c>
      <c r="S1899" s="31">
        <v>2.1999999999999999E-2</v>
      </c>
      <c r="T1899" s="36" t="s">
        <v>14573</v>
      </c>
      <c r="U1899" s="36" t="s">
        <v>14512</v>
      </c>
      <c r="V1899" s="31" t="s">
        <v>4289</v>
      </c>
      <c r="W1899" s="31">
        <v>28</v>
      </c>
    </row>
    <row r="1900" spans="1:23" x14ac:dyDescent="0.25">
      <c r="A1900">
        <v>4050820</v>
      </c>
      <c r="B1900" s="32" t="s">
        <v>4109</v>
      </c>
      <c r="C1900" s="32">
        <v>64</v>
      </c>
      <c r="D1900" s="32">
        <v>31</v>
      </c>
      <c r="E1900" s="32" t="s">
        <v>22</v>
      </c>
      <c r="F1900" s="32">
        <v>5</v>
      </c>
      <c r="G1900" s="32" t="s">
        <v>354</v>
      </c>
      <c r="H1900" s="32">
        <v>900</v>
      </c>
      <c r="I1900" s="32" t="s">
        <v>22</v>
      </c>
      <c r="J1900" s="32" t="s">
        <v>22</v>
      </c>
      <c r="K1900" s="32">
        <v>0</v>
      </c>
      <c r="L1900" s="38">
        <v>290.36</v>
      </c>
      <c r="M1900" t="s">
        <v>4336</v>
      </c>
      <c r="N1900" t="s">
        <v>4337</v>
      </c>
      <c r="O1900" t="s">
        <v>4338</v>
      </c>
      <c r="P1900" s="31">
        <v>0</v>
      </c>
      <c r="Q1900" s="31">
        <v>0</v>
      </c>
      <c r="R1900" s="31">
        <v>0</v>
      </c>
      <c r="S1900" s="31">
        <v>1.7000000000000001E-2</v>
      </c>
      <c r="T1900" s="36" t="s">
        <v>14574</v>
      </c>
      <c r="U1900" s="36" t="s">
        <v>14512</v>
      </c>
      <c r="V1900" s="31" t="s">
        <v>4289</v>
      </c>
      <c r="W1900" s="31">
        <v>28</v>
      </c>
    </row>
    <row r="1901" spans="1:23" x14ac:dyDescent="0.25">
      <c r="A1901">
        <v>4050821</v>
      </c>
      <c r="B1901" s="32" t="s">
        <v>4109</v>
      </c>
      <c r="C1901" s="32">
        <v>64</v>
      </c>
      <c r="D1901" s="32">
        <v>31</v>
      </c>
      <c r="E1901" s="32" t="s">
        <v>22</v>
      </c>
      <c r="F1901" s="32">
        <v>1</v>
      </c>
      <c r="G1901" s="32" t="s">
        <v>21</v>
      </c>
      <c r="H1901" s="32" t="s">
        <v>22</v>
      </c>
      <c r="I1901" s="32" t="s">
        <v>22</v>
      </c>
      <c r="J1901" s="32" t="s">
        <v>22</v>
      </c>
      <c r="K1901" s="32">
        <v>0</v>
      </c>
      <c r="L1901" s="38">
        <v>350.59</v>
      </c>
      <c r="M1901" t="s">
        <v>4339</v>
      </c>
      <c r="N1901" t="s">
        <v>4340</v>
      </c>
      <c r="O1901" t="s">
        <v>4341</v>
      </c>
      <c r="P1901" s="31">
        <v>0</v>
      </c>
      <c r="Q1901" s="31">
        <v>0</v>
      </c>
      <c r="R1901" s="31">
        <v>0</v>
      </c>
      <c r="S1901" s="31">
        <v>0.54300000000000004</v>
      </c>
      <c r="T1901" s="36" t="s">
        <v>14575</v>
      </c>
      <c r="U1901" s="36" t="s">
        <v>14486</v>
      </c>
      <c r="V1901" s="31" t="s">
        <v>4342</v>
      </c>
      <c r="W1901" s="31">
        <v>42</v>
      </c>
    </row>
    <row r="1902" spans="1:23" x14ac:dyDescent="0.25">
      <c r="A1902">
        <v>4050822</v>
      </c>
      <c r="B1902" s="32" t="s">
        <v>4109</v>
      </c>
      <c r="C1902" s="32">
        <v>64</v>
      </c>
      <c r="D1902" s="32">
        <v>31</v>
      </c>
      <c r="E1902" s="32" t="s">
        <v>22</v>
      </c>
      <c r="F1902" s="32">
        <v>1</v>
      </c>
      <c r="G1902" s="32" t="s">
        <v>21</v>
      </c>
      <c r="H1902" s="32" t="s">
        <v>22</v>
      </c>
      <c r="I1902" s="32" t="s">
        <v>22</v>
      </c>
      <c r="J1902" s="32" t="s">
        <v>22</v>
      </c>
      <c r="K1902" s="32">
        <v>0</v>
      </c>
      <c r="L1902" s="38">
        <v>43.99</v>
      </c>
      <c r="M1902" t="s">
        <v>4343</v>
      </c>
      <c r="N1902" t="s">
        <v>4344</v>
      </c>
      <c r="O1902" t="s">
        <v>4345</v>
      </c>
      <c r="P1902" s="31">
        <v>0</v>
      </c>
      <c r="Q1902" s="31">
        <v>0</v>
      </c>
      <c r="R1902" s="31">
        <v>0</v>
      </c>
      <c r="S1902" s="31">
        <v>0.23300000000000001</v>
      </c>
      <c r="T1902" s="36" t="s">
        <v>14576</v>
      </c>
      <c r="U1902" s="36" t="s">
        <v>14480</v>
      </c>
      <c r="V1902" s="31" t="s">
        <v>4342</v>
      </c>
      <c r="W1902" s="31">
        <v>28</v>
      </c>
    </row>
    <row r="1903" spans="1:23" x14ac:dyDescent="0.25">
      <c r="A1903">
        <v>4050823</v>
      </c>
      <c r="B1903" s="32" t="s">
        <v>4109</v>
      </c>
      <c r="C1903" s="32">
        <v>64</v>
      </c>
      <c r="D1903" s="32">
        <v>31</v>
      </c>
      <c r="E1903" s="32" t="s">
        <v>22</v>
      </c>
      <c r="F1903" s="32">
        <v>1</v>
      </c>
      <c r="G1903" s="32" t="s">
        <v>21</v>
      </c>
      <c r="H1903" s="32" t="s">
        <v>22</v>
      </c>
      <c r="I1903" s="32" t="s">
        <v>22</v>
      </c>
      <c r="J1903" s="32" t="s">
        <v>22</v>
      </c>
      <c r="K1903" s="32">
        <v>0</v>
      </c>
      <c r="L1903" s="38">
        <v>46.19</v>
      </c>
      <c r="M1903" t="s">
        <v>4346</v>
      </c>
      <c r="N1903" t="s">
        <v>4347</v>
      </c>
      <c r="O1903" t="s">
        <v>4345</v>
      </c>
      <c r="P1903" s="31">
        <v>0</v>
      </c>
      <c r="Q1903" s="31">
        <v>0</v>
      </c>
      <c r="R1903" s="31">
        <v>0</v>
      </c>
      <c r="S1903" s="31">
        <v>0.5</v>
      </c>
      <c r="T1903" s="36" t="s">
        <v>14577</v>
      </c>
      <c r="U1903" s="36" t="s">
        <v>14480</v>
      </c>
      <c r="V1903" s="31" t="s">
        <v>4342</v>
      </c>
      <c r="W1903" s="31">
        <v>28</v>
      </c>
    </row>
    <row r="1904" spans="1:23" x14ac:dyDescent="0.25">
      <c r="A1904">
        <v>4050824</v>
      </c>
      <c r="B1904" s="32" t="s">
        <v>4109</v>
      </c>
      <c r="C1904" s="32">
        <v>64</v>
      </c>
      <c r="D1904" s="32">
        <v>31</v>
      </c>
      <c r="E1904" s="32" t="s">
        <v>22</v>
      </c>
      <c r="F1904" s="32">
        <v>1</v>
      </c>
      <c r="G1904" s="32" t="s">
        <v>21</v>
      </c>
      <c r="H1904" s="32" t="s">
        <v>22</v>
      </c>
      <c r="I1904" s="32" t="s">
        <v>22</v>
      </c>
      <c r="J1904" s="32" t="s">
        <v>22</v>
      </c>
      <c r="K1904" s="32">
        <v>0</v>
      </c>
      <c r="L1904" s="38">
        <v>44.04</v>
      </c>
      <c r="M1904" t="s">
        <v>4348</v>
      </c>
      <c r="N1904" t="s">
        <v>4349</v>
      </c>
      <c r="O1904" t="s">
        <v>4345</v>
      </c>
      <c r="P1904" s="31">
        <v>0</v>
      </c>
      <c r="Q1904" s="31">
        <v>0</v>
      </c>
      <c r="R1904" s="31">
        <v>0</v>
      </c>
      <c r="S1904" s="31">
        <v>0.5</v>
      </c>
      <c r="T1904" s="36" t="s">
        <v>14578</v>
      </c>
      <c r="U1904" s="36" t="s">
        <v>14480</v>
      </c>
      <c r="V1904" s="31" t="s">
        <v>4342</v>
      </c>
      <c r="W1904" s="31">
        <v>28</v>
      </c>
    </row>
    <row r="1905" spans="1:23" x14ac:dyDescent="0.25">
      <c r="A1905">
        <v>4050825</v>
      </c>
      <c r="B1905" s="32" t="s">
        <v>4109</v>
      </c>
      <c r="C1905" s="32">
        <v>64</v>
      </c>
      <c r="D1905" s="32">
        <v>31</v>
      </c>
      <c r="E1905" s="32" t="s">
        <v>22</v>
      </c>
      <c r="F1905" s="32">
        <v>1</v>
      </c>
      <c r="G1905" s="32" t="s">
        <v>21</v>
      </c>
      <c r="H1905" s="32" t="s">
        <v>22</v>
      </c>
      <c r="I1905" s="32" t="s">
        <v>22</v>
      </c>
      <c r="J1905" s="32" t="s">
        <v>22</v>
      </c>
      <c r="K1905" s="32">
        <v>0</v>
      </c>
      <c r="L1905" s="38">
        <v>50.05</v>
      </c>
      <c r="M1905" t="s">
        <v>4350</v>
      </c>
      <c r="N1905" t="s">
        <v>4351</v>
      </c>
      <c r="O1905" t="s">
        <v>4345</v>
      </c>
      <c r="P1905" s="31">
        <v>0</v>
      </c>
      <c r="Q1905" s="31">
        <v>0</v>
      </c>
      <c r="R1905" s="31">
        <v>0</v>
      </c>
      <c r="S1905" s="31">
        <v>0.113</v>
      </c>
      <c r="T1905" s="36" t="s">
        <v>14579</v>
      </c>
      <c r="U1905" s="36" t="s">
        <v>14480</v>
      </c>
      <c r="V1905" s="31" t="s">
        <v>4342</v>
      </c>
      <c r="W1905" s="31">
        <v>7</v>
      </c>
    </row>
    <row r="1906" spans="1:23" x14ac:dyDescent="0.25">
      <c r="A1906">
        <v>4050826</v>
      </c>
      <c r="B1906" s="32" t="s">
        <v>4109</v>
      </c>
      <c r="C1906" s="32">
        <v>64</v>
      </c>
      <c r="D1906" s="32">
        <v>31</v>
      </c>
      <c r="E1906" s="32" t="s">
        <v>22</v>
      </c>
      <c r="F1906" s="32">
        <v>1</v>
      </c>
      <c r="G1906" s="32" t="s">
        <v>21</v>
      </c>
      <c r="H1906" s="32" t="s">
        <v>22</v>
      </c>
      <c r="I1906" s="32" t="s">
        <v>22</v>
      </c>
      <c r="J1906" s="32" t="s">
        <v>22</v>
      </c>
      <c r="K1906" s="32">
        <v>0</v>
      </c>
      <c r="L1906" s="38">
        <v>45.68</v>
      </c>
      <c r="M1906" t="s">
        <v>4352</v>
      </c>
      <c r="N1906" t="s">
        <v>4353</v>
      </c>
      <c r="O1906" t="s">
        <v>4345</v>
      </c>
      <c r="P1906" s="31">
        <v>0</v>
      </c>
      <c r="Q1906" s="31">
        <v>0</v>
      </c>
      <c r="R1906" s="31">
        <v>0</v>
      </c>
      <c r="S1906" s="31">
        <v>0.16</v>
      </c>
      <c r="T1906" s="36" t="s">
        <v>14580</v>
      </c>
      <c r="U1906" s="36" t="s">
        <v>14480</v>
      </c>
      <c r="V1906" s="31" t="s">
        <v>4342</v>
      </c>
      <c r="W1906" s="31">
        <v>28</v>
      </c>
    </row>
    <row r="1907" spans="1:23" x14ac:dyDescent="0.25">
      <c r="A1907">
        <v>4050827</v>
      </c>
      <c r="B1907" s="32" t="s">
        <v>4109</v>
      </c>
      <c r="C1907" s="32">
        <v>64</v>
      </c>
      <c r="D1907" s="32">
        <v>31</v>
      </c>
      <c r="E1907" s="32" t="s">
        <v>22</v>
      </c>
      <c r="F1907" s="32">
        <v>1</v>
      </c>
      <c r="G1907" s="32" t="s">
        <v>21</v>
      </c>
      <c r="H1907" s="32" t="s">
        <v>22</v>
      </c>
      <c r="I1907" s="32" t="s">
        <v>22</v>
      </c>
      <c r="J1907" s="32" t="s">
        <v>22</v>
      </c>
      <c r="K1907" s="32">
        <v>0</v>
      </c>
      <c r="L1907" s="38">
        <v>44.04</v>
      </c>
      <c r="M1907" t="s">
        <v>4354</v>
      </c>
      <c r="N1907" t="s">
        <v>4355</v>
      </c>
      <c r="O1907" t="s">
        <v>4345</v>
      </c>
      <c r="P1907" s="31">
        <v>0</v>
      </c>
      <c r="Q1907" s="31">
        <v>0</v>
      </c>
      <c r="R1907" s="31">
        <v>0</v>
      </c>
      <c r="S1907" s="31">
        <v>0.5</v>
      </c>
      <c r="T1907" s="36" t="s">
        <v>14581</v>
      </c>
      <c r="U1907" s="36" t="s">
        <v>14480</v>
      </c>
      <c r="V1907" s="31" t="s">
        <v>4342</v>
      </c>
      <c r="W1907" s="31">
        <v>28</v>
      </c>
    </row>
    <row r="1908" spans="1:23" x14ac:dyDescent="0.25">
      <c r="A1908">
        <v>4050828</v>
      </c>
      <c r="B1908" s="32" t="s">
        <v>4109</v>
      </c>
      <c r="C1908" s="32">
        <v>64</v>
      </c>
      <c r="D1908" s="32">
        <v>31</v>
      </c>
      <c r="E1908" s="32" t="s">
        <v>22</v>
      </c>
      <c r="F1908" s="32">
        <v>1</v>
      </c>
      <c r="G1908" s="32" t="s">
        <v>21</v>
      </c>
      <c r="H1908" s="32" t="s">
        <v>22</v>
      </c>
      <c r="I1908" s="32" t="s">
        <v>22</v>
      </c>
      <c r="J1908" s="32" t="s">
        <v>22</v>
      </c>
      <c r="K1908" s="32">
        <v>0</v>
      </c>
      <c r="L1908" s="38">
        <v>46.18</v>
      </c>
      <c r="M1908" t="s">
        <v>4356</v>
      </c>
      <c r="N1908" t="s">
        <v>4357</v>
      </c>
      <c r="O1908" t="s">
        <v>4345</v>
      </c>
      <c r="P1908" s="31">
        <v>0</v>
      </c>
      <c r="Q1908" s="31">
        <v>0</v>
      </c>
      <c r="R1908" s="31">
        <v>0</v>
      </c>
      <c r="S1908" s="31">
        <v>0.5</v>
      </c>
      <c r="T1908" s="36" t="s">
        <v>14582</v>
      </c>
      <c r="U1908" s="36" t="s">
        <v>14480</v>
      </c>
      <c r="V1908" s="31" t="s">
        <v>4342</v>
      </c>
      <c r="W1908" s="31">
        <v>28</v>
      </c>
    </row>
    <row r="1909" spans="1:23" x14ac:dyDescent="0.25">
      <c r="A1909">
        <v>4050829</v>
      </c>
      <c r="B1909" s="32" t="s">
        <v>4109</v>
      </c>
      <c r="C1909" s="32">
        <v>64</v>
      </c>
      <c r="D1909" s="32">
        <v>31</v>
      </c>
      <c r="E1909" s="32" t="s">
        <v>22</v>
      </c>
      <c r="F1909" s="32">
        <v>1</v>
      </c>
      <c r="G1909" s="32" t="s">
        <v>21</v>
      </c>
      <c r="H1909" s="32" t="s">
        <v>22</v>
      </c>
      <c r="I1909" s="32" t="s">
        <v>22</v>
      </c>
      <c r="J1909" s="32" t="s">
        <v>22</v>
      </c>
      <c r="K1909" s="32">
        <v>0</v>
      </c>
      <c r="L1909" s="38">
        <v>44.44</v>
      </c>
      <c r="M1909" t="s">
        <v>4358</v>
      </c>
      <c r="N1909" t="s">
        <v>4359</v>
      </c>
      <c r="O1909" t="s">
        <v>4345</v>
      </c>
      <c r="P1909" s="31">
        <v>0</v>
      </c>
      <c r="Q1909" s="31">
        <v>0</v>
      </c>
      <c r="R1909" s="31">
        <v>0</v>
      </c>
      <c r="S1909" s="31">
        <v>0.5</v>
      </c>
      <c r="T1909" s="36" t="s">
        <v>14583</v>
      </c>
      <c r="U1909" s="36" t="s">
        <v>14480</v>
      </c>
      <c r="V1909" s="31" t="s">
        <v>4342</v>
      </c>
      <c r="W1909" s="31">
        <v>28</v>
      </c>
    </row>
    <row r="1910" spans="1:23" x14ac:dyDescent="0.25">
      <c r="A1910">
        <v>4050830</v>
      </c>
      <c r="B1910" s="32" t="s">
        <v>4109</v>
      </c>
      <c r="C1910" s="32">
        <v>64</v>
      </c>
      <c r="D1910" s="32">
        <v>31</v>
      </c>
      <c r="E1910" s="32" t="s">
        <v>22</v>
      </c>
      <c r="F1910" s="32">
        <v>1</v>
      </c>
      <c r="G1910" s="32" t="s">
        <v>21</v>
      </c>
      <c r="H1910" s="32" t="s">
        <v>22</v>
      </c>
      <c r="I1910" s="32" t="s">
        <v>22</v>
      </c>
      <c r="J1910" s="32" t="s">
        <v>22</v>
      </c>
      <c r="K1910" s="32">
        <v>0</v>
      </c>
      <c r="L1910" s="38">
        <v>54.71</v>
      </c>
      <c r="M1910" t="s">
        <v>4360</v>
      </c>
      <c r="N1910" t="s">
        <v>4361</v>
      </c>
      <c r="O1910" t="s">
        <v>4345</v>
      </c>
      <c r="P1910" s="31">
        <v>0</v>
      </c>
      <c r="Q1910" s="31">
        <v>0</v>
      </c>
      <c r="R1910" s="31">
        <v>0</v>
      </c>
      <c r="S1910" s="31">
        <v>0.5</v>
      </c>
      <c r="T1910" s="36" t="s">
        <v>14584</v>
      </c>
      <c r="U1910" s="36" t="s">
        <v>14480</v>
      </c>
      <c r="V1910" s="31" t="s">
        <v>4342</v>
      </c>
      <c r="W1910" s="31">
        <v>28</v>
      </c>
    </row>
    <row r="1911" spans="1:23" x14ac:dyDescent="0.25">
      <c r="A1911">
        <v>4050831</v>
      </c>
      <c r="B1911" s="32" t="s">
        <v>4109</v>
      </c>
      <c r="C1911" s="32">
        <v>64</v>
      </c>
      <c r="D1911" s="32">
        <v>31</v>
      </c>
      <c r="E1911" s="32" t="s">
        <v>22</v>
      </c>
      <c r="F1911" s="32">
        <v>1</v>
      </c>
      <c r="G1911" s="32" t="s">
        <v>21</v>
      </c>
      <c r="H1911" s="32" t="s">
        <v>22</v>
      </c>
      <c r="I1911" s="32" t="s">
        <v>22</v>
      </c>
      <c r="J1911" s="32" t="s">
        <v>22</v>
      </c>
      <c r="K1911" s="32">
        <v>0</v>
      </c>
      <c r="L1911" s="38">
        <v>46.63</v>
      </c>
      <c r="M1911" t="s">
        <v>4362</v>
      </c>
      <c r="N1911" t="s">
        <v>4363</v>
      </c>
      <c r="O1911" t="s">
        <v>4345</v>
      </c>
      <c r="P1911" s="31">
        <v>0</v>
      </c>
      <c r="Q1911" s="31">
        <v>0</v>
      </c>
      <c r="R1911" s="31">
        <v>0</v>
      </c>
      <c r="S1911" s="31">
        <v>0.5</v>
      </c>
      <c r="T1911" s="36" t="s">
        <v>14585</v>
      </c>
      <c r="U1911" s="36" t="s">
        <v>14480</v>
      </c>
      <c r="V1911" s="31" t="s">
        <v>4342</v>
      </c>
      <c r="W1911" s="31">
        <v>28</v>
      </c>
    </row>
    <row r="1912" spans="1:23" x14ac:dyDescent="0.25">
      <c r="A1912">
        <v>4050832</v>
      </c>
      <c r="B1912" s="32" t="s">
        <v>4109</v>
      </c>
      <c r="C1912" s="32">
        <v>64</v>
      </c>
      <c r="D1912" s="32">
        <v>31</v>
      </c>
      <c r="E1912" s="32" t="s">
        <v>22</v>
      </c>
      <c r="F1912" s="32">
        <v>1</v>
      </c>
      <c r="G1912" s="32" t="s">
        <v>21</v>
      </c>
      <c r="H1912" s="32" t="s">
        <v>22</v>
      </c>
      <c r="I1912" s="32" t="s">
        <v>22</v>
      </c>
      <c r="J1912" s="32" t="s">
        <v>22</v>
      </c>
      <c r="K1912" s="32">
        <v>0</v>
      </c>
      <c r="L1912" s="38">
        <v>116.63</v>
      </c>
      <c r="M1912" t="s">
        <v>4364</v>
      </c>
      <c r="N1912" t="s">
        <v>4365</v>
      </c>
      <c r="O1912" t="s">
        <v>4366</v>
      </c>
      <c r="P1912" s="31">
        <v>0</v>
      </c>
      <c r="Q1912" s="31">
        <v>0</v>
      </c>
      <c r="R1912" s="31">
        <v>0</v>
      </c>
      <c r="S1912" s="31">
        <v>0.5</v>
      </c>
      <c r="T1912" s="36" t="s">
        <v>14586</v>
      </c>
      <c r="U1912" s="36" t="s">
        <v>14480</v>
      </c>
      <c r="V1912" s="31" t="s">
        <v>4342</v>
      </c>
      <c r="W1912" s="31">
        <v>28</v>
      </c>
    </row>
    <row r="1913" spans="1:23" x14ac:dyDescent="0.25">
      <c r="A1913">
        <v>4050833</v>
      </c>
      <c r="B1913" s="32" t="s">
        <v>4109</v>
      </c>
      <c r="C1913" s="32">
        <v>64</v>
      </c>
      <c r="D1913" s="32">
        <v>31</v>
      </c>
      <c r="E1913" s="32" t="s">
        <v>22</v>
      </c>
      <c r="F1913" s="32">
        <v>1</v>
      </c>
      <c r="G1913" s="32" t="s">
        <v>21</v>
      </c>
      <c r="H1913" s="32" t="s">
        <v>22</v>
      </c>
      <c r="I1913" s="32" t="s">
        <v>22</v>
      </c>
      <c r="J1913" s="32" t="s">
        <v>22</v>
      </c>
      <c r="K1913" s="32">
        <v>0</v>
      </c>
      <c r="L1913" s="38">
        <v>144.94</v>
      </c>
      <c r="M1913" t="s">
        <v>4367</v>
      </c>
      <c r="N1913" t="s">
        <v>4368</v>
      </c>
      <c r="O1913" t="s">
        <v>4366</v>
      </c>
      <c r="P1913" s="31">
        <v>0</v>
      </c>
      <c r="Q1913" s="31">
        <v>0</v>
      </c>
      <c r="R1913" s="31">
        <v>0</v>
      </c>
      <c r="S1913" s="31">
        <v>0.5</v>
      </c>
      <c r="T1913" s="36" t="s">
        <v>14587</v>
      </c>
      <c r="U1913" s="36" t="s">
        <v>14480</v>
      </c>
      <c r="V1913" s="31" t="s">
        <v>4342</v>
      </c>
      <c r="W1913" s="31">
        <v>28</v>
      </c>
    </row>
    <row r="1914" spans="1:23" x14ac:dyDescent="0.25">
      <c r="A1914">
        <v>4050834</v>
      </c>
      <c r="B1914" s="32" t="s">
        <v>4109</v>
      </c>
      <c r="C1914" s="32">
        <v>64</v>
      </c>
      <c r="D1914" s="32">
        <v>31</v>
      </c>
      <c r="E1914" s="32" t="s">
        <v>22</v>
      </c>
      <c r="F1914" s="32">
        <v>1</v>
      </c>
      <c r="G1914" s="32" t="s">
        <v>21</v>
      </c>
      <c r="H1914" s="32" t="s">
        <v>22</v>
      </c>
      <c r="I1914" s="32" t="s">
        <v>22</v>
      </c>
      <c r="J1914" s="32" t="s">
        <v>22</v>
      </c>
      <c r="K1914" s="32">
        <v>0</v>
      </c>
      <c r="L1914" s="38">
        <v>163.51</v>
      </c>
      <c r="M1914" t="s">
        <v>4369</v>
      </c>
      <c r="N1914" t="s">
        <v>4370</v>
      </c>
      <c r="O1914" t="s">
        <v>4366</v>
      </c>
      <c r="P1914" s="31">
        <v>0</v>
      </c>
      <c r="Q1914" s="31">
        <v>0</v>
      </c>
      <c r="R1914" s="31">
        <v>0</v>
      </c>
      <c r="S1914" s="31">
        <v>0.5</v>
      </c>
      <c r="T1914" s="36" t="s">
        <v>14588</v>
      </c>
      <c r="U1914" s="36" t="s">
        <v>14480</v>
      </c>
      <c r="V1914" s="31" t="s">
        <v>4342</v>
      </c>
      <c r="W1914" s="31">
        <v>28</v>
      </c>
    </row>
    <row r="1915" spans="1:23" x14ac:dyDescent="0.25">
      <c r="A1915">
        <v>4050835</v>
      </c>
      <c r="B1915" s="32" t="s">
        <v>4109</v>
      </c>
      <c r="C1915" s="32">
        <v>64</v>
      </c>
      <c r="D1915" s="32">
        <v>31</v>
      </c>
      <c r="E1915" s="32" t="s">
        <v>22</v>
      </c>
      <c r="F1915" s="32">
        <v>1</v>
      </c>
      <c r="G1915" s="32" t="s">
        <v>21</v>
      </c>
      <c r="H1915" s="32" t="s">
        <v>22</v>
      </c>
      <c r="I1915" s="32" t="s">
        <v>22</v>
      </c>
      <c r="J1915" s="32" t="s">
        <v>22</v>
      </c>
      <c r="K1915" s="32">
        <v>0</v>
      </c>
      <c r="L1915" s="38">
        <v>151.1</v>
      </c>
      <c r="M1915" t="s">
        <v>4371</v>
      </c>
      <c r="N1915" t="s">
        <v>4372</v>
      </c>
      <c r="O1915" t="s">
        <v>4366</v>
      </c>
      <c r="P1915" s="31">
        <v>0</v>
      </c>
      <c r="Q1915" s="31">
        <v>0</v>
      </c>
      <c r="R1915" s="31">
        <v>0</v>
      </c>
      <c r="S1915" s="31">
        <v>0.5</v>
      </c>
      <c r="T1915" s="36" t="s">
        <v>14589</v>
      </c>
      <c r="U1915" s="36" t="s">
        <v>14480</v>
      </c>
      <c r="V1915" s="31" t="s">
        <v>4342</v>
      </c>
      <c r="W1915" s="31">
        <v>28</v>
      </c>
    </row>
    <row r="1916" spans="1:23" x14ac:dyDescent="0.25">
      <c r="A1916">
        <v>4050836</v>
      </c>
      <c r="B1916" s="32" t="s">
        <v>4109</v>
      </c>
      <c r="C1916" s="32">
        <v>64</v>
      </c>
      <c r="D1916" s="32">
        <v>31</v>
      </c>
      <c r="E1916" s="32" t="s">
        <v>22</v>
      </c>
      <c r="F1916" s="32">
        <v>1</v>
      </c>
      <c r="G1916" s="32" t="s">
        <v>21</v>
      </c>
      <c r="H1916" s="32" t="s">
        <v>22</v>
      </c>
      <c r="I1916" s="32" t="s">
        <v>22</v>
      </c>
      <c r="J1916" s="32" t="s">
        <v>22</v>
      </c>
      <c r="K1916" s="32">
        <v>0</v>
      </c>
      <c r="L1916" s="38">
        <v>128.30000000000001</v>
      </c>
      <c r="M1916" t="s">
        <v>4373</v>
      </c>
      <c r="N1916" t="s">
        <v>4374</v>
      </c>
      <c r="O1916" t="s">
        <v>4366</v>
      </c>
      <c r="P1916" s="31">
        <v>0</v>
      </c>
      <c r="Q1916" s="31">
        <v>0</v>
      </c>
      <c r="R1916" s="31">
        <v>0</v>
      </c>
      <c r="S1916" s="31">
        <v>0.5</v>
      </c>
      <c r="T1916" s="36" t="s">
        <v>14590</v>
      </c>
      <c r="U1916" s="36" t="s">
        <v>14480</v>
      </c>
      <c r="V1916" s="31" t="s">
        <v>4342</v>
      </c>
      <c r="W1916" s="31">
        <v>28</v>
      </c>
    </row>
    <row r="1917" spans="1:23" x14ac:dyDescent="0.25">
      <c r="A1917">
        <v>4050837</v>
      </c>
      <c r="B1917" s="32" t="s">
        <v>4109</v>
      </c>
      <c r="C1917" s="32">
        <v>64</v>
      </c>
      <c r="D1917" s="32">
        <v>31</v>
      </c>
      <c r="E1917" s="32" t="s">
        <v>22</v>
      </c>
      <c r="F1917" s="32">
        <v>1</v>
      </c>
      <c r="G1917" s="32" t="s">
        <v>21</v>
      </c>
      <c r="H1917" s="32" t="s">
        <v>22</v>
      </c>
      <c r="I1917" s="32" t="s">
        <v>22</v>
      </c>
      <c r="J1917" s="32" t="s">
        <v>22</v>
      </c>
      <c r="K1917" s="32">
        <v>0</v>
      </c>
      <c r="L1917" s="38">
        <v>117.01</v>
      </c>
      <c r="M1917" t="s">
        <v>4375</v>
      </c>
      <c r="N1917" t="s">
        <v>4376</v>
      </c>
      <c r="O1917" t="s">
        <v>4366</v>
      </c>
      <c r="P1917" s="31">
        <v>0</v>
      </c>
      <c r="Q1917" s="31">
        <v>0</v>
      </c>
      <c r="R1917" s="31">
        <v>0</v>
      </c>
      <c r="S1917" s="31">
        <v>0.5</v>
      </c>
      <c r="T1917" s="36" t="s">
        <v>14591</v>
      </c>
      <c r="U1917" s="36" t="s">
        <v>14480</v>
      </c>
      <c r="V1917" s="31" t="s">
        <v>4342</v>
      </c>
      <c r="W1917" s="31">
        <v>28</v>
      </c>
    </row>
    <row r="1918" spans="1:23" x14ac:dyDescent="0.25">
      <c r="A1918">
        <v>4050838</v>
      </c>
      <c r="B1918" s="32" t="s">
        <v>4109</v>
      </c>
      <c r="C1918" s="32">
        <v>64</v>
      </c>
      <c r="D1918" s="32">
        <v>31</v>
      </c>
      <c r="E1918" s="32" t="s">
        <v>22</v>
      </c>
      <c r="F1918" s="32">
        <v>1</v>
      </c>
      <c r="G1918" s="32" t="s">
        <v>21</v>
      </c>
      <c r="H1918" s="32" t="s">
        <v>22</v>
      </c>
      <c r="I1918" s="32" t="s">
        <v>22</v>
      </c>
      <c r="J1918" s="32" t="s">
        <v>22</v>
      </c>
      <c r="K1918" s="32">
        <v>0</v>
      </c>
      <c r="L1918" s="38">
        <v>117.01</v>
      </c>
      <c r="M1918" t="s">
        <v>4377</v>
      </c>
      <c r="N1918" t="s">
        <v>4378</v>
      </c>
      <c r="O1918" t="s">
        <v>4366</v>
      </c>
      <c r="P1918" s="31">
        <v>0</v>
      </c>
      <c r="Q1918" s="31">
        <v>0</v>
      </c>
      <c r="R1918" s="31">
        <v>0</v>
      </c>
      <c r="S1918" s="31">
        <v>0.5</v>
      </c>
      <c r="T1918" s="36" t="s">
        <v>14592</v>
      </c>
      <c r="U1918" s="36" t="s">
        <v>14480</v>
      </c>
      <c r="V1918" s="31" t="s">
        <v>4342</v>
      </c>
      <c r="W1918" s="31">
        <v>28</v>
      </c>
    </row>
    <row r="1919" spans="1:23" x14ac:dyDescent="0.25">
      <c r="A1919">
        <v>4050859</v>
      </c>
      <c r="B1919" s="32" t="s">
        <v>4109</v>
      </c>
      <c r="C1919" s="32">
        <v>64</v>
      </c>
      <c r="D1919" s="32">
        <v>31</v>
      </c>
      <c r="E1919" s="32" t="s">
        <v>22</v>
      </c>
      <c r="F1919" s="32">
        <v>4</v>
      </c>
      <c r="G1919" s="32" t="s">
        <v>354</v>
      </c>
      <c r="H1919" s="32" t="s">
        <v>22</v>
      </c>
      <c r="I1919" s="32" t="s">
        <v>22</v>
      </c>
      <c r="J1919" s="32" t="s">
        <v>22</v>
      </c>
      <c r="K1919" s="32">
        <v>0</v>
      </c>
      <c r="L1919" s="38">
        <v>89.95</v>
      </c>
      <c r="M1919" t="s">
        <v>4379</v>
      </c>
      <c r="N1919" t="s">
        <v>4380</v>
      </c>
      <c r="O1919" t="s">
        <v>4381</v>
      </c>
      <c r="P1919" s="31">
        <v>0</v>
      </c>
      <c r="Q1919" s="31">
        <v>0</v>
      </c>
      <c r="R1919" s="31">
        <v>0</v>
      </c>
      <c r="S1919" s="31">
        <v>4.2000000000000003E-2</v>
      </c>
      <c r="T1919" s="36" t="s">
        <v>14593</v>
      </c>
      <c r="U1919" s="36" t="s">
        <v>14594</v>
      </c>
      <c r="V1919" s="31" t="s">
        <v>4115</v>
      </c>
      <c r="W1919" s="31">
        <v>7</v>
      </c>
    </row>
    <row r="1920" spans="1:23" x14ac:dyDescent="0.25">
      <c r="A1920">
        <v>4050860</v>
      </c>
      <c r="B1920" s="32" t="s">
        <v>4109</v>
      </c>
      <c r="C1920" s="32">
        <v>64</v>
      </c>
      <c r="D1920" s="32">
        <v>31</v>
      </c>
      <c r="E1920" s="32" t="s">
        <v>22</v>
      </c>
      <c r="F1920" s="32">
        <v>5</v>
      </c>
      <c r="G1920" s="32" t="s">
        <v>354</v>
      </c>
      <c r="H1920" s="32" t="s">
        <v>22</v>
      </c>
      <c r="I1920" s="32" t="s">
        <v>22</v>
      </c>
      <c r="J1920" s="32" t="s">
        <v>22</v>
      </c>
      <c r="K1920" s="32">
        <v>0</v>
      </c>
      <c r="L1920" s="38">
        <v>97.48</v>
      </c>
      <c r="M1920" t="s">
        <v>4382</v>
      </c>
      <c r="N1920" t="s">
        <v>4383</v>
      </c>
      <c r="O1920" t="s">
        <v>4384</v>
      </c>
      <c r="P1920" s="31">
        <v>0</v>
      </c>
      <c r="Q1920" s="31">
        <v>0</v>
      </c>
      <c r="R1920" s="31">
        <v>0</v>
      </c>
      <c r="S1920" s="31">
        <v>0.09</v>
      </c>
      <c r="T1920" s="36" t="s">
        <v>14595</v>
      </c>
      <c r="U1920" s="36" t="s">
        <v>14518</v>
      </c>
      <c r="V1920" s="31" t="s">
        <v>4115</v>
      </c>
      <c r="W1920" s="31">
        <v>7</v>
      </c>
    </row>
    <row r="1921" spans="1:23" x14ac:dyDescent="0.25">
      <c r="A1921">
        <v>4050862</v>
      </c>
      <c r="B1921" s="32" t="s">
        <v>4109</v>
      </c>
      <c r="C1921" s="32">
        <v>64</v>
      </c>
      <c r="D1921" s="32">
        <v>31</v>
      </c>
      <c r="E1921" s="32" t="s">
        <v>22</v>
      </c>
      <c r="F1921" s="32">
        <v>1</v>
      </c>
      <c r="G1921" s="32" t="s">
        <v>21</v>
      </c>
      <c r="H1921" s="32" t="s">
        <v>22</v>
      </c>
      <c r="I1921" s="32" t="s">
        <v>22</v>
      </c>
      <c r="J1921" s="32" t="s">
        <v>22</v>
      </c>
      <c r="K1921" s="32">
        <v>0</v>
      </c>
      <c r="L1921" s="38">
        <v>79.39</v>
      </c>
      <c r="M1921" t="s">
        <v>13282</v>
      </c>
      <c r="N1921" t="s">
        <v>18192</v>
      </c>
      <c r="O1921" t="s">
        <v>18191</v>
      </c>
      <c r="P1921" s="31">
        <v>0</v>
      </c>
      <c r="Q1921" s="31">
        <v>0</v>
      </c>
      <c r="R1921" s="31">
        <v>0</v>
      </c>
      <c r="S1921" s="31">
        <v>1.0609999999999999</v>
      </c>
      <c r="T1921" s="36" t="s">
        <v>14596</v>
      </c>
      <c r="U1921" s="36" t="s">
        <v>14597</v>
      </c>
      <c r="V1921" s="31">
        <v>0</v>
      </c>
      <c r="W1921" s="31">
        <v>7</v>
      </c>
    </row>
    <row r="1922" spans="1:23" x14ac:dyDescent="0.25">
      <c r="A1922">
        <v>4050891</v>
      </c>
      <c r="B1922" s="32" t="s">
        <v>4109</v>
      </c>
      <c r="C1922" s="32">
        <v>64</v>
      </c>
      <c r="D1922" s="32">
        <v>31</v>
      </c>
      <c r="E1922" s="32" t="s">
        <v>22</v>
      </c>
      <c r="F1922" s="32">
        <v>5</v>
      </c>
      <c r="G1922" s="32" t="s">
        <v>354</v>
      </c>
      <c r="H1922" s="32">
        <v>900</v>
      </c>
      <c r="I1922" s="32" t="s">
        <v>22</v>
      </c>
      <c r="J1922" s="32" t="s">
        <v>22</v>
      </c>
      <c r="K1922" s="32">
        <v>0</v>
      </c>
      <c r="L1922" s="38">
        <v>265.32</v>
      </c>
      <c r="M1922" t="s">
        <v>4385</v>
      </c>
      <c r="N1922" t="s">
        <v>4386</v>
      </c>
      <c r="O1922" t="s">
        <v>4387</v>
      </c>
      <c r="P1922" s="31">
        <v>0</v>
      </c>
      <c r="Q1922" s="31">
        <v>0</v>
      </c>
      <c r="R1922" s="31">
        <v>0</v>
      </c>
      <c r="S1922" s="31">
        <v>1.4E-2</v>
      </c>
      <c r="T1922" s="36" t="s">
        <v>14598</v>
      </c>
      <c r="U1922" s="36" t="s">
        <v>14479</v>
      </c>
      <c r="V1922" s="31" t="s">
        <v>4289</v>
      </c>
      <c r="W1922" s="31">
        <v>7</v>
      </c>
    </row>
    <row r="1923" spans="1:23" x14ac:dyDescent="0.25">
      <c r="A1923">
        <v>4050894</v>
      </c>
      <c r="B1923" s="32" t="s">
        <v>4109</v>
      </c>
      <c r="C1923" s="32">
        <v>64</v>
      </c>
      <c r="D1923" s="32">
        <v>31</v>
      </c>
      <c r="E1923" s="32" t="s">
        <v>22</v>
      </c>
      <c r="F1923" s="32">
        <v>1</v>
      </c>
      <c r="G1923" s="32" t="s">
        <v>21</v>
      </c>
      <c r="H1923" s="32" t="s">
        <v>22</v>
      </c>
      <c r="I1923" s="32" t="s">
        <v>22</v>
      </c>
      <c r="J1923" s="32" t="s">
        <v>22</v>
      </c>
      <c r="K1923" s="32">
        <v>0</v>
      </c>
      <c r="L1923" s="38">
        <v>120.92</v>
      </c>
      <c r="M1923" t="s">
        <v>4388</v>
      </c>
      <c r="N1923" t="s">
        <v>4389</v>
      </c>
      <c r="O1923" t="s">
        <v>4390</v>
      </c>
      <c r="P1923" s="31">
        <v>0</v>
      </c>
      <c r="Q1923" s="31">
        <v>0</v>
      </c>
      <c r="R1923" s="31">
        <v>0</v>
      </c>
      <c r="S1923" s="31">
        <v>2.92</v>
      </c>
      <c r="T1923" s="36" t="s">
        <v>4391</v>
      </c>
      <c r="U1923" s="36" t="s">
        <v>14597</v>
      </c>
      <c r="V1923" s="31" t="s">
        <v>3552</v>
      </c>
      <c r="W1923" s="31">
        <v>7</v>
      </c>
    </row>
    <row r="1924" spans="1:23" x14ac:dyDescent="0.25">
      <c r="A1924">
        <v>4051100</v>
      </c>
      <c r="B1924" s="32" t="s">
        <v>4109</v>
      </c>
      <c r="C1924" s="32">
        <v>63</v>
      </c>
      <c r="D1924" s="32">
        <v>21</v>
      </c>
      <c r="E1924" s="32" t="s">
        <v>22</v>
      </c>
      <c r="F1924" s="32">
        <v>1</v>
      </c>
      <c r="G1924" s="32" t="s">
        <v>21</v>
      </c>
      <c r="H1924" s="32" t="s">
        <v>22</v>
      </c>
      <c r="I1924" s="32">
        <v>620</v>
      </c>
      <c r="J1924" s="32" t="s">
        <v>22</v>
      </c>
      <c r="K1924" s="32">
        <v>0</v>
      </c>
      <c r="L1924" s="38">
        <v>5856.56</v>
      </c>
      <c r="M1924" t="s">
        <v>4392</v>
      </c>
      <c r="N1924" t="s">
        <v>4392</v>
      </c>
      <c r="O1924" t="s">
        <v>4392</v>
      </c>
      <c r="P1924" s="31">
        <v>0</v>
      </c>
      <c r="Q1924" s="31">
        <v>0</v>
      </c>
      <c r="R1924" s="31">
        <v>0</v>
      </c>
      <c r="S1924" s="31">
        <v>95</v>
      </c>
      <c r="T1924" s="36" t="s">
        <v>14599</v>
      </c>
      <c r="U1924" s="36" t="s">
        <v>12165</v>
      </c>
      <c r="V1924" s="31" t="s">
        <v>4119</v>
      </c>
      <c r="W1924" s="31">
        <v>7</v>
      </c>
    </row>
    <row r="1925" spans="1:23" x14ac:dyDescent="0.25">
      <c r="A1925">
        <v>4051101</v>
      </c>
      <c r="B1925" s="32" t="s">
        <v>4109</v>
      </c>
      <c r="C1925" s="32">
        <v>63</v>
      </c>
      <c r="D1925" s="32">
        <v>21</v>
      </c>
      <c r="E1925" s="32" t="s">
        <v>22</v>
      </c>
      <c r="F1925" s="32">
        <v>1</v>
      </c>
      <c r="G1925" s="32" t="s">
        <v>21</v>
      </c>
      <c r="H1925" s="32" t="s">
        <v>22</v>
      </c>
      <c r="I1925" s="32">
        <v>621</v>
      </c>
      <c r="J1925" s="32" t="s">
        <v>22</v>
      </c>
      <c r="K1925" s="32">
        <v>0</v>
      </c>
      <c r="L1925" s="38">
        <v>491.58</v>
      </c>
      <c r="M1925" t="s">
        <v>4393</v>
      </c>
      <c r="N1925" t="s">
        <v>4394</v>
      </c>
      <c r="O1925" t="s">
        <v>4395</v>
      </c>
      <c r="P1925" s="31">
        <v>515</v>
      </c>
      <c r="Q1925" s="31">
        <v>60</v>
      </c>
      <c r="R1925" s="31">
        <v>350</v>
      </c>
      <c r="S1925" s="31">
        <v>7.8</v>
      </c>
      <c r="T1925" s="36" t="s">
        <v>14600</v>
      </c>
      <c r="U1925" s="36" t="s">
        <v>13534</v>
      </c>
      <c r="V1925" s="31" t="s">
        <v>4172</v>
      </c>
      <c r="W1925" s="31">
        <v>7</v>
      </c>
    </row>
    <row r="1926" spans="1:23" x14ac:dyDescent="0.25">
      <c r="A1926">
        <v>4051102</v>
      </c>
      <c r="B1926" s="32" t="s">
        <v>4109</v>
      </c>
      <c r="C1926" s="32">
        <v>63</v>
      </c>
      <c r="D1926" s="32">
        <v>21</v>
      </c>
      <c r="E1926" s="32" t="s">
        <v>22</v>
      </c>
      <c r="F1926" s="32">
        <v>1</v>
      </c>
      <c r="G1926" s="32" t="s">
        <v>21</v>
      </c>
      <c r="H1926" s="32" t="s">
        <v>22</v>
      </c>
      <c r="I1926" s="32">
        <v>621</v>
      </c>
      <c r="J1926" s="32" t="s">
        <v>22</v>
      </c>
      <c r="K1926" s="32">
        <v>0</v>
      </c>
      <c r="L1926" s="38">
        <v>979.46</v>
      </c>
      <c r="M1926" t="s">
        <v>4396</v>
      </c>
      <c r="N1926" t="s">
        <v>4397</v>
      </c>
      <c r="O1926" t="s">
        <v>4398</v>
      </c>
      <c r="P1926" s="31">
        <v>250</v>
      </c>
      <c r="Q1926" s="31">
        <v>700</v>
      </c>
      <c r="R1926" s="31">
        <v>450</v>
      </c>
      <c r="S1926" s="31">
        <v>7.2</v>
      </c>
      <c r="T1926" s="36" t="s">
        <v>14601</v>
      </c>
      <c r="U1926" s="36" t="s">
        <v>13534</v>
      </c>
      <c r="V1926" s="31" t="s">
        <v>4399</v>
      </c>
      <c r="W1926" s="31">
        <v>7</v>
      </c>
    </row>
    <row r="1927" spans="1:23" x14ac:dyDescent="0.25">
      <c r="A1927">
        <v>4051103</v>
      </c>
      <c r="B1927" s="32" t="s">
        <v>4109</v>
      </c>
      <c r="C1927" s="32">
        <v>63</v>
      </c>
      <c r="D1927" s="32">
        <v>21</v>
      </c>
      <c r="E1927" s="32" t="s">
        <v>22</v>
      </c>
      <c r="F1927" s="32">
        <v>1</v>
      </c>
      <c r="G1927" s="32" t="s">
        <v>21</v>
      </c>
      <c r="H1927" s="32" t="s">
        <v>22</v>
      </c>
      <c r="I1927" s="32">
        <v>622</v>
      </c>
      <c r="J1927" s="32" t="s">
        <v>22</v>
      </c>
      <c r="K1927" s="32">
        <v>0</v>
      </c>
      <c r="L1927" s="38">
        <v>619.13</v>
      </c>
      <c r="M1927" t="s">
        <v>4400</v>
      </c>
      <c r="N1927" t="s">
        <v>4401</v>
      </c>
      <c r="O1927" t="s">
        <v>4402</v>
      </c>
      <c r="P1927" s="31">
        <v>250</v>
      </c>
      <c r="Q1927" s="31">
        <v>700</v>
      </c>
      <c r="R1927" s="31">
        <v>450</v>
      </c>
      <c r="S1927" s="31">
        <v>7.2</v>
      </c>
      <c r="T1927" s="36" t="s">
        <v>14602</v>
      </c>
      <c r="U1927" s="36" t="s">
        <v>13534</v>
      </c>
      <c r="V1927" s="31" t="s">
        <v>4399</v>
      </c>
      <c r="W1927" s="31">
        <v>7</v>
      </c>
    </row>
    <row r="1928" spans="1:23" x14ac:dyDescent="0.25">
      <c r="A1928">
        <v>4051104</v>
      </c>
      <c r="B1928" s="32" t="s">
        <v>4109</v>
      </c>
      <c r="C1928" s="32">
        <v>63</v>
      </c>
      <c r="D1928" s="32">
        <v>21</v>
      </c>
      <c r="E1928" s="32" t="s">
        <v>22</v>
      </c>
      <c r="F1928" s="32">
        <v>1</v>
      </c>
      <c r="G1928" s="32" t="s">
        <v>21</v>
      </c>
      <c r="H1928" s="32" t="s">
        <v>22</v>
      </c>
      <c r="I1928" s="32">
        <v>622</v>
      </c>
      <c r="J1928" s="32" t="s">
        <v>22</v>
      </c>
      <c r="K1928" s="32">
        <v>0</v>
      </c>
      <c r="L1928" s="38">
        <v>774.35</v>
      </c>
      <c r="M1928" t="s">
        <v>4403</v>
      </c>
      <c r="N1928" t="s">
        <v>4404</v>
      </c>
      <c r="O1928" t="s">
        <v>4405</v>
      </c>
      <c r="P1928" s="31">
        <v>50</v>
      </c>
      <c r="Q1928" s="31">
        <v>450</v>
      </c>
      <c r="R1928" s="31">
        <v>430</v>
      </c>
      <c r="S1928" s="31">
        <v>0</v>
      </c>
      <c r="T1928" s="36" t="s">
        <v>14603</v>
      </c>
      <c r="U1928" s="36" t="s">
        <v>13534</v>
      </c>
      <c r="V1928" s="31" t="s">
        <v>4399</v>
      </c>
      <c r="W1928" s="31">
        <v>7</v>
      </c>
    </row>
    <row r="1929" spans="1:23" x14ac:dyDescent="0.25">
      <c r="A1929">
        <v>4051105</v>
      </c>
      <c r="B1929" s="32" t="s">
        <v>4109</v>
      </c>
      <c r="C1929" s="32">
        <v>63</v>
      </c>
      <c r="D1929" s="32">
        <v>21</v>
      </c>
      <c r="E1929" s="32" t="s">
        <v>22</v>
      </c>
      <c r="F1929" s="32">
        <v>1</v>
      </c>
      <c r="G1929" s="32" t="s">
        <v>21</v>
      </c>
      <c r="H1929" s="32" t="s">
        <v>22</v>
      </c>
      <c r="I1929" s="32">
        <v>623</v>
      </c>
      <c r="J1929" s="32" t="s">
        <v>22</v>
      </c>
      <c r="K1929" s="32">
        <v>0</v>
      </c>
      <c r="L1929" s="38">
        <v>1177.24</v>
      </c>
      <c r="M1929" t="s">
        <v>4406</v>
      </c>
      <c r="N1929" t="s">
        <v>4407</v>
      </c>
      <c r="O1929" t="s">
        <v>4408</v>
      </c>
      <c r="P1929" s="31">
        <v>545</v>
      </c>
      <c r="Q1929" s="31">
        <v>90</v>
      </c>
      <c r="R1929" s="31">
        <v>35</v>
      </c>
      <c r="S1929" s="31">
        <v>4.2</v>
      </c>
      <c r="T1929" s="36" t="s">
        <v>14604</v>
      </c>
      <c r="U1929" s="36" t="s">
        <v>13717</v>
      </c>
      <c r="V1929" s="31" t="s">
        <v>4172</v>
      </c>
      <c r="W1929" s="31">
        <v>7</v>
      </c>
    </row>
    <row r="1930" spans="1:23" x14ac:dyDescent="0.25">
      <c r="A1930">
        <v>4051106</v>
      </c>
      <c r="B1930" s="32" t="s">
        <v>4109</v>
      </c>
      <c r="C1930" s="32">
        <v>63</v>
      </c>
      <c r="D1930" s="32">
        <v>21</v>
      </c>
      <c r="E1930" s="32" t="s">
        <v>22</v>
      </c>
      <c r="F1930" s="32">
        <v>1</v>
      </c>
      <c r="G1930" s="32" t="s">
        <v>21</v>
      </c>
      <c r="H1930" s="32" t="s">
        <v>22</v>
      </c>
      <c r="I1930" s="32">
        <v>623</v>
      </c>
      <c r="J1930" s="32" t="s">
        <v>22</v>
      </c>
      <c r="K1930" s="32">
        <v>0</v>
      </c>
      <c r="L1930" s="38">
        <v>386.26</v>
      </c>
      <c r="M1930" t="s">
        <v>4409</v>
      </c>
      <c r="N1930" t="s">
        <v>4410</v>
      </c>
      <c r="O1930" t="s">
        <v>4411</v>
      </c>
      <c r="P1930" s="31">
        <v>85</v>
      </c>
      <c r="Q1930" s="31">
        <v>1350</v>
      </c>
      <c r="R1930" s="31">
        <v>50</v>
      </c>
      <c r="S1930" s="31">
        <v>0</v>
      </c>
      <c r="T1930" s="36" t="s">
        <v>14605</v>
      </c>
      <c r="U1930" s="36" t="s">
        <v>13534</v>
      </c>
      <c r="V1930" s="31" t="s">
        <v>4172</v>
      </c>
      <c r="W1930" s="31">
        <v>7</v>
      </c>
    </row>
    <row r="1931" spans="1:23" x14ac:dyDescent="0.25">
      <c r="A1931">
        <v>4051107</v>
      </c>
      <c r="B1931" s="32" t="s">
        <v>4109</v>
      </c>
      <c r="C1931" s="32">
        <v>63</v>
      </c>
      <c r="D1931" s="32">
        <v>21</v>
      </c>
      <c r="E1931" s="32" t="s">
        <v>22</v>
      </c>
      <c r="F1931" s="32">
        <v>1</v>
      </c>
      <c r="G1931" s="32" t="s">
        <v>21</v>
      </c>
      <c r="H1931" s="32" t="s">
        <v>22</v>
      </c>
      <c r="I1931" s="32">
        <v>624</v>
      </c>
      <c r="J1931" s="32" t="s">
        <v>22</v>
      </c>
      <c r="K1931" s="32">
        <v>0</v>
      </c>
      <c r="L1931" s="38">
        <v>199.6</v>
      </c>
      <c r="M1931" t="s">
        <v>4412</v>
      </c>
      <c r="N1931" t="s">
        <v>4413</v>
      </c>
      <c r="O1931" t="s">
        <v>4413</v>
      </c>
      <c r="P1931" s="31">
        <v>110</v>
      </c>
      <c r="Q1931" s="31">
        <v>370</v>
      </c>
      <c r="R1931" s="31">
        <v>160</v>
      </c>
      <c r="S1931" s="31">
        <v>0</v>
      </c>
      <c r="T1931" s="36" t="s">
        <v>14606</v>
      </c>
      <c r="U1931" s="36" t="s">
        <v>13534</v>
      </c>
      <c r="V1931" s="31" t="s">
        <v>4172</v>
      </c>
      <c r="W1931" s="31">
        <v>7</v>
      </c>
    </row>
    <row r="1932" spans="1:23" x14ac:dyDescent="0.25">
      <c r="A1932">
        <v>4051108</v>
      </c>
      <c r="B1932" s="32" t="s">
        <v>4109</v>
      </c>
      <c r="C1932" s="32">
        <v>63</v>
      </c>
      <c r="D1932" s="32">
        <v>21</v>
      </c>
      <c r="E1932" s="32" t="s">
        <v>22</v>
      </c>
      <c r="F1932" s="32">
        <v>1</v>
      </c>
      <c r="G1932" s="32" t="s">
        <v>21</v>
      </c>
      <c r="H1932" s="32" t="s">
        <v>22</v>
      </c>
      <c r="I1932" s="32">
        <v>624</v>
      </c>
      <c r="J1932" s="32" t="s">
        <v>22</v>
      </c>
      <c r="K1932" s="32">
        <v>0</v>
      </c>
      <c r="L1932" s="38">
        <v>168.18</v>
      </c>
      <c r="M1932" t="s">
        <v>4414</v>
      </c>
      <c r="N1932" t="s">
        <v>4415</v>
      </c>
      <c r="O1932" t="s">
        <v>4416</v>
      </c>
      <c r="P1932" s="31">
        <v>0</v>
      </c>
      <c r="Q1932" s="31">
        <v>0</v>
      </c>
      <c r="R1932" s="31">
        <v>0</v>
      </c>
      <c r="S1932" s="31">
        <v>3.9</v>
      </c>
      <c r="T1932" s="36" t="s">
        <v>14607</v>
      </c>
      <c r="U1932" s="36" t="s">
        <v>13534</v>
      </c>
      <c r="V1932" s="31" t="s">
        <v>4172</v>
      </c>
      <c r="W1932" s="31">
        <v>7</v>
      </c>
    </row>
    <row r="1933" spans="1:23" x14ac:dyDescent="0.25">
      <c r="A1933">
        <v>4051109</v>
      </c>
      <c r="B1933" s="32" t="s">
        <v>4109</v>
      </c>
      <c r="C1933" s="32">
        <v>63</v>
      </c>
      <c r="D1933" s="32">
        <v>21</v>
      </c>
      <c r="E1933" s="32" t="s">
        <v>22</v>
      </c>
      <c r="F1933" s="32">
        <v>1</v>
      </c>
      <c r="G1933" s="32" t="s">
        <v>21</v>
      </c>
      <c r="H1933" s="32" t="s">
        <v>22</v>
      </c>
      <c r="I1933" s="32">
        <v>628</v>
      </c>
      <c r="J1933" s="32" t="s">
        <v>22</v>
      </c>
      <c r="K1933" s="32">
        <v>0</v>
      </c>
      <c r="L1933" s="38">
        <v>216.22</v>
      </c>
      <c r="M1933" t="s">
        <v>4417</v>
      </c>
      <c r="N1933" t="s">
        <v>4418</v>
      </c>
      <c r="O1933" t="s">
        <v>4419</v>
      </c>
      <c r="P1933" s="31">
        <v>135</v>
      </c>
      <c r="Q1933" s="31">
        <v>15</v>
      </c>
      <c r="R1933" s="31">
        <v>190</v>
      </c>
      <c r="S1933" s="31">
        <v>0</v>
      </c>
      <c r="T1933" s="36" t="s">
        <v>14608</v>
      </c>
      <c r="U1933" s="36" t="s">
        <v>13534</v>
      </c>
      <c r="V1933" s="31" t="s">
        <v>4172</v>
      </c>
      <c r="W1933" s="31">
        <v>7</v>
      </c>
    </row>
    <row r="1934" spans="1:23" x14ac:dyDescent="0.25">
      <c r="A1934">
        <v>4051110</v>
      </c>
      <c r="B1934" s="32" t="s">
        <v>4109</v>
      </c>
      <c r="C1934" s="32">
        <v>63</v>
      </c>
      <c r="D1934" s="32">
        <v>21</v>
      </c>
      <c r="E1934" s="32" t="s">
        <v>22</v>
      </c>
      <c r="F1934" s="32">
        <v>1</v>
      </c>
      <c r="G1934" s="32" t="s">
        <v>21</v>
      </c>
      <c r="H1934" s="32" t="s">
        <v>22</v>
      </c>
      <c r="I1934" s="32">
        <v>628</v>
      </c>
      <c r="J1934" s="32" t="s">
        <v>22</v>
      </c>
      <c r="K1934" s="32">
        <v>0</v>
      </c>
      <c r="L1934" s="38">
        <v>272.35000000000002</v>
      </c>
      <c r="M1934" t="s">
        <v>4420</v>
      </c>
      <c r="N1934" t="s">
        <v>4420</v>
      </c>
      <c r="O1934" t="s">
        <v>4420</v>
      </c>
      <c r="P1934" s="31">
        <v>76</v>
      </c>
      <c r="Q1934" s="31">
        <v>230</v>
      </c>
      <c r="R1934" s="31">
        <v>190</v>
      </c>
      <c r="S1934" s="31">
        <v>0</v>
      </c>
      <c r="T1934" s="36" t="s">
        <v>14609</v>
      </c>
      <c r="U1934" s="36" t="s">
        <v>13534</v>
      </c>
      <c r="V1934" s="31" t="s">
        <v>4172</v>
      </c>
      <c r="W1934" s="31">
        <v>7</v>
      </c>
    </row>
    <row r="1935" spans="1:23" x14ac:dyDescent="0.25">
      <c r="A1935">
        <v>4051111</v>
      </c>
      <c r="B1935" s="32" t="s">
        <v>4109</v>
      </c>
      <c r="C1935" s="32">
        <v>63</v>
      </c>
      <c r="D1935" s="32">
        <v>21</v>
      </c>
      <c r="E1935" s="32" t="s">
        <v>22</v>
      </c>
      <c r="F1935" s="32">
        <v>1</v>
      </c>
      <c r="G1935" s="32" t="s">
        <v>21</v>
      </c>
      <c r="H1935" s="32" t="s">
        <v>22</v>
      </c>
      <c r="I1935" s="32">
        <v>625</v>
      </c>
      <c r="J1935" s="32" t="s">
        <v>22</v>
      </c>
      <c r="K1935" s="32">
        <v>0</v>
      </c>
      <c r="L1935" s="38">
        <v>802.06</v>
      </c>
      <c r="M1935" t="s">
        <v>4421</v>
      </c>
      <c r="N1935" t="s">
        <v>4422</v>
      </c>
      <c r="O1935" t="s">
        <v>4422</v>
      </c>
      <c r="P1935" s="31">
        <v>330</v>
      </c>
      <c r="Q1935" s="31">
        <v>200</v>
      </c>
      <c r="R1935" s="31">
        <v>35</v>
      </c>
      <c r="S1935" s="31">
        <v>4.5999999999999996</v>
      </c>
      <c r="T1935" s="36" t="s">
        <v>14610</v>
      </c>
      <c r="U1935" s="36" t="s">
        <v>14480</v>
      </c>
      <c r="V1935" s="31" t="s">
        <v>4172</v>
      </c>
      <c r="W1935" s="31">
        <v>7</v>
      </c>
    </row>
    <row r="1936" spans="1:23" x14ac:dyDescent="0.25">
      <c r="A1936">
        <v>4051112</v>
      </c>
      <c r="B1936" s="32" t="s">
        <v>4109</v>
      </c>
      <c r="C1936" s="32">
        <v>63</v>
      </c>
      <c r="D1936" s="32">
        <v>21</v>
      </c>
      <c r="E1936" s="32" t="s">
        <v>22</v>
      </c>
      <c r="F1936" s="32">
        <v>1</v>
      </c>
      <c r="G1936" s="32" t="s">
        <v>21</v>
      </c>
      <c r="H1936" s="32" t="s">
        <v>22</v>
      </c>
      <c r="I1936" s="32">
        <v>628</v>
      </c>
      <c r="J1936" s="32" t="s">
        <v>22</v>
      </c>
      <c r="K1936" s="32">
        <v>0</v>
      </c>
      <c r="L1936" s="38">
        <v>323.41000000000003</v>
      </c>
      <c r="M1936" t="s">
        <v>4423</v>
      </c>
      <c r="N1936" t="s">
        <v>4423</v>
      </c>
      <c r="O1936" t="s">
        <v>4423</v>
      </c>
      <c r="P1936" s="31">
        <v>185</v>
      </c>
      <c r="Q1936" s="31">
        <v>500</v>
      </c>
      <c r="R1936" s="31">
        <v>285</v>
      </c>
      <c r="S1936" s="31">
        <v>0</v>
      </c>
      <c r="T1936" s="36" t="s">
        <v>14611</v>
      </c>
      <c r="U1936" s="36" t="s">
        <v>14508</v>
      </c>
      <c r="V1936" s="31" t="s">
        <v>4172</v>
      </c>
      <c r="W1936" s="31">
        <v>7</v>
      </c>
    </row>
    <row r="1937" spans="1:23" x14ac:dyDescent="0.25">
      <c r="A1937">
        <v>4051113</v>
      </c>
      <c r="B1937" s="32" t="s">
        <v>4109</v>
      </c>
      <c r="C1937" s="32">
        <v>63</v>
      </c>
      <c r="D1937" s="32">
        <v>21</v>
      </c>
      <c r="E1937" s="32" t="s">
        <v>22</v>
      </c>
      <c r="F1937" s="32">
        <v>1</v>
      </c>
      <c r="G1937" s="32" t="s">
        <v>21</v>
      </c>
      <c r="H1937" s="32" t="s">
        <v>22</v>
      </c>
      <c r="I1937" s="32">
        <v>627</v>
      </c>
      <c r="J1937" s="32" t="s">
        <v>22</v>
      </c>
      <c r="K1937" s="32">
        <v>0</v>
      </c>
      <c r="L1937" s="38">
        <v>279.08</v>
      </c>
      <c r="M1937" t="s">
        <v>4424</v>
      </c>
      <c r="N1937" t="s">
        <v>4425</v>
      </c>
      <c r="O1937" t="s">
        <v>4426</v>
      </c>
      <c r="P1937" s="31">
        <v>140</v>
      </c>
      <c r="Q1937" s="31">
        <v>88</v>
      </c>
      <c r="R1937" s="31">
        <v>200</v>
      </c>
      <c r="S1937" s="31">
        <v>0</v>
      </c>
      <c r="T1937" s="36" t="s">
        <v>14612</v>
      </c>
      <c r="U1937" s="36" t="s">
        <v>13534</v>
      </c>
      <c r="V1937" s="31" t="s">
        <v>4172</v>
      </c>
      <c r="W1937" s="31">
        <v>7</v>
      </c>
    </row>
    <row r="1938" spans="1:23" x14ac:dyDescent="0.25">
      <c r="A1938">
        <v>4051114</v>
      </c>
      <c r="B1938" s="32" t="s">
        <v>4109</v>
      </c>
      <c r="C1938" s="32">
        <v>63</v>
      </c>
      <c r="D1938" s="32">
        <v>21</v>
      </c>
      <c r="E1938" s="32" t="s">
        <v>22</v>
      </c>
      <c r="F1938" s="32">
        <v>1</v>
      </c>
      <c r="G1938" s="32" t="s">
        <v>21</v>
      </c>
      <c r="H1938" s="32" t="s">
        <v>22</v>
      </c>
      <c r="I1938" s="32">
        <v>625</v>
      </c>
      <c r="J1938" s="32" t="s">
        <v>22</v>
      </c>
      <c r="K1938" s="32">
        <v>0</v>
      </c>
      <c r="L1938" s="38">
        <v>378.86</v>
      </c>
      <c r="M1938" t="s">
        <v>4427</v>
      </c>
      <c r="N1938" t="s">
        <v>4428</v>
      </c>
      <c r="O1938" t="s">
        <v>4428</v>
      </c>
      <c r="P1938" s="31">
        <v>0</v>
      </c>
      <c r="Q1938" s="31">
        <v>0</v>
      </c>
      <c r="R1938" s="31">
        <v>0</v>
      </c>
      <c r="S1938" s="31">
        <v>1.3</v>
      </c>
      <c r="T1938" s="36" t="s">
        <v>14613</v>
      </c>
      <c r="U1938" s="36" t="s">
        <v>13489</v>
      </c>
      <c r="V1938" s="31" t="s">
        <v>4172</v>
      </c>
      <c r="W1938" s="31">
        <v>7</v>
      </c>
    </row>
    <row r="1939" spans="1:23" x14ac:dyDescent="0.25">
      <c r="A1939">
        <v>4051115</v>
      </c>
      <c r="B1939" s="32" t="s">
        <v>4109</v>
      </c>
      <c r="C1939" s="32">
        <v>63</v>
      </c>
      <c r="D1939" s="32">
        <v>21</v>
      </c>
      <c r="E1939" s="32" t="s">
        <v>22</v>
      </c>
      <c r="F1939" s="32">
        <v>1</v>
      </c>
      <c r="G1939" s="32" t="s">
        <v>21</v>
      </c>
      <c r="H1939" s="32" t="s">
        <v>22</v>
      </c>
      <c r="I1939" s="32">
        <v>624</v>
      </c>
      <c r="J1939" s="32" t="s">
        <v>22</v>
      </c>
      <c r="K1939" s="32">
        <v>0</v>
      </c>
      <c r="L1939" s="38">
        <v>269.82</v>
      </c>
      <c r="M1939" t="s">
        <v>4429</v>
      </c>
      <c r="N1939" t="s">
        <v>4430</v>
      </c>
      <c r="O1939" t="s">
        <v>4431</v>
      </c>
      <c r="P1939" s="31">
        <v>150</v>
      </c>
      <c r="Q1939" s="31">
        <v>290</v>
      </c>
      <c r="R1939" s="31">
        <v>320</v>
      </c>
      <c r="S1939" s="31">
        <v>0</v>
      </c>
      <c r="T1939" s="36" t="s">
        <v>14614</v>
      </c>
      <c r="U1939" s="36" t="s">
        <v>14615</v>
      </c>
      <c r="V1939" s="31" t="s">
        <v>4172</v>
      </c>
      <c r="W1939" s="31">
        <v>7</v>
      </c>
    </row>
    <row r="1940" spans="1:23" x14ac:dyDescent="0.25">
      <c r="A1940">
        <v>4051116</v>
      </c>
      <c r="B1940" s="32" t="s">
        <v>4109</v>
      </c>
      <c r="C1940" s="32">
        <v>63</v>
      </c>
      <c r="D1940" s="32">
        <v>21</v>
      </c>
      <c r="E1940" s="32" t="s">
        <v>22</v>
      </c>
      <c r="F1940" s="32">
        <v>1</v>
      </c>
      <c r="G1940" s="32" t="s">
        <v>21</v>
      </c>
      <c r="H1940" s="32" t="s">
        <v>22</v>
      </c>
      <c r="I1940" s="32">
        <v>626</v>
      </c>
      <c r="J1940" s="32" t="s">
        <v>22</v>
      </c>
      <c r="K1940" s="32">
        <v>0</v>
      </c>
      <c r="L1940" s="38">
        <v>232.87</v>
      </c>
      <c r="M1940" t="s">
        <v>4432</v>
      </c>
      <c r="N1940" t="s">
        <v>4432</v>
      </c>
      <c r="O1940" t="s">
        <v>4432</v>
      </c>
      <c r="P1940" s="31">
        <v>208</v>
      </c>
      <c r="Q1940" s="31">
        <v>95</v>
      </c>
      <c r="R1940" s="31">
        <v>205</v>
      </c>
      <c r="S1940" s="31">
        <v>2.2000000000000002</v>
      </c>
      <c r="T1940" s="36" t="s">
        <v>14616</v>
      </c>
      <c r="U1940" s="36" t="s">
        <v>13534</v>
      </c>
      <c r="V1940" s="31" t="s">
        <v>4172</v>
      </c>
      <c r="W1940" s="31">
        <v>7</v>
      </c>
    </row>
    <row r="1941" spans="1:23" x14ac:dyDescent="0.25">
      <c r="A1941">
        <v>4051117</v>
      </c>
      <c r="B1941" s="32" t="s">
        <v>4109</v>
      </c>
      <c r="C1941" s="32">
        <v>63</v>
      </c>
      <c r="D1941" s="32">
        <v>21</v>
      </c>
      <c r="E1941" s="32" t="s">
        <v>22</v>
      </c>
      <c r="F1941" s="32">
        <v>1</v>
      </c>
      <c r="G1941" s="32" t="s">
        <v>21</v>
      </c>
      <c r="H1941" s="32" t="s">
        <v>22</v>
      </c>
      <c r="I1941" s="32">
        <v>626</v>
      </c>
      <c r="J1941" s="32" t="s">
        <v>22</v>
      </c>
      <c r="K1941" s="32">
        <v>0</v>
      </c>
      <c r="L1941" s="38">
        <v>232.86</v>
      </c>
      <c r="M1941" t="s">
        <v>4433</v>
      </c>
      <c r="N1941" t="s">
        <v>4433</v>
      </c>
      <c r="O1941" t="s">
        <v>4433</v>
      </c>
      <c r="P1941" s="31">
        <v>208</v>
      </c>
      <c r="Q1941" s="31">
        <v>95</v>
      </c>
      <c r="R1941" s="31">
        <v>205</v>
      </c>
      <c r="S1941" s="31">
        <v>2.2999999999999998</v>
      </c>
      <c r="T1941" s="36" t="s">
        <v>14617</v>
      </c>
      <c r="U1941" s="36" t="s">
        <v>13534</v>
      </c>
      <c r="V1941" s="31" t="s">
        <v>4172</v>
      </c>
      <c r="W1941" s="31">
        <v>7</v>
      </c>
    </row>
    <row r="1942" spans="1:23" x14ac:dyDescent="0.25">
      <c r="A1942">
        <v>4051118</v>
      </c>
      <c r="B1942" s="32" t="s">
        <v>4109</v>
      </c>
      <c r="C1942" s="32">
        <v>63</v>
      </c>
      <c r="D1942" s="32">
        <v>21</v>
      </c>
      <c r="E1942" s="32" t="s">
        <v>22</v>
      </c>
      <c r="F1942" s="32">
        <v>1</v>
      </c>
      <c r="G1942" s="32" t="s">
        <v>21</v>
      </c>
      <c r="H1942" s="32" t="s">
        <v>22</v>
      </c>
      <c r="I1942" s="32">
        <v>627</v>
      </c>
      <c r="J1942" s="32" t="s">
        <v>22</v>
      </c>
      <c r="K1942" s="32">
        <v>0</v>
      </c>
      <c r="L1942" s="38">
        <v>364.08</v>
      </c>
      <c r="M1942" t="s">
        <v>4434</v>
      </c>
      <c r="N1942" t="s">
        <v>4435</v>
      </c>
      <c r="O1942" t="s">
        <v>4435</v>
      </c>
      <c r="P1942" s="31">
        <v>425</v>
      </c>
      <c r="Q1942" s="31">
        <v>20</v>
      </c>
      <c r="R1942" s="31">
        <v>370</v>
      </c>
      <c r="S1942" s="31">
        <v>7.2</v>
      </c>
      <c r="T1942" s="36" t="s">
        <v>14618</v>
      </c>
      <c r="U1942" s="36" t="s">
        <v>13534</v>
      </c>
      <c r="V1942" s="31" t="s">
        <v>4172</v>
      </c>
      <c r="W1942" s="31">
        <v>7</v>
      </c>
    </row>
    <row r="1943" spans="1:23" x14ac:dyDescent="0.25">
      <c r="A1943">
        <v>4051119</v>
      </c>
      <c r="B1943" s="32" t="s">
        <v>4109</v>
      </c>
      <c r="C1943" s="32">
        <v>63</v>
      </c>
      <c r="D1943" s="32">
        <v>21</v>
      </c>
      <c r="E1943" s="32" t="s">
        <v>22</v>
      </c>
      <c r="F1943" s="32">
        <v>1</v>
      </c>
      <c r="G1943" s="32" t="s">
        <v>21</v>
      </c>
      <c r="H1943" s="32" t="s">
        <v>22</v>
      </c>
      <c r="I1943" s="32">
        <v>627</v>
      </c>
      <c r="J1943" s="32" t="s">
        <v>22</v>
      </c>
      <c r="K1943" s="32">
        <v>0</v>
      </c>
      <c r="L1943" s="38">
        <v>364.08</v>
      </c>
      <c r="M1943" t="s">
        <v>4436</v>
      </c>
      <c r="N1943" t="s">
        <v>4437</v>
      </c>
      <c r="O1943" t="s">
        <v>4437</v>
      </c>
      <c r="P1943" s="31">
        <v>425</v>
      </c>
      <c r="Q1943" s="31">
        <v>20</v>
      </c>
      <c r="R1943" s="31">
        <v>370</v>
      </c>
      <c r="S1943" s="31">
        <v>7.2</v>
      </c>
      <c r="T1943" s="36" t="s">
        <v>14619</v>
      </c>
      <c r="U1943" s="36" t="s">
        <v>13534</v>
      </c>
      <c r="V1943" s="31" t="s">
        <v>4172</v>
      </c>
      <c r="W1943" s="31">
        <v>7</v>
      </c>
    </row>
    <row r="1944" spans="1:23" x14ac:dyDescent="0.25">
      <c r="A1944">
        <v>4051120</v>
      </c>
      <c r="B1944" s="32" t="s">
        <v>4109</v>
      </c>
      <c r="C1944" s="32">
        <v>63</v>
      </c>
      <c r="D1944" s="32">
        <v>21</v>
      </c>
      <c r="E1944" s="32" t="s">
        <v>22</v>
      </c>
      <c r="F1944" s="32">
        <v>1</v>
      </c>
      <c r="G1944" s="32" t="s">
        <v>21</v>
      </c>
      <c r="H1944" s="32" t="s">
        <v>22</v>
      </c>
      <c r="I1944" s="32">
        <v>625</v>
      </c>
      <c r="J1944" s="32" t="s">
        <v>22</v>
      </c>
      <c r="K1944" s="32">
        <v>0</v>
      </c>
      <c r="L1944" s="38">
        <v>596.94000000000005</v>
      </c>
      <c r="M1944" t="s">
        <v>4438</v>
      </c>
      <c r="N1944" t="s">
        <v>4439</v>
      </c>
      <c r="O1944" t="s">
        <v>4439</v>
      </c>
      <c r="P1944" s="31">
        <v>170</v>
      </c>
      <c r="Q1944" s="31">
        <v>235</v>
      </c>
      <c r="R1944" s="31">
        <v>125</v>
      </c>
      <c r="S1944" s="31">
        <v>0</v>
      </c>
      <c r="T1944" s="36" t="s">
        <v>14620</v>
      </c>
      <c r="U1944" s="36" t="s">
        <v>13534</v>
      </c>
      <c r="V1944" s="31" t="s">
        <v>4399</v>
      </c>
      <c r="W1944" s="31">
        <v>7</v>
      </c>
    </row>
    <row r="1945" spans="1:23" x14ac:dyDescent="0.25">
      <c r="A1945">
        <v>4051121</v>
      </c>
      <c r="B1945" s="32" t="s">
        <v>4109</v>
      </c>
      <c r="C1945" s="32">
        <v>63</v>
      </c>
      <c r="D1945" s="32">
        <v>21</v>
      </c>
      <c r="E1945" s="32" t="s">
        <v>22</v>
      </c>
      <c r="F1945" s="32">
        <v>1</v>
      </c>
      <c r="G1945" s="32" t="s">
        <v>21</v>
      </c>
      <c r="H1945" s="32" t="s">
        <v>22</v>
      </c>
      <c r="I1945" s="32">
        <v>626</v>
      </c>
      <c r="J1945" s="32" t="s">
        <v>22</v>
      </c>
      <c r="K1945" s="32">
        <v>0</v>
      </c>
      <c r="L1945" s="38">
        <v>500.84</v>
      </c>
      <c r="M1945" t="s">
        <v>4440</v>
      </c>
      <c r="N1945" t="s">
        <v>4440</v>
      </c>
      <c r="O1945" t="s">
        <v>4440</v>
      </c>
      <c r="P1945" s="31">
        <v>129</v>
      </c>
      <c r="Q1945" s="31">
        <v>190</v>
      </c>
      <c r="R1945" s="31">
        <v>169</v>
      </c>
      <c r="S1945" s="31">
        <v>0</v>
      </c>
      <c r="T1945" s="36" t="s">
        <v>14621</v>
      </c>
      <c r="U1945" s="36" t="s">
        <v>13534</v>
      </c>
      <c r="V1945" s="31" t="s">
        <v>4399</v>
      </c>
      <c r="W1945" s="31">
        <v>7</v>
      </c>
    </row>
    <row r="1946" spans="1:23" x14ac:dyDescent="0.25">
      <c r="A1946">
        <v>4051525</v>
      </c>
      <c r="B1946" s="32" t="s">
        <v>4109</v>
      </c>
      <c r="C1946" s="32">
        <v>64</v>
      </c>
      <c r="D1946" s="32">
        <v>31</v>
      </c>
      <c r="E1946" s="32" t="s">
        <v>22</v>
      </c>
      <c r="F1946" s="32">
        <v>1000</v>
      </c>
      <c r="G1946" s="32" t="s">
        <v>354</v>
      </c>
      <c r="H1946" s="32">
        <v>878</v>
      </c>
      <c r="I1946" s="32">
        <v>582</v>
      </c>
      <c r="J1946" s="32" t="s">
        <v>22</v>
      </c>
      <c r="K1946" s="32">
        <v>0</v>
      </c>
      <c r="L1946" s="38">
        <v>22.22</v>
      </c>
      <c r="M1946" t="s">
        <v>4441</v>
      </c>
      <c r="N1946" t="s">
        <v>4442</v>
      </c>
      <c r="O1946" t="s">
        <v>4285</v>
      </c>
      <c r="P1946" s="31">
        <v>0</v>
      </c>
      <c r="Q1946" s="31">
        <v>0</v>
      </c>
      <c r="R1946" s="31">
        <v>0</v>
      </c>
      <c r="S1946" s="31">
        <v>1E-3</v>
      </c>
      <c r="T1946" s="36" t="s">
        <v>14622</v>
      </c>
      <c r="U1946" s="36" t="s">
        <v>13489</v>
      </c>
      <c r="V1946" s="31" t="s">
        <v>4218</v>
      </c>
      <c r="W1946" s="31">
        <v>7</v>
      </c>
    </row>
    <row r="1947" spans="1:23" x14ac:dyDescent="0.25">
      <c r="A1947">
        <v>4051536</v>
      </c>
      <c r="B1947" s="32" t="s">
        <v>4109</v>
      </c>
      <c r="C1947" s="32">
        <v>64</v>
      </c>
      <c r="D1947" s="32">
        <v>31</v>
      </c>
      <c r="E1947" s="32" t="s">
        <v>22</v>
      </c>
      <c r="F1947" s="32">
        <v>4000</v>
      </c>
      <c r="G1947" s="32" t="s">
        <v>354</v>
      </c>
      <c r="H1947" s="32" t="s">
        <v>22</v>
      </c>
      <c r="I1947" s="32">
        <v>578</v>
      </c>
      <c r="J1947" s="32" t="s">
        <v>22</v>
      </c>
      <c r="K1947" s="32">
        <v>0</v>
      </c>
      <c r="L1947" s="38">
        <v>156.18</v>
      </c>
      <c r="M1947" t="s">
        <v>4443</v>
      </c>
      <c r="N1947" t="s">
        <v>4444</v>
      </c>
      <c r="O1947" t="s">
        <v>4445</v>
      </c>
      <c r="P1947" s="31">
        <v>0</v>
      </c>
      <c r="Q1947" s="31">
        <v>0</v>
      </c>
      <c r="R1947" s="31">
        <v>0</v>
      </c>
      <c r="S1947" s="31">
        <v>1E-3</v>
      </c>
      <c r="T1947" s="36" t="s">
        <v>4446</v>
      </c>
      <c r="U1947" s="36" t="s">
        <v>13489</v>
      </c>
      <c r="V1947" s="31" t="s">
        <v>4218</v>
      </c>
      <c r="W1947" s="31">
        <v>7</v>
      </c>
    </row>
    <row r="1948" spans="1:23" x14ac:dyDescent="0.25">
      <c r="A1948">
        <v>4051537</v>
      </c>
      <c r="B1948" s="32" t="s">
        <v>4109</v>
      </c>
      <c r="C1948" s="32">
        <v>64</v>
      </c>
      <c r="D1948" s="32">
        <v>31</v>
      </c>
      <c r="E1948" s="32" t="s">
        <v>22</v>
      </c>
      <c r="F1948" s="32">
        <v>4000</v>
      </c>
      <c r="G1948" s="32" t="s">
        <v>354</v>
      </c>
      <c r="H1948" s="32" t="s">
        <v>22</v>
      </c>
      <c r="I1948" s="32">
        <v>579</v>
      </c>
      <c r="J1948" s="32" t="s">
        <v>22</v>
      </c>
      <c r="K1948" s="32">
        <v>0</v>
      </c>
      <c r="L1948" s="38">
        <v>159.83000000000001</v>
      </c>
      <c r="M1948" t="s">
        <v>4447</v>
      </c>
      <c r="N1948" t="s">
        <v>4448</v>
      </c>
      <c r="O1948" t="s">
        <v>4449</v>
      </c>
      <c r="P1948" s="31">
        <v>0</v>
      </c>
      <c r="Q1948" s="31">
        <v>0</v>
      </c>
      <c r="R1948" s="31">
        <v>0</v>
      </c>
      <c r="S1948" s="31">
        <v>1E-3</v>
      </c>
      <c r="T1948" s="36" t="s">
        <v>4450</v>
      </c>
      <c r="U1948" s="36" t="s">
        <v>13489</v>
      </c>
      <c r="V1948" s="31" t="s">
        <v>4218</v>
      </c>
      <c r="W1948" s="31">
        <v>7</v>
      </c>
    </row>
    <row r="1949" spans="1:23" x14ac:dyDescent="0.25">
      <c r="A1949">
        <v>4051538</v>
      </c>
      <c r="B1949" s="32" t="s">
        <v>4109</v>
      </c>
      <c r="C1949" s="32">
        <v>64</v>
      </c>
      <c r="D1949" s="32">
        <v>31</v>
      </c>
      <c r="E1949" s="32" t="s">
        <v>22</v>
      </c>
      <c r="F1949" s="32">
        <v>4000</v>
      </c>
      <c r="G1949" s="32" t="s">
        <v>354</v>
      </c>
      <c r="H1949" s="32" t="s">
        <v>22</v>
      </c>
      <c r="I1949" s="32">
        <v>579</v>
      </c>
      <c r="J1949" s="32" t="s">
        <v>22</v>
      </c>
      <c r="K1949" s="32">
        <v>0</v>
      </c>
      <c r="L1949" s="38">
        <v>163.16</v>
      </c>
      <c r="M1949" t="s">
        <v>4451</v>
      </c>
      <c r="N1949" t="s">
        <v>4452</v>
      </c>
      <c r="O1949" t="s">
        <v>4453</v>
      </c>
      <c r="P1949" s="31">
        <v>0</v>
      </c>
      <c r="Q1949" s="31">
        <v>0</v>
      </c>
      <c r="R1949" s="31">
        <v>0</v>
      </c>
      <c r="S1949" s="31">
        <v>1E-3</v>
      </c>
      <c r="T1949" s="36" t="s">
        <v>4454</v>
      </c>
      <c r="U1949" s="36" t="s">
        <v>13489</v>
      </c>
      <c r="V1949" s="31" t="s">
        <v>4218</v>
      </c>
      <c r="W1949" s="31">
        <v>7</v>
      </c>
    </row>
    <row r="1950" spans="1:23" x14ac:dyDescent="0.25">
      <c r="A1950">
        <v>4051539</v>
      </c>
      <c r="B1950" s="32" t="s">
        <v>4109</v>
      </c>
      <c r="C1950" s="32">
        <v>64</v>
      </c>
      <c r="D1950" s="32">
        <v>31</v>
      </c>
      <c r="E1950" s="32" t="s">
        <v>22</v>
      </c>
      <c r="F1950" s="32">
        <v>4000</v>
      </c>
      <c r="G1950" s="32" t="s">
        <v>354</v>
      </c>
      <c r="H1950" s="32" t="s">
        <v>22</v>
      </c>
      <c r="I1950" s="32">
        <v>580</v>
      </c>
      <c r="J1950" s="32" t="s">
        <v>22</v>
      </c>
      <c r="K1950" s="32">
        <v>0</v>
      </c>
      <c r="L1950" s="38">
        <v>164.87</v>
      </c>
      <c r="M1950" t="s">
        <v>4455</v>
      </c>
      <c r="N1950" t="s">
        <v>4456</v>
      </c>
      <c r="O1950" t="s">
        <v>4457</v>
      </c>
      <c r="P1950" s="31">
        <v>0</v>
      </c>
      <c r="Q1950" s="31">
        <v>0</v>
      </c>
      <c r="R1950" s="31">
        <v>0</v>
      </c>
      <c r="S1950" s="31">
        <v>1E-3</v>
      </c>
      <c r="T1950" s="36" t="s">
        <v>4458</v>
      </c>
      <c r="U1950" s="36" t="s">
        <v>13489</v>
      </c>
      <c r="V1950" s="31" t="s">
        <v>4218</v>
      </c>
      <c r="W1950" s="31">
        <v>7</v>
      </c>
    </row>
    <row r="1951" spans="1:23" x14ac:dyDescent="0.25">
      <c r="A1951">
        <v>4051540</v>
      </c>
      <c r="B1951" s="32" t="s">
        <v>4109</v>
      </c>
      <c r="C1951" s="32">
        <v>64</v>
      </c>
      <c r="D1951" s="32">
        <v>31</v>
      </c>
      <c r="E1951" s="32" t="s">
        <v>22</v>
      </c>
      <c r="F1951" s="32">
        <v>4000</v>
      </c>
      <c r="G1951" s="32" t="s">
        <v>354</v>
      </c>
      <c r="H1951" s="32" t="s">
        <v>22</v>
      </c>
      <c r="I1951" s="32">
        <v>578</v>
      </c>
      <c r="J1951" s="32" t="s">
        <v>22</v>
      </c>
      <c r="K1951" s="32">
        <v>0</v>
      </c>
      <c r="L1951" s="38">
        <v>76.14</v>
      </c>
      <c r="M1951" t="s">
        <v>4451</v>
      </c>
      <c r="N1951" t="s">
        <v>4459</v>
      </c>
      <c r="O1951" t="s">
        <v>4460</v>
      </c>
      <c r="P1951" s="31">
        <v>0</v>
      </c>
      <c r="Q1951" s="31">
        <v>0</v>
      </c>
      <c r="R1951" s="31">
        <v>0</v>
      </c>
      <c r="S1951" s="31">
        <v>1E-3</v>
      </c>
      <c r="T1951" s="36" t="s">
        <v>4461</v>
      </c>
      <c r="U1951" s="36" t="s">
        <v>13489</v>
      </c>
      <c r="V1951" s="31" t="s">
        <v>4218</v>
      </c>
      <c r="W1951" s="31">
        <v>7</v>
      </c>
    </row>
    <row r="1952" spans="1:23" x14ac:dyDescent="0.25">
      <c r="A1952">
        <v>4051541</v>
      </c>
      <c r="B1952" s="32" t="s">
        <v>4109</v>
      </c>
      <c r="C1952" s="32">
        <v>64</v>
      </c>
      <c r="D1952" s="32">
        <v>31</v>
      </c>
      <c r="E1952" s="32" t="s">
        <v>22</v>
      </c>
      <c r="F1952" s="32">
        <v>4000</v>
      </c>
      <c r="G1952" s="32" t="s">
        <v>354</v>
      </c>
      <c r="H1952" s="32" t="s">
        <v>22</v>
      </c>
      <c r="I1952" s="32">
        <v>578</v>
      </c>
      <c r="J1952" s="32" t="s">
        <v>22</v>
      </c>
      <c r="K1952" s="32">
        <v>0</v>
      </c>
      <c r="L1952" s="38">
        <v>79.09</v>
      </c>
      <c r="M1952" t="s">
        <v>4462</v>
      </c>
      <c r="N1952" t="s">
        <v>4448</v>
      </c>
      <c r="O1952" t="s">
        <v>4449</v>
      </c>
      <c r="P1952" s="31">
        <v>0</v>
      </c>
      <c r="Q1952" s="31">
        <v>0</v>
      </c>
      <c r="R1952" s="31">
        <v>0</v>
      </c>
      <c r="S1952" s="31">
        <v>1E-3</v>
      </c>
      <c r="T1952" s="36" t="s">
        <v>4463</v>
      </c>
      <c r="U1952" s="36" t="s">
        <v>13489</v>
      </c>
      <c r="V1952" s="31" t="s">
        <v>4218</v>
      </c>
      <c r="W1952" s="31">
        <v>7</v>
      </c>
    </row>
    <row r="1953" spans="1:23" x14ac:dyDescent="0.25">
      <c r="A1953">
        <v>4051542</v>
      </c>
      <c r="B1953" s="32" t="s">
        <v>4109</v>
      </c>
      <c r="C1953" s="32">
        <v>64</v>
      </c>
      <c r="D1953" s="32">
        <v>31</v>
      </c>
      <c r="E1953" s="32" t="s">
        <v>22</v>
      </c>
      <c r="F1953" s="32">
        <v>4000</v>
      </c>
      <c r="G1953" s="32" t="s">
        <v>354</v>
      </c>
      <c r="H1953" s="32" t="s">
        <v>22</v>
      </c>
      <c r="I1953" s="32">
        <v>579</v>
      </c>
      <c r="J1953" s="32" t="s">
        <v>22</v>
      </c>
      <c r="K1953" s="32">
        <v>0</v>
      </c>
      <c r="L1953" s="38">
        <v>80.78</v>
      </c>
      <c r="M1953" t="s">
        <v>4464</v>
      </c>
      <c r="N1953" t="s">
        <v>4459</v>
      </c>
      <c r="O1953" t="s">
        <v>4460</v>
      </c>
      <c r="P1953" s="31">
        <v>0</v>
      </c>
      <c r="Q1953" s="31">
        <v>0</v>
      </c>
      <c r="R1953" s="31">
        <v>0</v>
      </c>
      <c r="S1953" s="31">
        <v>1E-3</v>
      </c>
      <c r="T1953" s="36" t="s">
        <v>4465</v>
      </c>
      <c r="U1953" s="36" t="s">
        <v>13489</v>
      </c>
      <c r="V1953" s="31" t="s">
        <v>4218</v>
      </c>
      <c r="W1953" s="31">
        <v>7</v>
      </c>
    </row>
    <row r="1954" spans="1:23" x14ac:dyDescent="0.25">
      <c r="A1954">
        <v>4051543</v>
      </c>
      <c r="B1954" s="32" t="s">
        <v>4109</v>
      </c>
      <c r="C1954" s="32">
        <v>64</v>
      </c>
      <c r="D1954" s="32">
        <v>31</v>
      </c>
      <c r="E1954" s="32" t="s">
        <v>22</v>
      </c>
      <c r="F1954" s="32">
        <v>4000</v>
      </c>
      <c r="G1954" s="32" t="s">
        <v>354</v>
      </c>
      <c r="H1954" s="32" t="s">
        <v>22</v>
      </c>
      <c r="I1954" s="32">
        <v>579</v>
      </c>
      <c r="J1954" s="32" t="s">
        <v>22</v>
      </c>
      <c r="K1954" s="32">
        <v>0</v>
      </c>
      <c r="L1954" s="38">
        <v>82.79</v>
      </c>
      <c r="M1954" t="s">
        <v>4466</v>
      </c>
      <c r="N1954" t="s">
        <v>4467</v>
      </c>
      <c r="O1954" t="s">
        <v>4468</v>
      </c>
      <c r="P1954" s="31">
        <v>0</v>
      </c>
      <c r="Q1954" s="31">
        <v>0</v>
      </c>
      <c r="R1954" s="31">
        <v>0</v>
      </c>
      <c r="S1954" s="31">
        <v>1E-3</v>
      </c>
      <c r="T1954" s="36" t="s">
        <v>4469</v>
      </c>
      <c r="U1954" s="36" t="s">
        <v>13489</v>
      </c>
      <c r="V1954" s="31" t="s">
        <v>4218</v>
      </c>
      <c r="W1954" s="31">
        <v>7</v>
      </c>
    </row>
    <row r="1955" spans="1:23" x14ac:dyDescent="0.25">
      <c r="A1955">
        <v>4051544</v>
      </c>
      <c r="B1955" s="32" t="s">
        <v>4109</v>
      </c>
      <c r="C1955" s="32">
        <v>64</v>
      </c>
      <c r="D1955" s="32">
        <v>31</v>
      </c>
      <c r="E1955" s="32" t="s">
        <v>22</v>
      </c>
      <c r="F1955" s="32">
        <v>4000</v>
      </c>
      <c r="G1955" s="32" t="s">
        <v>354</v>
      </c>
      <c r="H1955" s="32" t="s">
        <v>22</v>
      </c>
      <c r="I1955" s="32">
        <v>578</v>
      </c>
      <c r="J1955" s="32" t="s">
        <v>22</v>
      </c>
      <c r="K1955" s="32">
        <v>0</v>
      </c>
      <c r="L1955" s="38">
        <v>156.18</v>
      </c>
      <c r="M1955" t="s">
        <v>4443</v>
      </c>
      <c r="N1955" t="s">
        <v>4444</v>
      </c>
      <c r="O1955" t="s">
        <v>4445</v>
      </c>
      <c r="P1955" s="31">
        <v>0</v>
      </c>
      <c r="Q1955" s="31">
        <v>0</v>
      </c>
      <c r="R1955" s="31">
        <v>0</v>
      </c>
      <c r="S1955" s="31">
        <v>1E-3</v>
      </c>
      <c r="T1955" s="36" t="s">
        <v>4470</v>
      </c>
      <c r="U1955" s="36" t="s">
        <v>13489</v>
      </c>
      <c r="V1955" s="31" t="s">
        <v>4218</v>
      </c>
      <c r="W1955" s="31">
        <v>7</v>
      </c>
    </row>
    <row r="1956" spans="1:23" x14ac:dyDescent="0.25">
      <c r="A1956">
        <v>4051545</v>
      </c>
      <c r="B1956" s="32" t="s">
        <v>4109</v>
      </c>
      <c r="C1956" s="32">
        <v>64</v>
      </c>
      <c r="D1956" s="32">
        <v>31</v>
      </c>
      <c r="E1956" s="32" t="s">
        <v>22</v>
      </c>
      <c r="F1956" s="32">
        <v>4000</v>
      </c>
      <c r="G1956" s="32" t="s">
        <v>354</v>
      </c>
      <c r="H1956" s="32" t="s">
        <v>22</v>
      </c>
      <c r="I1956" s="32">
        <v>579</v>
      </c>
      <c r="J1956" s="32" t="s">
        <v>22</v>
      </c>
      <c r="K1956" s="32">
        <v>0</v>
      </c>
      <c r="L1956" s="38">
        <v>159.83000000000001</v>
      </c>
      <c r="M1956" t="s">
        <v>4447</v>
      </c>
      <c r="N1956" t="s">
        <v>4448</v>
      </c>
      <c r="O1956" t="s">
        <v>4449</v>
      </c>
      <c r="P1956" s="31">
        <v>0</v>
      </c>
      <c r="Q1956" s="31">
        <v>0</v>
      </c>
      <c r="R1956" s="31">
        <v>0</v>
      </c>
      <c r="S1956" s="31">
        <v>1E-3</v>
      </c>
      <c r="T1956" s="36" t="s">
        <v>4471</v>
      </c>
      <c r="U1956" s="36" t="s">
        <v>13489</v>
      </c>
      <c r="V1956" s="31" t="s">
        <v>4218</v>
      </c>
      <c r="W1956" s="31">
        <v>7</v>
      </c>
    </row>
    <row r="1957" spans="1:23" x14ac:dyDescent="0.25">
      <c r="A1957">
        <v>4051546</v>
      </c>
      <c r="B1957" s="32" t="s">
        <v>4109</v>
      </c>
      <c r="C1957" s="32">
        <v>64</v>
      </c>
      <c r="D1957" s="32">
        <v>31</v>
      </c>
      <c r="E1957" s="32" t="s">
        <v>22</v>
      </c>
      <c r="F1957" s="32">
        <v>4000</v>
      </c>
      <c r="G1957" s="32" t="s">
        <v>354</v>
      </c>
      <c r="H1957" s="32" t="s">
        <v>22</v>
      </c>
      <c r="I1957" s="32">
        <v>579</v>
      </c>
      <c r="J1957" s="32" t="s">
        <v>22</v>
      </c>
      <c r="K1957" s="32">
        <v>0</v>
      </c>
      <c r="L1957" s="38">
        <v>163.16</v>
      </c>
      <c r="M1957" t="s">
        <v>4451</v>
      </c>
      <c r="N1957" t="s">
        <v>4459</v>
      </c>
      <c r="O1957" t="s">
        <v>4460</v>
      </c>
      <c r="P1957" s="31">
        <v>0</v>
      </c>
      <c r="Q1957" s="31">
        <v>0</v>
      </c>
      <c r="R1957" s="31">
        <v>0</v>
      </c>
      <c r="S1957" s="31">
        <v>1E-3</v>
      </c>
      <c r="T1957" s="36" t="s">
        <v>4472</v>
      </c>
      <c r="U1957" s="36" t="s">
        <v>13489</v>
      </c>
      <c r="V1957" s="31" t="s">
        <v>4218</v>
      </c>
      <c r="W1957" s="31">
        <v>7</v>
      </c>
    </row>
    <row r="1958" spans="1:23" x14ac:dyDescent="0.25">
      <c r="A1958">
        <v>4051547</v>
      </c>
      <c r="B1958" s="32" t="s">
        <v>4109</v>
      </c>
      <c r="C1958" s="32">
        <v>64</v>
      </c>
      <c r="D1958" s="32">
        <v>31</v>
      </c>
      <c r="E1958" s="32" t="s">
        <v>22</v>
      </c>
      <c r="F1958" s="32">
        <v>4000</v>
      </c>
      <c r="G1958" s="32" t="s">
        <v>354</v>
      </c>
      <c r="H1958" s="32" t="s">
        <v>22</v>
      </c>
      <c r="I1958" s="32">
        <v>580</v>
      </c>
      <c r="J1958" s="32" t="s">
        <v>22</v>
      </c>
      <c r="K1958" s="32">
        <v>0</v>
      </c>
      <c r="L1958" s="38">
        <v>164.87</v>
      </c>
      <c r="M1958" t="s">
        <v>4466</v>
      </c>
      <c r="N1958" t="s">
        <v>4467</v>
      </c>
      <c r="O1958" t="s">
        <v>4468</v>
      </c>
      <c r="P1958" s="31">
        <v>0</v>
      </c>
      <c r="Q1958" s="31">
        <v>0</v>
      </c>
      <c r="R1958" s="31">
        <v>0</v>
      </c>
      <c r="S1958" s="31">
        <v>4</v>
      </c>
      <c r="T1958" s="36" t="s">
        <v>4473</v>
      </c>
      <c r="U1958" s="36" t="s">
        <v>13489</v>
      </c>
      <c r="V1958" s="31" t="s">
        <v>4218</v>
      </c>
      <c r="W1958" s="31">
        <v>7</v>
      </c>
    </row>
    <row r="1959" spans="1:23" x14ac:dyDescent="0.25">
      <c r="A1959">
        <v>4051548</v>
      </c>
      <c r="B1959" s="32" t="s">
        <v>4109</v>
      </c>
      <c r="C1959" s="32">
        <v>64</v>
      </c>
      <c r="D1959" s="32">
        <v>31</v>
      </c>
      <c r="E1959" s="32" t="s">
        <v>22</v>
      </c>
      <c r="F1959" s="32">
        <v>4000</v>
      </c>
      <c r="G1959" s="32" t="s">
        <v>354</v>
      </c>
      <c r="H1959" s="32" t="s">
        <v>22</v>
      </c>
      <c r="I1959" s="32">
        <v>578</v>
      </c>
      <c r="J1959" s="32" t="s">
        <v>22</v>
      </c>
      <c r="K1959" s="32">
        <v>0</v>
      </c>
      <c r="L1959" s="38">
        <v>76.14</v>
      </c>
      <c r="M1959" t="s">
        <v>4474</v>
      </c>
      <c r="N1959" t="s">
        <v>4475</v>
      </c>
      <c r="O1959" t="s">
        <v>4476</v>
      </c>
      <c r="P1959" s="31">
        <v>0</v>
      </c>
      <c r="Q1959" s="31">
        <v>0</v>
      </c>
      <c r="R1959" s="31">
        <v>0</v>
      </c>
      <c r="S1959" s="31">
        <v>1E-3</v>
      </c>
      <c r="T1959" s="36" t="s">
        <v>4477</v>
      </c>
      <c r="U1959" s="36" t="s">
        <v>13489</v>
      </c>
      <c r="V1959" s="31" t="s">
        <v>4218</v>
      </c>
      <c r="W1959" s="31">
        <v>7</v>
      </c>
    </row>
    <row r="1960" spans="1:23" x14ac:dyDescent="0.25">
      <c r="A1960">
        <v>4051549</v>
      </c>
      <c r="B1960" s="32" t="s">
        <v>4109</v>
      </c>
      <c r="C1960" s="32">
        <v>64</v>
      </c>
      <c r="D1960" s="32">
        <v>31</v>
      </c>
      <c r="E1960" s="32" t="s">
        <v>22</v>
      </c>
      <c r="F1960" s="32">
        <v>4000</v>
      </c>
      <c r="G1960" s="32" t="s">
        <v>354</v>
      </c>
      <c r="H1960" s="32" t="s">
        <v>22</v>
      </c>
      <c r="I1960" s="32">
        <v>578</v>
      </c>
      <c r="J1960" s="32" t="s">
        <v>22</v>
      </c>
      <c r="K1960" s="32">
        <v>0</v>
      </c>
      <c r="L1960" s="38">
        <v>78.180000000000007</v>
      </c>
      <c r="M1960" t="s">
        <v>4462</v>
      </c>
      <c r="N1960" t="s">
        <v>4478</v>
      </c>
      <c r="O1960" t="s">
        <v>4479</v>
      </c>
      <c r="P1960" s="31">
        <v>0</v>
      </c>
      <c r="Q1960" s="31">
        <v>0</v>
      </c>
      <c r="R1960" s="31">
        <v>0</v>
      </c>
      <c r="S1960" s="31">
        <v>1E-3</v>
      </c>
      <c r="T1960" s="36" t="s">
        <v>4480</v>
      </c>
      <c r="U1960" s="36" t="s">
        <v>13489</v>
      </c>
      <c r="V1960" s="31" t="s">
        <v>4218</v>
      </c>
      <c r="W1960" s="31">
        <v>7</v>
      </c>
    </row>
    <row r="1961" spans="1:23" x14ac:dyDescent="0.25">
      <c r="A1961">
        <v>4051550</v>
      </c>
      <c r="B1961" s="32" t="s">
        <v>4109</v>
      </c>
      <c r="C1961" s="32">
        <v>64</v>
      </c>
      <c r="D1961" s="32">
        <v>31</v>
      </c>
      <c r="E1961" s="32" t="s">
        <v>22</v>
      </c>
      <c r="F1961" s="32">
        <v>4000</v>
      </c>
      <c r="G1961" s="32" t="s">
        <v>354</v>
      </c>
      <c r="H1961" s="32" t="s">
        <v>22</v>
      </c>
      <c r="I1961" s="32">
        <v>579</v>
      </c>
      <c r="J1961" s="32" t="s">
        <v>22</v>
      </c>
      <c r="K1961" s="32">
        <v>0</v>
      </c>
      <c r="L1961" s="38">
        <v>80.78</v>
      </c>
      <c r="M1961" t="s">
        <v>4481</v>
      </c>
      <c r="N1961" t="s">
        <v>4482</v>
      </c>
      <c r="O1961" t="s">
        <v>4483</v>
      </c>
      <c r="P1961" s="31">
        <v>0</v>
      </c>
      <c r="Q1961" s="31">
        <v>0</v>
      </c>
      <c r="R1961" s="31">
        <v>0</v>
      </c>
      <c r="S1961" s="31">
        <v>1E-3</v>
      </c>
      <c r="T1961" s="36" t="s">
        <v>4484</v>
      </c>
      <c r="U1961" s="36" t="s">
        <v>13489</v>
      </c>
      <c r="V1961" s="31" t="s">
        <v>4218</v>
      </c>
      <c r="W1961" s="31">
        <v>7</v>
      </c>
    </row>
    <row r="1962" spans="1:23" x14ac:dyDescent="0.25">
      <c r="A1962">
        <v>4051551</v>
      </c>
      <c r="B1962" s="32" t="s">
        <v>4109</v>
      </c>
      <c r="C1962" s="32">
        <v>64</v>
      </c>
      <c r="D1962" s="32">
        <v>31</v>
      </c>
      <c r="E1962" s="32" t="s">
        <v>22</v>
      </c>
      <c r="F1962" s="32">
        <v>4000</v>
      </c>
      <c r="G1962" s="32" t="s">
        <v>354</v>
      </c>
      <c r="H1962" s="32" t="s">
        <v>22</v>
      </c>
      <c r="I1962" s="32">
        <v>579</v>
      </c>
      <c r="J1962" s="32" t="s">
        <v>22</v>
      </c>
      <c r="K1962" s="32">
        <v>0</v>
      </c>
      <c r="L1962" s="38">
        <v>82.79</v>
      </c>
      <c r="M1962" t="s">
        <v>4485</v>
      </c>
      <c r="N1962" t="s">
        <v>4486</v>
      </c>
      <c r="O1962" t="s">
        <v>4487</v>
      </c>
      <c r="P1962" s="31">
        <v>0</v>
      </c>
      <c r="Q1962" s="31">
        <v>0</v>
      </c>
      <c r="R1962" s="31">
        <v>0</v>
      </c>
      <c r="S1962" s="31">
        <v>1E-3</v>
      </c>
      <c r="T1962" s="36" t="s">
        <v>4488</v>
      </c>
      <c r="U1962" s="36" t="s">
        <v>13489</v>
      </c>
      <c r="V1962" s="31" t="s">
        <v>4218</v>
      </c>
      <c r="W1962" s="31">
        <v>7</v>
      </c>
    </row>
    <row r="1963" spans="1:23" x14ac:dyDescent="0.25">
      <c r="A1963">
        <v>4051597</v>
      </c>
      <c r="B1963" s="32" t="s">
        <v>4109</v>
      </c>
      <c r="C1963" s="32">
        <v>64</v>
      </c>
      <c r="D1963" s="32">
        <v>31</v>
      </c>
      <c r="E1963" s="32" t="s">
        <v>22</v>
      </c>
      <c r="F1963" s="32">
        <v>5000</v>
      </c>
      <c r="G1963" s="32" t="s">
        <v>354</v>
      </c>
      <c r="H1963" s="32" t="s">
        <v>22</v>
      </c>
      <c r="I1963" s="32">
        <v>578</v>
      </c>
      <c r="J1963" s="32" t="s">
        <v>22</v>
      </c>
      <c r="K1963" s="32">
        <v>0</v>
      </c>
      <c r="L1963" s="38">
        <v>83.56</v>
      </c>
      <c r="M1963" t="s">
        <v>4489</v>
      </c>
      <c r="N1963" t="s">
        <v>4490</v>
      </c>
      <c r="O1963" t="s">
        <v>4491</v>
      </c>
      <c r="P1963" s="31">
        <v>0</v>
      </c>
      <c r="Q1963" s="31">
        <v>0</v>
      </c>
      <c r="R1963" s="31">
        <v>0</v>
      </c>
      <c r="S1963" s="31">
        <v>1E-3</v>
      </c>
      <c r="T1963" s="36" t="s">
        <v>14623</v>
      </c>
      <c r="U1963" s="36" t="s">
        <v>13489</v>
      </c>
      <c r="V1963" s="31" t="s">
        <v>4218</v>
      </c>
      <c r="W1963" s="31">
        <v>7</v>
      </c>
    </row>
    <row r="1964" spans="1:23" x14ac:dyDescent="0.25">
      <c r="A1964">
        <v>4051598</v>
      </c>
      <c r="B1964" s="32" t="s">
        <v>4109</v>
      </c>
      <c r="C1964" s="32">
        <v>64</v>
      </c>
      <c r="D1964" s="32">
        <v>31</v>
      </c>
      <c r="E1964" s="32" t="s">
        <v>22</v>
      </c>
      <c r="F1964" s="32">
        <v>5000</v>
      </c>
      <c r="G1964" s="32" t="s">
        <v>354</v>
      </c>
      <c r="H1964" s="32" t="s">
        <v>22</v>
      </c>
      <c r="I1964" s="32">
        <v>578</v>
      </c>
      <c r="J1964" s="32" t="s">
        <v>22</v>
      </c>
      <c r="K1964" s="32">
        <v>0</v>
      </c>
      <c r="L1964" s="38">
        <v>177.99</v>
      </c>
      <c r="M1964" t="s">
        <v>4492</v>
      </c>
      <c r="N1964" t="s">
        <v>4493</v>
      </c>
      <c r="O1964" t="s">
        <v>4494</v>
      </c>
      <c r="P1964" s="31">
        <v>0</v>
      </c>
      <c r="Q1964" s="31">
        <v>0</v>
      </c>
      <c r="R1964" s="31">
        <v>0</v>
      </c>
      <c r="S1964" s="31">
        <v>1E-3</v>
      </c>
      <c r="T1964" s="36" t="s">
        <v>4495</v>
      </c>
      <c r="U1964" s="36" t="s">
        <v>13489</v>
      </c>
      <c r="V1964" s="31" t="s">
        <v>4218</v>
      </c>
      <c r="W1964" s="31">
        <v>7</v>
      </c>
    </row>
    <row r="1965" spans="1:23" x14ac:dyDescent="0.25">
      <c r="A1965">
        <v>4051599</v>
      </c>
      <c r="B1965" s="32" t="s">
        <v>4109</v>
      </c>
      <c r="C1965" s="32">
        <v>64</v>
      </c>
      <c r="D1965" s="32">
        <v>31</v>
      </c>
      <c r="E1965" s="32" t="s">
        <v>22</v>
      </c>
      <c r="F1965" s="32">
        <v>5000</v>
      </c>
      <c r="G1965" s="32" t="s">
        <v>354</v>
      </c>
      <c r="H1965" s="32" t="s">
        <v>22</v>
      </c>
      <c r="I1965" s="32">
        <v>578</v>
      </c>
      <c r="J1965" s="32" t="s">
        <v>22</v>
      </c>
      <c r="K1965" s="32">
        <v>0</v>
      </c>
      <c r="L1965" s="38">
        <v>83.56</v>
      </c>
      <c r="M1965" t="s">
        <v>4496</v>
      </c>
      <c r="N1965" t="s">
        <v>4497</v>
      </c>
      <c r="O1965" t="s">
        <v>4498</v>
      </c>
      <c r="P1965" s="31">
        <v>0</v>
      </c>
      <c r="Q1965" s="31">
        <v>0</v>
      </c>
      <c r="R1965" s="31">
        <v>0</v>
      </c>
      <c r="S1965" s="31">
        <v>1E-3</v>
      </c>
      <c r="T1965" s="36" t="s">
        <v>14624</v>
      </c>
      <c r="U1965" s="36" t="s">
        <v>13489</v>
      </c>
      <c r="V1965" s="31" t="s">
        <v>4218</v>
      </c>
      <c r="W1965" s="31">
        <v>7</v>
      </c>
    </row>
    <row r="1966" spans="1:23" x14ac:dyDescent="0.25">
      <c r="A1966">
        <v>4051600</v>
      </c>
      <c r="B1966" s="32" t="s">
        <v>4109</v>
      </c>
      <c r="C1966" s="32">
        <v>64</v>
      </c>
      <c r="D1966" s="32">
        <v>31</v>
      </c>
      <c r="E1966" s="32" t="s">
        <v>22</v>
      </c>
      <c r="F1966" s="32">
        <v>5000</v>
      </c>
      <c r="G1966" s="32" t="s">
        <v>354</v>
      </c>
      <c r="H1966" s="32" t="s">
        <v>22</v>
      </c>
      <c r="I1966" s="32">
        <v>579</v>
      </c>
      <c r="J1966" s="32" t="s">
        <v>22</v>
      </c>
      <c r="K1966" s="32">
        <v>0</v>
      </c>
      <c r="L1966" s="38">
        <v>179.99</v>
      </c>
      <c r="M1966" t="s">
        <v>4499</v>
      </c>
      <c r="N1966" t="s">
        <v>4500</v>
      </c>
      <c r="O1966" t="s">
        <v>4501</v>
      </c>
      <c r="P1966" s="31">
        <v>0</v>
      </c>
      <c r="Q1966" s="31">
        <v>0</v>
      </c>
      <c r="R1966" s="31">
        <v>0</v>
      </c>
      <c r="S1966" s="31">
        <v>1E-3</v>
      </c>
      <c r="T1966" s="36" t="s">
        <v>4502</v>
      </c>
      <c r="U1966" s="36" t="s">
        <v>13489</v>
      </c>
      <c r="V1966" s="31" t="s">
        <v>4218</v>
      </c>
      <c r="W1966" s="31">
        <v>7</v>
      </c>
    </row>
    <row r="1967" spans="1:23" x14ac:dyDescent="0.25">
      <c r="A1967">
        <v>4051601</v>
      </c>
      <c r="B1967" s="32" t="s">
        <v>4109</v>
      </c>
      <c r="C1967" s="32">
        <v>64</v>
      </c>
      <c r="D1967" s="32">
        <v>31</v>
      </c>
      <c r="E1967" s="32" t="s">
        <v>22</v>
      </c>
      <c r="F1967" s="32">
        <v>5000</v>
      </c>
      <c r="G1967" s="32" t="s">
        <v>354</v>
      </c>
      <c r="H1967" s="32" t="s">
        <v>22</v>
      </c>
      <c r="I1967" s="32">
        <v>579</v>
      </c>
      <c r="J1967" s="32" t="s">
        <v>22</v>
      </c>
      <c r="K1967" s="32">
        <v>0</v>
      </c>
      <c r="L1967" s="38">
        <v>83.56</v>
      </c>
      <c r="M1967" t="s">
        <v>4503</v>
      </c>
      <c r="N1967" t="s">
        <v>4504</v>
      </c>
      <c r="O1967" t="s">
        <v>4505</v>
      </c>
      <c r="P1967" s="31">
        <v>0</v>
      </c>
      <c r="Q1967" s="31">
        <v>0</v>
      </c>
      <c r="R1967" s="31">
        <v>0</v>
      </c>
      <c r="S1967" s="31">
        <v>1E-3</v>
      </c>
      <c r="T1967" s="36" t="s">
        <v>14625</v>
      </c>
      <c r="U1967" s="36" t="s">
        <v>13489</v>
      </c>
      <c r="V1967" s="31" t="s">
        <v>4218</v>
      </c>
      <c r="W1967" s="31">
        <v>7</v>
      </c>
    </row>
    <row r="1968" spans="1:23" x14ac:dyDescent="0.25">
      <c r="A1968">
        <v>4051602</v>
      </c>
      <c r="B1968" s="32" t="s">
        <v>4109</v>
      </c>
      <c r="C1968" s="32">
        <v>64</v>
      </c>
      <c r="D1968" s="32">
        <v>31</v>
      </c>
      <c r="E1968" s="32" t="s">
        <v>22</v>
      </c>
      <c r="F1968" s="32">
        <v>5000</v>
      </c>
      <c r="G1968" s="32" t="s">
        <v>354</v>
      </c>
      <c r="H1968" s="32" t="s">
        <v>22</v>
      </c>
      <c r="I1968" s="32">
        <v>579</v>
      </c>
      <c r="J1968" s="32" t="s">
        <v>22</v>
      </c>
      <c r="K1968" s="32">
        <v>0</v>
      </c>
      <c r="L1968" s="38">
        <v>181.7</v>
      </c>
      <c r="M1968" t="s">
        <v>4451</v>
      </c>
      <c r="N1968" t="s">
        <v>4506</v>
      </c>
      <c r="O1968" t="s">
        <v>4507</v>
      </c>
      <c r="P1968" s="31">
        <v>0</v>
      </c>
      <c r="Q1968" s="31">
        <v>0</v>
      </c>
      <c r="R1968" s="31">
        <v>0</v>
      </c>
      <c r="S1968" s="31">
        <v>1E-3</v>
      </c>
      <c r="T1968" s="36" t="s">
        <v>4508</v>
      </c>
      <c r="U1968" s="36" t="s">
        <v>13489</v>
      </c>
      <c r="V1968" s="31" t="s">
        <v>4218</v>
      </c>
      <c r="W1968" s="31">
        <v>7</v>
      </c>
    </row>
    <row r="1969" spans="1:23" x14ac:dyDescent="0.25">
      <c r="A1969">
        <v>4051603</v>
      </c>
      <c r="B1969" s="32" t="s">
        <v>4109</v>
      </c>
      <c r="C1969" s="32">
        <v>64</v>
      </c>
      <c r="D1969" s="32">
        <v>31</v>
      </c>
      <c r="E1969" s="32" t="s">
        <v>22</v>
      </c>
      <c r="F1969" s="32">
        <v>5000</v>
      </c>
      <c r="G1969" s="32" t="s">
        <v>354</v>
      </c>
      <c r="H1969" s="32" t="s">
        <v>22</v>
      </c>
      <c r="I1969" s="32">
        <v>579</v>
      </c>
      <c r="J1969" s="32" t="s">
        <v>22</v>
      </c>
      <c r="K1969" s="32">
        <v>0</v>
      </c>
      <c r="L1969" s="38">
        <v>83.56</v>
      </c>
      <c r="M1969" t="s">
        <v>4509</v>
      </c>
      <c r="N1969" t="s">
        <v>4510</v>
      </c>
      <c r="O1969" t="s">
        <v>4511</v>
      </c>
      <c r="P1969" s="31">
        <v>0</v>
      </c>
      <c r="Q1969" s="31">
        <v>0</v>
      </c>
      <c r="R1969" s="31">
        <v>0</v>
      </c>
      <c r="S1969" s="31">
        <v>1E-3</v>
      </c>
      <c r="T1969" s="36" t="s">
        <v>14626</v>
      </c>
      <c r="U1969" s="36" t="s">
        <v>13489</v>
      </c>
      <c r="V1969" s="31" t="s">
        <v>4218</v>
      </c>
      <c r="W1969" s="31">
        <v>7</v>
      </c>
    </row>
    <row r="1970" spans="1:23" x14ac:dyDescent="0.25">
      <c r="A1970">
        <v>4051604</v>
      </c>
      <c r="B1970" s="32" t="s">
        <v>4109</v>
      </c>
      <c r="C1970" s="32">
        <v>64</v>
      </c>
      <c r="D1970" s="32">
        <v>31</v>
      </c>
      <c r="E1970" s="32" t="s">
        <v>22</v>
      </c>
      <c r="F1970" s="32">
        <v>5000</v>
      </c>
      <c r="G1970" s="32" t="s">
        <v>354</v>
      </c>
      <c r="H1970" s="32" t="s">
        <v>22</v>
      </c>
      <c r="I1970" s="32">
        <v>580</v>
      </c>
      <c r="J1970" s="32" t="s">
        <v>22</v>
      </c>
      <c r="K1970" s="32">
        <v>0</v>
      </c>
      <c r="L1970" s="38">
        <v>187.57</v>
      </c>
      <c r="M1970" t="s">
        <v>4466</v>
      </c>
      <c r="N1970" t="s">
        <v>4512</v>
      </c>
      <c r="O1970" t="s">
        <v>4513</v>
      </c>
      <c r="P1970" s="31">
        <v>0</v>
      </c>
      <c r="Q1970" s="31">
        <v>0</v>
      </c>
      <c r="R1970" s="31">
        <v>0</v>
      </c>
      <c r="S1970" s="31">
        <v>1E-3</v>
      </c>
      <c r="T1970" s="36" t="s">
        <v>4514</v>
      </c>
      <c r="U1970" s="36" t="s">
        <v>13489</v>
      </c>
      <c r="V1970" s="31" t="s">
        <v>4218</v>
      </c>
      <c r="W1970" s="31">
        <v>7</v>
      </c>
    </row>
    <row r="1971" spans="1:23" x14ac:dyDescent="0.25">
      <c r="A1971">
        <v>4051605</v>
      </c>
      <c r="B1971" s="32" t="s">
        <v>4109</v>
      </c>
      <c r="C1971" s="32">
        <v>64</v>
      </c>
      <c r="D1971" s="32">
        <v>31</v>
      </c>
      <c r="E1971" s="32" t="s">
        <v>22</v>
      </c>
      <c r="F1971" s="32">
        <v>3000</v>
      </c>
      <c r="G1971" s="32" t="s">
        <v>354</v>
      </c>
      <c r="H1971" s="32" t="s">
        <v>22</v>
      </c>
      <c r="I1971" s="32">
        <v>580</v>
      </c>
      <c r="J1971" s="32" t="s">
        <v>22</v>
      </c>
      <c r="K1971" s="32">
        <v>0</v>
      </c>
      <c r="L1971" s="38">
        <v>115.5</v>
      </c>
      <c r="M1971" t="s">
        <v>4515</v>
      </c>
      <c r="N1971" t="s">
        <v>4516</v>
      </c>
      <c r="O1971" t="s">
        <v>4517</v>
      </c>
      <c r="P1971" s="31">
        <v>0</v>
      </c>
      <c r="Q1971" s="31">
        <v>0</v>
      </c>
      <c r="R1971" s="31">
        <v>0</v>
      </c>
      <c r="S1971" s="31">
        <v>1E-3</v>
      </c>
      <c r="T1971" s="36" t="s">
        <v>4518</v>
      </c>
      <c r="U1971" s="36" t="s">
        <v>13489</v>
      </c>
      <c r="V1971" s="31" t="s">
        <v>4218</v>
      </c>
      <c r="W1971" s="31">
        <v>7</v>
      </c>
    </row>
    <row r="1972" spans="1:23" x14ac:dyDescent="0.25">
      <c r="A1972">
        <v>4051638</v>
      </c>
      <c r="B1972" s="32" t="s">
        <v>4109</v>
      </c>
      <c r="C1972" s="32">
        <v>64</v>
      </c>
      <c r="D1972" s="32">
        <v>31</v>
      </c>
      <c r="E1972" s="32" t="s">
        <v>22</v>
      </c>
      <c r="F1972" s="32">
        <v>1000</v>
      </c>
      <c r="G1972" s="32" t="s">
        <v>354</v>
      </c>
      <c r="H1972" s="32">
        <v>878</v>
      </c>
      <c r="I1972" s="32">
        <v>582</v>
      </c>
      <c r="J1972" s="32" t="s">
        <v>22</v>
      </c>
      <c r="K1972" s="32">
        <v>0</v>
      </c>
      <c r="L1972" s="38">
        <v>19.22</v>
      </c>
      <c r="M1972" t="s">
        <v>4519</v>
      </c>
      <c r="N1972" t="s">
        <v>4284</v>
      </c>
      <c r="O1972" t="s">
        <v>4285</v>
      </c>
      <c r="P1972" s="31">
        <v>0</v>
      </c>
      <c r="Q1972" s="31">
        <v>0</v>
      </c>
      <c r="R1972" s="31">
        <v>0</v>
      </c>
      <c r="S1972" s="31">
        <v>1E-3</v>
      </c>
      <c r="T1972" s="36" t="s">
        <v>14627</v>
      </c>
      <c r="U1972" s="36" t="s">
        <v>13489</v>
      </c>
      <c r="V1972" s="31" t="s">
        <v>4218</v>
      </c>
      <c r="W1972" s="31">
        <v>7</v>
      </c>
    </row>
    <row r="1973" spans="1:23" x14ac:dyDescent="0.25">
      <c r="A1973">
        <v>4051641</v>
      </c>
      <c r="B1973" s="32" t="s">
        <v>4109</v>
      </c>
      <c r="C1973" s="32">
        <v>64</v>
      </c>
      <c r="D1973" s="32">
        <v>31</v>
      </c>
      <c r="E1973" s="32" t="s">
        <v>22</v>
      </c>
      <c r="F1973" s="32">
        <v>1000</v>
      </c>
      <c r="G1973" s="32" t="s">
        <v>354</v>
      </c>
      <c r="H1973" s="32">
        <v>878</v>
      </c>
      <c r="I1973" s="32">
        <v>582</v>
      </c>
      <c r="J1973" s="32" t="s">
        <v>22</v>
      </c>
      <c r="K1973" s="32">
        <v>0</v>
      </c>
      <c r="L1973" s="38">
        <v>19.22</v>
      </c>
      <c r="M1973" t="s">
        <v>4520</v>
      </c>
      <c r="N1973" t="s">
        <v>4284</v>
      </c>
      <c r="O1973" t="s">
        <v>4285</v>
      </c>
      <c r="P1973" s="31">
        <v>0</v>
      </c>
      <c r="Q1973" s="31">
        <v>0</v>
      </c>
      <c r="R1973" s="31">
        <v>0</v>
      </c>
      <c r="S1973" s="31">
        <v>1E-3</v>
      </c>
      <c r="T1973" s="36" t="s">
        <v>14628</v>
      </c>
      <c r="U1973" s="36" t="s">
        <v>13489</v>
      </c>
      <c r="V1973" s="31" t="s">
        <v>4218</v>
      </c>
      <c r="W1973" s="31">
        <v>7</v>
      </c>
    </row>
    <row r="1974" spans="1:23" x14ac:dyDescent="0.25">
      <c r="A1974">
        <v>4051644</v>
      </c>
      <c r="B1974" s="32" t="s">
        <v>4109</v>
      </c>
      <c r="C1974" s="32">
        <v>64</v>
      </c>
      <c r="D1974" s="32">
        <v>31</v>
      </c>
      <c r="E1974" s="32" t="s">
        <v>22</v>
      </c>
      <c r="F1974" s="32">
        <v>1000</v>
      </c>
      <c r="G1974" s="32" t="s">
        <v>354</v>
      </c>
      <c r="H1974" s="32">
        <v>878</v>
      </c>
      <c r="I1974" s="32">
        <v>582</v>
      </c>
      <c r="J1974" s="32" t="s">
        <v>22</v>
      </c>
      <c r="K1974" s="32">
        <v>0</v>
      </c>
      <c r="L1974" s="38">
        <v>19.22</v>
      </c>
      <c r="M1974" t="s">
        <v>4521</v>
      </c>
      <c r="N1974" t="s">
        <v>4284</v>
      </c>
      <c r="O1974" t="s">
        <v>4285</v>
      </c>
      <c r="P1974" s="31">
        <v>0</v>
      </c>
      <c r="Q1974" s="31">
        <v>0</v>
      </c>
      <c r="R1974" s="31">
        <v>0</v>
      </c>
      <c r="S1974" s="31">
        <v>1E-3</v>
      </c>
      <c r="T1974" s="36" t="s">
        <v>14629</v>
      </c>
      <c r="U1974" s="36" t="s">
        <v>13489</v>
      </c>
      <c r="V1974" s="31" t="s">
        <v>4218</v>
      </c>
      <c r="W1974" s="31">
        <v>7</v>
      </c>
    </row>
    <row r="1975" spans="1:23" x14ac:dyDescent="0.25">
      <c r="A1975">
        <v>4051647</v>
      </c>
      <c r="B1975" s="32" t="s">
        <v>4109</v>
      </c>
      <c r="C1975" s="32">
        <v>64</v>
      </c>
      <c r="D1975" s="32">
        <v>31</v>
      </c>
      <c r="E1975" s="32" t="s">
        <v>22</v>
      </c>
      <c r="F1975" s="32">
        <v>1000</v>
      </c>
      <c r="G1975" s="32" t="s">
        <v>354</v>
      </c>
      <c r="H1975" s="32">
        <v>878</v>
      </c>
      <c r="I1975" s="32">
        <v>582</v>
      </c>
      <c r="J1975" s="32" t="s">
        <v>22</v>
      </c>
      <c r="K1975" s="32">
        <v>0</v>
      </c>
      <c r="L1975" s="38">
        <v>19.22</v>
      </c>
      <c r="M1975" t="s">
        <v>4522</v>
      </c>
      <c r="N1975" t="s">
        <v>4284</v>
      </c>
      <c r="O1975" t="s">
        <v>4285</v>
      </c>
      <c r="P1975" s="31">
        <v>0</v>
      </c>
      <c r="Q1975" s="31">
        <v>0</v>
      </c>
      <c r="R1975" s="31">
        <v>0</v>
      </c>
      <c r="S1975" s="31">
        <v>1E-3</v>
      </c>
      <c r="T1975" s="36" t="s">
        <v>14630</v>
      </c>
      <c r="U1975" s="36" t="s">
        <v>13489</v>
      </c>
      <c r="V1975" s="31" t="s">
        <v>4218</v>
      </c>
      <c r="W1975" s="31">
        <v>7</v>
      </c>
    </row>
    <row r="1976" spans="1:23" x14ac:dyDescent="0.25">
      <c r="A1976">
        <v>4051695</v>
      </c>
      <c r="B1976" s="32" t="s">
        <v>4109</v>
      </c>
      <c r="C1976" s="32">
        <v>64</v>
      </c>
      <c r="D1976" s="32">
        <v>31</v>
      </c>
      <c r="E1976" s="32" t="s">
        <v>22</v>
      </c>
      <c r="F1976" s="32">
        <v>5000</v>
      </c>
      <c r="G1976" s="32" t="s">
        <v>354</v>
      </c>
      <c r="H1976" s="32" t="s">
        <v>22</v>
      </c>
      <c r="I1976" s="32">
        <v>578</v>
      </c>
      <c r="J1976" s="32" t="s">
        <v>22</v>
      </c>
      <c r="K1976" s="32">
        <v>0</v>
      </c>
      <c r="L1976" s="38">
        <v>177.99</v>
      </c>
      <c r="M1976" t="s">
        <v>4523</v>
      </c>
      <c r="N1976" t="s">
        <v>4524</v>
      </c>
      <c r="O1976" t="s">
        <v>4525</v>
      </c>
      <c r="P1976" s="31">
        <v>0</v>
      </c>
      <c r="Q1976" s="31">
        <v>0</v>
      </c>
      <c r="R1976" s="31">
        <v>0</v>
      </c>
      <c r="S1976" s="31">
        <v>1E-3</v>
      </c>
      <c r="T1976" s="36" t="s">
        <v>4526</v>
      </c>
      <c r="U1976" s="36" t="s">
        <v>13489</v>
      </c>
      <c r="V1976" s="31" t="s">
        <v>4218</v>
      </c>
      <c r="W1976" s="31">
        <v>7</v>
      </c>
    </row>
    <row r="1977" spans="1:23" x14ac:dyDescent="0.25">
      <c r="A1977">
        <v>4051696</v>
      </c>
      <c r="B1977" s="32" t="s">
        <v>4109</v>
      </c>
      <c r="C1977" s="32">
        <v>64</v>
      </c>
      <c r="D1977" s="32">
        <v>31</v>
      </c>
      <c r="E1977" s="32" t="s">
        <v>22</v>
      </c>
      <c r="F1977" s="32">
        <v>5000</v>
      </c>
      <c r="G1977" s="32" t="s">
        <v>354</v>
      </c>
      <c r="H1977" s="32" t="s">
        <v>22</v>
      </c>
      <c r="I1977" s="32">
        <v>579</v>
      </c>
      <c r="J1977" s="32" t="s">
        <v>22</v>
      </c>
      <c r="K1977" s="32">
        <v>0</v>
      </c>
      <c r="L1977" s="38">
        <v>181.85</v>
      </c>
      <c r="M1977" t="s">
        <v>4527</v>
      </c>
      <c r="N1977" t="s">
        <v>4500</v>
      </c>
      <c r="O1977" t="s">
        <v>4528</v>
      </c>
      <c r="P1977" s="31">
        <v>0</v>
      </c>
      <c r="Q1977" s="31">
        <v>0</v>
      </c>
      <c r="R1977" s="31">
        <v>0</v>
      </c>
      <c r="S1977" s="31">
        <v>1E-3</v>
      </c>
      <c r="T1977" s="36" t="s">
        <v>4529</v>
      </c>
      <c r="U1977" s="36" t="s">
        <v>13489</v>
      </c>
      <c r="V1977" s="31" t="s">
        <v>4218</v>
      </c>
      <c r="W1977" s="31">
        <v>7</v>
      </c>
    </row>
    <row r="1978" spans="1:23" x14ac:dyDescent="0.25">
      <c r="A1978">
        <v>4051697</v>
      </c>
      <c r="B1978" s="32" t="s">
        <v>4109</v>
      </c>
      <c r="C1978" s="32">
        <v>64</v>
      </c>
      <c r="D1978" s="32">
        <v>31</v>
      </c>
      <c r="E1978" s="32" t="s">
        <v>22</v>
      </c>
      <c r="F1978" s="32">
        <v>5000</v>
      </c>
      <c r="G1978" s="32" t="s">
        <v>354</v>
      </c>
      <c r="H1978" s="32" t="s">
        <v>22</v>
      </c>
      <c r="I1978" s="32">
        <v>579</v>
      </c>
      <c r="J1978" s="32" t="s">
        <v>22</v>
      </c>
      <c r="K1978" s="32">
        <v>0</v>
      </c>
      <c r="L1978" s="38">
        <v>181.7</v>
      </c>
      <c r="M1978" t="s">
        <v>4530</v>
      </c>
      <c r="N1978" t="s">
        <v>4531</v>
      </c>
      <c r="O1978" t="s">
        <v>4532</v>
      </c>
      <c r="P1978" s="31">
        <v>0</v>
      </c>
      <c r="Q1978" s="31">
        <v>0</v>
      </c>
      <c r="R1978" s="31">
        <v>0</v>
      </c>
      <c r="S1978" s="31">
        <v>1E-3</v>
      </c>
      <c r="T1978" s="36" t="s">
        <v>4533</v>
      </c>
      <c r="U1978" s="36" t="s">
        <v>13489</v>
      </c>
      <c r="V1978" s="31" t="s">
        <v>4218</v>
      </c>
      <c r="W1978" s="31">
        <v>7</v>
      </c>
    </row>
    <row r="1979" spans="1:23" x14ac:dyDescent="0.25">
      <c r="A1979">
        <v>4051698</v>
      </c>
      <c r="B1979" s="32" t="s">
        <v>4109</v>
      </c>
      <c r="C1979" s="32">
        <v>64</v>
      </c>
      <c r="D1979" s="32">
        <v>31</v>
      </c>
      <c r="E1979" s="32" t="s">
        <v>22</v>
      </c>
      <c r="F1979" s="32">
        <v>5000</v>
      </c>
      <c r="G1979" s="32" t="s">
        <v>354</v>
      </c>
      <c r="H1979" s="32" t="s">
        <v>22</v>
      </c>
      <c r="I1979" s="32">
        <v>580</v>
      </c>
      <c r="J1979" s="32" t="s">
        <v>22</v>
      </c>
      <c r="K1979" s="32">
        <v>0</v>
      </c>
      <c r="L1979" s="38">
        <v>188.34</v>
      </c>
      <c r="M1979" t="s">
        <v>4534</v>
      </c>
      <c r="N1979" t="s">
        <v>4535</v>
      </c>
      <c r="O1979" t="s">
        <v>4536</v>
      </c>
      <c r="P1979" s="31">
        <v>0</v>
      </c>
      <c r="Q1979" s="31">
        <v>0</v>
      </c>
      <c r="R1979" s="31">
        <v>0</v>
      </c>
      <c r="S1979" s="31">
        <v>1E-3</v>
      </c>
      <c r="T1979" s="36" t="s">
        <v>4537</v>
      </c>
      <c r="U1979" s="36" t="s">
        <v>13489</v>
      </c>
      <c r="V1979" s="31" t="s">
        <v>4218</v>
      </c>
      <c r="W1979" s="31">
        <v>7</v>
      </c>
    </row>
    <row r="1980" spans="1:23" x14ac:dyDescent="0.25">
      <c r="A1980">
        <v>4052000</v>
      </c>
      <c r="B1980" s="32" t="s">
        <v>4109</v>
      </c>
      <c r="C1980" s="32">
        <v>63</v>
      </c>
      <c r="D1980" s="32">
        <v>21</v>
      </c>
      <c r="E1980" s="32" t="s">
        <v>22</v>
      </c>
      <c r="F1980" s="32">
        <v>1</v>
      </c>
      <c r="G1980" s="32" t="s">
        <v>21</v>
      </c>
      <c r="H1980" s="32" t="s">
        <v>22</v>
      </c>
      <c r="I1980" s="32">
        <v>590</v>
      </c>
      <c r="J1980" s="32" t="s">
        <v>22</v>
      </c>
      <c r="K1980" s="32">
        <v>0</v>
      </c>
      <c r="L1980" s="38">
        <v>36.58</v>
      </c>
      <c r="M1980" t="s">
        <v>4538</v>
      </c>
      <c r="N1980" t="s">
        <v>4538</v>
      </c>
      <c r="O1980" t="s">
        <v>4538</v>
      </c>
      <c r="P1980" s="31">
        <v>0</v>
      </c>
      <c r="Q1980" s="31">
        <v>0</v>
      </c>
      <c r="R1980" s="31">
        <v>0</v>
      </c>
      <c r="S1980" s="31">
        <v>0.31</v>
      </c>
      <c r="T1980" s="36" t="s">
        <v>14631</v>
      </c>
      <c r="U1980" s="36" t="s">
        <v>13800</v>
      </c>
      <c r="V1980" s="31" t="s">
        <v>4539</v>
      </c>
      <c r="W1980" s="31">
        <v>7</v>
      </c>
    </row>
    <row r="1981" spans="1:23" x14ac:dyDescent="0.25">
      <c r="A1981">
        <v>4052001</v>
      </c>
      <c r="B1981" s="32" t="s">
        <v>4109</v>
      </c>
      <c r="C1981" s="32">
        <v>63</v>
      </c>
      <c r="D1981" s="32">
        <v>21</v>
      </c>
      <c r="E1981" s="32" t="s">
        <v>22</v>
      </c>
      <c r="F1981" s="32">
        <v>1</v>
      </c>
      <c r="G1981" s="32" t="s">
        <v>21</v>
      </c>
      <c r="H1981" s="32">
        <v>869</v>
      </c>
      <c r="I1981" s="32">
        <v>568</v>
      </c>
      <c r="J1981" s="32" t="s">
        <v>22</v>
      </c>
      <c r="K1981" s="32">
        <v>0</v>
      </c>
      <c r="L1981" s="38">
        <v>4.83</v>
      </c>
      <c r="M1981" t="s">
        <v>4540</v>
      </c>
      <c r="N1981" t="s">
        <v>4541</v>
      </c>
      <c r="O1981" t="s">
        <v>4542</v>
      </c>
      <c r="P1981" s="31">
        <v>0</v>
      </c>
      <c r="Q1981" s="31">
        <v>0</v>
      </c>
      <c r="R1981" s="31">
        <v>0</v>
      </c>
      <c r="S1981" s="31">
        <v>3.1E-2</v>
      </c>
      <c r="T1981" s="36" t="s">
        <v>14632</v>
      </c>
      <c r="U1981" s="36" t="s">
        <v>14633</v>
      </c>
      <c r="V1981" s="31" t="s">
        <v>4543</v>
      </c>
      <c r="W1981" s="31">
        <v>7</v>
      </c>
    </row>
    <row r="1982" spans="1:23" x14ac:dyDescent="0.25">
      <c r="A1982">
        <v>4052003</v>
      </c>
      <c r="B1982" s="32" t="s">
        <v>4109</v>
      </c>
      <c r="C1982" s="32">
        <v>63</v>
      </c>
      <c r="D1982" s="32">
        <v>21</v>
      </c>
      <c r="E1982" s="32" t="s">
        <v>22</v>
      </c>
      <c r="F1982" s="32">
        <v>1</v>
      </c>
      <c r="G1982" s="32" t="s">
        <v>21</v>
      </c>
      <c r="H1982" s="32">
        <v>869</v>
      </c>
      <c r="I1982" s="32">
        <v>568</v>
      </c>
      <c r="J1982" s="32" t="s">
        <v>22</v>
      </c>
      <c r="K1982" s="32">
        <v>0</v>
      </c>
      <c r="L1982" s="38">
        <v>5.23</v>
      </c>
      <c r="M1982" t="s">
        <v>4544</v>
      </c>
      <c r="N1982" t="s">
        <v>4545</v>
      </c>
      <c r="O1982" t="s">
        <v>4546</v>
      </c>
      <c r="P1982" s="31">
        <v>0</v>
      </c>
      <c r="Q1982" s="31">
        <v>0</v>
      </c>
      <c r="R1982" s="31">
        <v>0</v>
      </c>
      <c r="S1982" s="31">
        <v>3.6999999999999998E-2</v>
      </c>
      <c r="T1982" s="36" t="s">
        <v>14634</v>
      </c>
      <c r="U1982" s="36" t="s">
        <v>14633</v>
      </c>
      <c r="V1982" s="31" t="s">
        <v>4543</v>
      </c>
      <c r="W1982" s="31">
        <v>7</v>
      </c>
    </row>
    <row r="1983" spans="1:23" x14ac:dyDescent="0.25">
      <c r="A1983">
        <v>4052004</v>
      </c>
      <c r="B1983" s="32" t="s">
        <v>4109</v>
      </c>
      <c r="C1983" s="32">
        <v>63</v>
      </c>
      <c r="D1983" s="32">
        <v>21</v>
      </c>
      <c r="E1983" s="32" t="s">
        <v>22</v>
      </c>
      <c r="F1983" s="32">
        <v>1</v>
      </c>
      <c r="G1983" s="32" t="s">
        <v>21</v>
      </c>
      <c r="H1983" s="32">
        <v>869</v>
      </c>
      <c r="I1983" s="32">
        <v>568</v>
      </c>
      <c r="J1983" s="32" t="s">
        <v>22</v>
      </c>
      <c r="K1983" s="32">
        <v>0</v>
      </c>
      <c r="L1983" s="38">
        <v>6.27</v>
      </c>
      <c r="M1983" t="s">
        <v>4547</v>
      </c>
      <c r="N1983" t="s">
        <v>4548</v>
      </c>
      <c r="O1983" t="s">
        <v>4549</v>
      </c>
      <c r="P1983" s="31">
        <v>0</v>
      </c>
      <c r="Q1983" s="31">
        <v>0</v>
      </c>
      <c r="R1983" s="31">
        <v>0</v>
      </c>
      <c r="S1983" s="31">
        <v>5.3999999999999999E-2</v>
      </c>
      <c r="T1983" s="36" t="s">
        <v>14635</v>
      </c>
      <c r="U1983" s="36" t="s">
        <v>14633</v>
      </c>
      <c r="V1983" s="31" t="s">
        <v>4543</v>
      </c>
      <c r="W1983" s="31">
        <v>7</v>
      </c>
    </row>
    <row r="1984" spans="1:23" x14ac:dyDescent="0.25">
      <c r="A1984">
        <v>4052007</v>
      </c>
      <c r="B1984" s="32" t="s">
        <v>4109</v>
      </c>
      <c r="C1984" s="32">
        <v>63</v>
      </c>
      <c r="D1984" s="32">
        <v>21</v>
      </c>
      <c r="E1984" s="32" t="s">
        <v>22</v>
      </c>
      <c r="F1984" s="32">
        <v>1</v>
      </c>
      <c r="G1984" s="32" t="s">
        <v>21</v>
      </c>
      <c r="H1984" s="32">
        <v>869</v>
      </c>
      <c r="I1984" s="32">
        <v>568</v>
      </c>
      <c r="J1984" s="32" t="s">
        <v>22</v>
      </c>
      <c r="K1984" s="32">
        <v>0</v>
      </c>
      <c r="L1984" s="38">
        <v>8.49</v>
      </c>
      <c r="M1984" t="s">
        <v>4550</v>
      </c>
      <c r="N1984" t="s">
        <v>4551</v>
      </c>
      <c r="O1984" t="s">
        <v>4552</v>
      </c>
      <c r="P1984" s="31">
        <v>0</v>
      </c>
      <c r="Q1984" s="31">
        <v>0</v>
      </c>
      <c r="R1984" s="31">
        <v>0</v>
      </c>
      <c r="S1984" s="31">
        <v>8.5000000000000006E-2</v>
      </c>
      <c r="T1984" s="36" t="s">
        <v>14636</v>
      </c>
      <c r="U1984" s="36" t="s">
        <v>14633</v>
      </c>
      <c r="V1984" s="31" t="s">
        <v>4543</v>
      </c>
      <c r="W1984" s="31">
        <v>7</v>
      </c>
    </row>
    <row r="1985" spans="1:23" x14ac:dyDescent="0.25">
      <c r="A1985">
        <v>4052011</v>
      </c>
      <c r="B1985" s="32" t="s">
        <v>4109</v>
      </c>
      <c r="C1985" s="32">
        <v>63</v>
      </c>
      <c r="D1985" s="32">
        <v>21</v>
      </c>
      <c r="E1985" s="32" t="s">
        <v>22</v>
      </c>
      <c r="F1985" s="32">
        <v>1</v>
      </c>
      <c r="G1985" s="32" t="s">
        <v>21</v>
      </c>
      <c r="H1985" s="32">
        <v>869</v>
      </c>
      <c r="I1985" s="32">
        <v>568</v>
      </c>
      <c r="J1985" s="32" t="s">
        <v>22</v>
      </c>
      <c r="K1985" s="32">
        <v>0</v>
      </c>
      <c r="L1985" s="38">
        <v>9.31</v>
      </c>
      <c r="M1985" t="s">
        <v>4553</v>
      </c>
      <c r="N1985" t="s">
        <v>4554</v>
      </c>
      <c r="O1985" t="s">
        <v>4555</v>
      </c>
      <c r="P1985" s="31">
        <v>0</v>
      </c>
      <c r="Q1985" s="31">
        <v>0</v>
      </c>
      <c r="R1985" s="31">
        <v>0</v>
      </c>
      <c r="S1985" s="31">
        <v>0.106</v>
      </c>
      <c r="T1985" s="36" t="s">
        <v>14637</v>
      </c>
      <c r="U1985" s="36" t="s">
        <v>14633</v>
      </c>
      <c r="V1985" s="31" t="s">
        <v>4543</v>
      </c>
      <c r="W1985" s="31">
        <v>7</v>
      </c>
    </row>
    <row r="1986" spans="1:23" x14ac:dyDescent="0.25">
      <c r="A1986">
        <v>4052014</v>
      </c>
      <c r="B1986" s="32" t="s">
        <v>4109</v>
      </c>
      <c r="C1986" s="32">
        <v>63</v>
      </c>
      <c r="D1986" s="32">
        <v>21</v>
      </c>
      <c r="E1986" s="32" t="s">
        <v>22</v>
      </c>
      <c r="F1986" s="32">
        <v>1</v>
      </c>
      <c r="G1986" s="32" t="s">
        <v>21</v>
      </c>
      <c r="H1986" s="32">
        <v>869</v>
      </c>
      <c r="I1986" s="32">
        <v>568</v>
      </c>
      <c r="J1986" s="32" t="s">
        <v>22</v>
      </c>
      <c r="K1986" s="32">
        <v>0</v>
      </c>
      <c r="L1986" s="38">
        <v>10.62</v>
      </c>
      <c r="M1986" t="s">
        <v>4556</v>
      </c>
      <c r="N1986" t="s">
        <v>4557</v>
      </c>
      <c r="O1986" t="s">
        <v>4558</v>
      </c>
      <c r="P1986" s="31">
        <v>0</v>
      </c>
      <c r="Q1986" s="31">
        <v>0</v>
      </c>
      <c r="R1986" s="31">
        <v>0</v>
      </c>
      <c r="S1986" s="31">
        <v>0.13800000000000001</v>
      </c>
      <c r="T1986" s="36" t="s">
        <v>14638</v>
      </c>
      <c r="U1986" s="36" t="s">
        <v>14633</v>
      </c>
      <c r="V1986" s="31" t="s">
        <v>4543</v>
      </c>
      <c r="W1986" s="31">
        <v>7</v>
      </c>
    </row>
    <row r="1987" spans="1:23" x14ac:dyDescent="0.25">
      <c r="A1987">
        <v>4052018</v>
      </c>
      <c r="B1987" s="32" t="s">
        <v>4109</v>
      </c>
      <c r="C1987" s="32">
        <v>63</v>
      </c>
      <c r="D1987" s="32">
        <v>21</v>
      </c>
      <c r="E1987" s="32" t="s">
        <v>22</v>
      </c>
      <c r="F1987" s="32">
        <v>1</v>
      </c>
      <c r="G1987" s="32" t="s">
        <v>21</v>
      </c>
      <c r="H1987" s="32">
        <v>869</v>
      </c>
      <c r="I1987" s="32">
        <v>568</v>
      </c>
      <c r="J1987" s="32" t="s">
        <v>22</v>
      </c>
      <c r="K1987" s="32">
        <v>0</v>
      </c>
      <c r="L1987" s="38">
        <v>7.32</v>
      </c>
      <c r="M1987" t="s">
        <v>4550</v>
      </c>
      <c r="N1987" t="s">
        <v>4551</v>
      </c>
      <c r="O1987" t="s">
        <v>4559</v>
      </c>
      <c r="P1987" s="31">
        <v>0</v>
      </c>
      <c r="Q1987" s="31">
        <v>0</v>
      </c>
      <c r="R1987" s="31">
        <v>0</v>
      </c>
      <c r="S1987" s="31">
        <v>3.5999999999999997E-2</v>
      </c>
      <c r="T1987" s="36" t="s">
        <v>14639</v>
      </c>
      <c r="U1987" s="36" t="s">
        <v>14633</v>
      </c>
      <c r="V1987" s="31" t="s">
        <v>4543</v>
      </c>
      <c r="W1987" s="31">
        <v>7</v>
      </c>
    </row>
    <row r="1988" spans="1:23" x14ac:dyDescent="0.25">
      <c r="A1988">
        <v>4052021</v>
      </c>
      <c r="B1988" s="32" t="s">
        <v>4109</v>
      </c>
      <c r="C1988" s="32">
        <v>63</v>
      </c>
      <c r="D1988" s="32">
        <v>21</v>
      </c>
      <c r="E1988" s="32" t="s">
        <v>22</v>
      </c>
      <c r="F1988" s="32">
        <v>1</v>
      </c>
      <c r="G1988" s="32" t="s">
        <v>21</v>
      </c>
      <c r="H1988" s="32">
        <v>869</v>
      </c>
      <c r="I1988" s="32">
        <v>568</v>
      </c>
      <c r="J1988" s="32" t="s">
        <v>22</v>
      </c>
      <c r="K1988" s="32">
        <v>0</v>
      </c>
      <c r="L1988" s="38">
        <v>6.08</v>
      </c>
      <c r="M1988" t="s">
        <v>4560</v>
      </c>
      <c r="N1988" t="s">
        <v>4561</v>
      </c>
      <c r="O1988" t="s">
        <v>4562</v>
      </c>
      <c r="P1988" s="31">
        <v>0</v>
      </c>
      <c r="Q1988" s="31">
        <v>0</v>
      </c>
      <c r="R1988" s="31">
        <v>0</v>
      </c>
      <c r="S1988" s="31">
        <v>5.5E-2</v>
      </c>
      <c r="T1988" s="36" t="s">
        <v>14640</v>
      </c>
      <c r="U1988" s="36" t="s">
        <v>14633</v>
      </c>
      <c r="V1988" s="31" t="s">
        <v>4563</v>
      </c>
      <c r="W1988" s="31">
        <v>7</v>
      </c>
    </row>
    <row r="1989" spans="1:23" x14ac:dyDescent="0.25">
      <c r="A1989">
        <v>4052022</v>
      </c>
      <c r="B1989" s="32" t="s">
        <v>4109</v>
      </c>
      <c r="C1989" s="32">
        <v>63</v>
      </c>
      <c r="D1989" s="32">
        <v>21</v>
      </c>
      <c r="E1989" s="32" t="s">
        <v>22</v>
      </c>
      <c r="F1989" s="32">
        <v>1</v>
      </c>
      <c r="G1989" s="32" t="s">
        <v>21</v>
      </c>
      <c r="H1989" s="32">
        <v>869</v>
      </c>
      <c r="I1989" s="32">
        <v>568</v>
      </c>
      <c r="J1989" s="32" t="s">
        <v>22</v>
      </c>
      <c r="K1989" s="32">
        <v>0</v>
      </c>
      <c r="L1989" s="38">
        <v>6.7</v>
      </c>
      <c r="M1989" t="s">
        <v>4564</v>
      </c>
      <c r="N1989" t="s">
        <v>4565</v>
      </c>
      <c r="O1989" t="s">
        <v>4562</v>
      </c>
      <c r="P1989" s="31">
        <v>0</v>
      </c>
      <c r="Q1989" s="31">
        <v>0</v>
      </c>
      <c r="R1989" s="31">
        <v>0</v>
      </c>
      <c r="S1989" s="31">
        <v>9.6000000000000002E-2</v>
      </c>
      <c r="T1989" s="36" t="s">
        <v>14641</v>
      </c>
      <c r="U1989" s="36" t="s">
        <v>14633</v>
      </c>
      <c r="V1989" s="31" t="s">
        <v>4563</v>
      </c>
      <c r="W1989" s="31">
        <v>7</v>
      </c>
    </row>
    <row r="1990" spans="1:23" x14ac:dyDescent="0.25">
      <c r="A1990">
        <v>4052031</v>
      </c>
      <c r="B1990" s="32" t="s">
        <v>4109</v>
      </c>
      <c r="C1990" s="32">
        <v>63</v>
      </c>
      <c r="D1990" s="32">
        <v>21</v>
      </c>
      <c r="E1990" s="32" t="s">
        <v>22</v>
      </c>
      <c r="F1990" s="32">
        <v>1</v>
      </c>
      <c r="G1990" s="32" t="s">
        <v>21</v>
      </c>
      <c r="H1990" s="32">
        <v>869</v>
      </c>
      <c r="I1990" s="32">
        <v>568</v>
      </c>
      <c r="J1990" s="32" t="s">
        <v>22</v>
      </c>
      <c r="K1990" s="32">
        <v>0</v>
      </c>
      <c r="L1990" s="38">
        <v>5.38</v>
      </c>
      <c r="M1990" t="s">
        <v>4566</v>
      </c>
      <c r="N1990" t="s">
        <v>4567</v>
      </c>
      <c r="O1990" t="s">
        <v>4568</v>
      </c>
      <c r="P1990" s="31">
        <v>0</v>
      </c>
      <c r="Q1990" s="31">
        <v>0</v>
      </c>
      <c r="R1990" s="31">
        <v>0</v>
      </c>
      <c r="S1990" s="31">
        <v>5.3999999999999999E-2</v>
      </c>
      <c r="T1990" s="36" t="s">
        <v>14642</v>
      </c>
      <c r="U1990" s="36" t="s">
        <v>14633</v>
      </c>
      <c r="V1990" s="31" t="s">
        <v>4563</v>
      </c>
      <c r="W1990" s="31">
        <v>7</v>
      </c>
    </row>
    <row r="1991" spans="1:23" x14ac:dyDescent="0.25">
      <c r="A1991">
        <v>4052032</v>
      </c>
      <c r="B1991" s="32" t="s">
        <v>4109</v>
      </c>
      <c r="C1991" s="32">
        <v>63</v>
      </c>
      <c r="D1991" s="32">
        <v>21</v>
      </c>
      <c r="E1991" s="32" t="s">
        <v>22</v>
      </c>
      <c r="F1991" s="32">
        <v>1</v>
      </c>
      <c r="G1991" s="32" t="s">
        <v>21</v>
      </c>
      <c r="H1991" s="32">
        <v>869</v>
      </c>
      <c r="I1991" s="32">
        <v>568</v>
      </c>
      <c r="J1991" s="32" t="s">
        <v>22</v>
      </c>
      <c r="K1991" s="32">
        <v>0</v>
      </c>
      <c r="L1991" s="38">
        <v>6.34</v>
      </c>
      <c r="M1991" t="s">
        <v>4569</v>
      </c>
      <c r="N1991" t="s">
        <v>4570</v>
      </c>
      <c r="O1991" t="s">
        <v>4568</v>
      </c>
      <c r="P1991" s="31">
        <v>0</v>
      </c>
      <c r="Q1991" s="31">
        <v>0</v>
      </c>
      <c r="R1991" s="31">
        <v>0</v>
      </c>
      <c r="S1991" s="31">
        <v>9.7000000000000003E-2</v>
      </c>
      <c r="T1991" s="36" t="s">
        <v>14643</v>
      </c>
      <c r="U1991" s="36" t="s">
        <v>14633</v>
      </c>
      <c r="V1991" s="31" t="s">
        <v>4563</v>
      </c>
      <c r="W1991" s="31">
        <v>7</v>
      </c>
    </row>
    <row r="1992" spans="1:23" x14ac:dyDescent="0.25">
      <c r="A1992">
        <v>4052038</v>
      </c>
      <c r="B1992" s="32" t="s">
        <v>4109</v>
      </c>
      <c r="C1992" s="32">
        <v>63</v>
      </c>
      <c r="D1992" s="32">
        <v>21</v>
      </c>
      <c r="E1992" s="32" t="s">
        <v>22</v>
      </c>
      <c r="F1992" s="32">
        <v>1</v>
      </c>
      <c r="G1992" s="32" t="s">
        <v>21</v>
      </c>
      <c r="H1992" s="32">
        <v>869</v>
      </c>
      <c r="I1992" s="32">
        <v>568</v>
      </c>
      <c r="J1992" s="32" t="s">
        <v>22</v>
      </c>
      <c r="K1992" s="32">
        <v>0</v>
      </c>
      <c r="L1992" s="38">
        <v>6.27</v>
      </c>
      <c r="M1992" t="s">
        <v>4569</v>
      </c>
      <c r="N1992" t="s">
        <v>4570</v>
      </c>
      <c r="O1992" t="s">
        <v>4571</v>
      </c>
      <c r="P1992" s="31">
        <v>0</v>
      </c>
      <c r="Q1992" s="31">
        <v>0</v>
      </c>
      <c r="R1992" s="31">
        <v>0</v>
      </c>
      <c r="S1992" s="31">
        <v>3.7999999999999999E-2</v>
      </c>
      <c r="T1992" s="36" t="s">
        <v>14644</v>
      </c>
      <c r="U1992" s="36" t="s">
        <v>14633</v>
      </c>
      <c r="V1992" s="31" t="s">
        <v>4563</v>
      </c>
      <c r="W1992" s="31">
        <v>7</v>
      </c>
    </row>
    <row r="1993" spans="1:23" x14ac:dyDescent="0.25">
      <c r="A1993">
        <v>4052053</v>
      </c>
      <c r="B1993" s="32" t="s">
        <v>4109</v>
      </c>
      <c r="C1993" s="32">
        <v>63</v>
      </c>
      <c r="D1993" s="32">
        <v>21</v>
      </c>
      <c r="E1993" s="32" t="s">
        <v>22</v>
      </c>
      <c r="F1993" s="32">
        <v>1</v>
      </c>
      <c r="G1993" s="32" t="s">
        <v>21</v>
      </c>
      <c r="H1993" s="32">
        <v>869</v>
      </c>
      <c r="I1993" s="32">
        <v>568</v>
      </c>
      <c r="J1993" s="32" t="s">
        <v>22</v>
      </c>
      <c r="K1993" s="32">
        <v>0</v>
      </c>
      <c r="L1993" s="38">
        <v>5.46</v>
      </c>
      <c r="M1993" t="s">
        <v>4572</v>
      </c>
      <c r="N1993" t="s">
        <v>4573</v>
      </c>
      <c r="O1993" t="s">
        <v>4574</v>
      </c>
      <c r="P1993" s="31">
        <v>0</v>
      </c>
      <c r="Q1993" s="31">
        <v>0</v>
      </c>
      <c r="R1993" s="31">
        <v>0</v>
      </c>
      <c r="S1993" s="31">
        <v>3.6999999999999998E-2</v>
      </c>
      <c r="T1993" s="36" t="s">
        <v>14645</v>
      </c>
      <c r="U1993" s="36" t="s">
        <v>14633</v>
      </c>
      <c r="V1993" s="31" t="s">
        <v>4575</v>
      </c>
      <c r="W1993" s="31">
        <v>7</v>
      </c>
    </row>
    <row r="1994" spans="1:23" x14ac:dyDescent="0.25">
      <c r="A1994">
        <v>4052054</v>
      </c>
      <c r="B1994" s="32" t="s">
        <v>4109</v>
      </c>
      <c r="C1994" s="32">
        <v>63</v>
      </c>
      <c r="D1994" s="32">
        <v>21</v>
      </c>
      <c r="E1994" s="32" t="s">
        <v>22</v>
      </c>
      <c r="F1994" s="32">
        <v>1</v>
      </c>
      <c r="G1994" s="32" t="s">
        <v>21</v>
      </c>
      <c r="H1994" s="32">
        <v>869</v>
      </c>
      <c r="I1994" s="32">
        <v>568</v>
      </c>
      <c r="J1994" s="32" t="s">
        <v>22</v>
      </c>
      <c r="K1994" s="32">
        <v>0</v>
      </c>
      <c r="L1994" s="38">
        <v>6.45</v>
      </c>
      <c r="M1994" t="s">
        <v>4576</v>
      </c>
      <c r="N1994" t="s">
        <v>4577</v>
      </c>
      <c r="O1994" t="s">
        <v>4578</v>
      </c>
      <c r="P1994" s="31">
        <v>0</v>
      </c>
      <c r="Q1994" s="31">
        <v>0</v>
      </c>
      <c r="R1994" s="31">
        <v>0</v>
      </c>
      <c r="S1994" s="31">
        <v>5.2999999999999999E-2</v>
      </c>
      <c r="T1994" s="36" t="s">
        <v>14646</v>
      </c>
      <c r="U1994" s="36" t="s">
        <v>14633</v>
      </c>
      <c r="V1994" s="31" t="s">
        <v>4575</v>
      </c>
      <c r="W1994" s="31">
        <v>7</v>
      </c>
    </row>
    <row r="1995" spans="1:23" x14ac:dyDescent="0.25">
      <c r="A1995">
        <v>4052055</v>
      </c>
      <c r="B1995" s="32" t="s">
        <v>4109</v>
      </c>
      <c r="C1995" s="32">
        <v>63</v>
      </c>
      <c r="D1995" s="32">
        <v>21</v>
      </c>
      <c r="E1995" s="32" t="s">
        <v>22</v>
      </c>
      <c r="F1995" s="32">
        <v>1</v>
      </c>
      <c r="G1995" s="32" t="s">
        <v>21</v>
      </c>
      <c r="H1995" s="32">
        <v>869</v>
      </c>
      <c r="I1995" s="32">
        <v>568</v>
      </c>
      <c r="J1995" s="32" t="s">
        <v>22</v>
      </c>
      <c r="K1995" s="32">
        <v>0</v>
      </c>
      <c r="L1995" s="38">
        <v>7.32</v>
      </c>
      <c r="M1995" t="s">
        <v>4579</v>
      </c>
      <c r="N1995" t="s">
        <v>4580</v>
      </c>
      <c r="O1995" t="s">
        <v>4581</v>
      </c>
      <c r="P1995" s="31">
        <v>0</v>
      </c>
      <c r="Q1995" s="31">
        <v>0</v>
      </c>
      <c r="R1995" s="31">
        <v>0</v>
      </c>
      <c r="S1995" s="31">
        <v>7.1999999999999995E-2</v>
      </c>
      <c r="T1995" s="36" t="s">
        <v>14647</v>
      </c>
      <c r="U1995" s="36" t="s">
        <v>14633</v>
      </c>
      <c r="V1995" s="31" t="s">
        <v>4575</v>
      </c>
      <c r="W1995" s="31">
        <v>7</v>
      </c>
    </row>
    <row r="1996" spans="1:23" x14ac:dyDescent="0.25">
      <c r="A1996">
        <v>4052056</v>
      </c>
      <c r="B1996" s="32" t="s">
        <v>4109</v>
      </c>
      <c r="C1996" s="32">
        <v>63</v>
      </c>
      <c r="D1996" s="32">
        <v>21</v>
      </c>
      <c r="E1996" s="32" t="s">
        <v>22</v>
      </c>
      <c r="F1996" s="32">
        <v>1</v>
      </c>
      <c r="G1996" s="32" t="s">
        <v>21</v>
      </c>
      <c r="H1996" s="32">
        <v>869</v>
      </c>
      <c r="I1996" s="32">
        <v>568</v>
      </c>
      <c r="J1996" s="32" t="s">
        <v>22</v>
      </c>
      <c r="K1996" s="32">
        <v>0</v>
      </c>
      <c r="L1996" s="38">
        <v>8.18</v>
      </c>
      <c r="M1996" t="s">
        <v>4582</v>
      </c>
      <c r="N1996" t="s">
        <v>4583</v>
      </c>
      <c r="O1996" t="s">
        <v>4584</v>
      </c>
      <c r="P1996" s="31">
        <v>0</v>
      </c>
      <c r="Q1996" s="31">
        <v>0</v>
      </c>
      <c r="R1996" s="31">
        <v>0</v>
      </c>
      <c r="S1996" s="31">
        <v>8.6999999999999994E-2</v>
      </c>
      <c r="T1996" s="36" t="s">
        <v>14648</v>
      </c>
      <c r="U1996" s="36" t="s">
        <v>14633</v>
      </c>
      <c r="V1996" s="31" t="s">
        <v>4575</v>
      </c>
      <c r="W1996" s="31">
        <v>7</v>
      </c>
    </row>
    <row r="1997" spans="1:23" x14ac:dyDescent="0.25">
      <c r="A1997">
        <v>4052058</v>
      </c>
      <c r="B1997" s="32" t="s">
        <v>4109</v>
      </c>
      <c r="C1997" s="32">
        <v>63</v>
      </c>
      <c r="D1997" s="32">
        <v>21</v>
      </c>
      <c r="E1997" s="32" t="s">
        <v>22</v>
      </c>
      <c r="F1997" s="32">
        <v>1</v>
      </c>
      <c r="G1997" s="32" t="s">
        <v>21</v>
      </c>
      <c r="H1997" s="32">
        <v>869</v>
      </c>
      <c r="I1997" s="32">
        <v>568</v>
      </c>
      <c r="J1997" s="32" t="s">
        <v>22</v>
      </c>
      <c r="K1997" s="32">
        <v>0</v>
      </c>
      <c r="L1997" s="38">
        <v>9.4700000000000006</v>
      </c>
      <c r="M1997" t="s">
        <v>4585</v>
      </c>
      <c r="N1997" t="s">
        <v>4586</v>
      </c>
      <c r="O1997" t="s">
        <v>4587</v>
      </c>
      <c r="P1997" s="31">
        <v>0</v>
      </c>
      <c r="Q1997" s="31">
        <v>0</v>
      </c>
      <c r="R1997" s="31">
        <v>0</v>
      </c>
      <c r="S1997" s="31">
        <v>0.108</v>
      </c>
      <c r="T1997" s="36" t="s">
        <v>14649</v>
      </c>
      <c r="U1997" s="36" t="s">
        <v>14633</v>
      </c>
      <c r="V1997" s="31" t="s">
        <v>4575</v>
      </c>
      <c r="W1997" s="31">
        <v>7</v>
      </c>
    </row>
    <row r="1998" spans="1:23" x14ac:dyDescent="0.25">
      <c r="A1998">
        <v>4052101</v>
      </c>
      <c r="B1998" s="32" t="s">
        <v>4109</v>
      </c>
      <c r="C1998" s="32">
        <v>63</v>
      </c>
      <c r="D1998" s="32">
        <v>21</v>
      </c>
      <c r="E1998" s="32" t="s">
        <v>22</v>
      </c>
      <c r="F1998" s="32">
        <v>1</v>
      </c>
      <c r="G1998" s="32" t="s">
        <v>21</v>
      </c>
      <c r="H1998" s="32">
        <v>867</v>
      </c>
      <c r="I1998" s="32">
        <v>566</v>
      </c>
      <c r="J1998" s="32" t="s">
        <v>22</v>
      </c>
      <c r="K1998" s="32">
        <v>0</v>
      </c>
      <c r="L1998" s="38">
        <v>8.23</v>
      </c>
      <c r="M1998" t="s">
        <v>4588</v>
      </c>
      <c r="N1998" t="s">
        <v>4589</v>
      </c>
      <c r="O1998" t="s">
        <v>4590</v>
      </c>
      <c r="P1998" s="31">
        <v>0</v>
      </c>
      <c r="Q1998" s="31">
        <v>0</v>
      </c>
      <c r="R1998" s="31">
        <v>0</v>
      </c>
      <c r="S1998" s="31">
        <v>4.9000000000000002E-2</v>
      </c>
      <c r="T1998" s="36" t="s">
        <v>14650</v>
      </c>
      <c r="U1998" s="36" t="s">
        <v>14633</v>
      </c>
      <c r="V1998" s="31" t="s">
        <v>4543</v>
      </c>
      <c r="W1998" s="31">
        <v>7</v>
      </c>
    </row>
    <row r="1999" spans="1:23" x14ac:dyDescent="0.25">
      <c r="A1999">
        <v>4052102</v>
      </c>
      <c r="B1999" s="32" t="s">
        <v>4109</v>
      </c>
      <c r="C1999" s="32">
        <v>63</v>
      </c>
      <c r="D1999" s="32">
        <v>21</v>
      </c>
      <c r="E1999" s="32" t="s">
        <v>22</v>
      </c>
      <c r="F1999" s="32">
        <v>1</v>
      </c>
      <c r="G1999" s="32" t="s">
        <v>21</v>
      </c>
      <c r="H1999" s="32">
        <v>867</v>
      </c>
      <c r="I1999" s="32">
        <v>566</v>
      </c>
      <c r="J1999" s="32" t="s">
        <v>22</v>
      </c>
      <c r="K1999" s="32">
        <v>0</v>
      </c>
      <c r="L1999" s="38">
        <v>8.9700000000000006</v>
      </c>
      <c r="M1999" t="s">
        <v>4591</v>
      </c>
      <c r="N1999" t="s">
        <v>4592</v>
      </c>
      <c r="O1999" t="s">
        <v>4593</v>
      </c>
      <c r="P1999" s="31">
        <v>0</v>
      </c>
      <c r="Q1999" s="31">
        <v>0</v>
      </c>
      <c r="R1999" s="31">
        <v>0</v>
      </c>
      <c r="S1999" s="31">
        <v>0.05</v>
      </c>
      <c r="T1999" s="36" t="s">
        <v>14651</v>
      </c>
      <c r="U1999" s="36" t="s">
        <v>14633</v>
      </c>
      <c r="V1999" s="31" t="s">
        <v>4543</v>
      </c>
      <c r="W1999" s="31">
        <v>7</v>
      </c>
    </row>
    <row r="2000" spans="1:23" x14ac:dyDescent="0.25">
      <c r="A2000">
        <v>4052104</v>
      </c>
      <c r="B2000" s="32" t="s">
        <v>4109</v>
      </c>
      <c r="C2000" s="32">
        <v>63</v>
      </c>
      <c r="D2000" s="32">
        <v>21</v>
      </c>
      <c r="E2000" s="32" t="s">
        <v>22</v>
      </c>
      <c r="F2000" s="32">
        <v>1</v>
      </c>
      <c r="G2000" s="32" t="s">
        <v>21</v>
      </c>
      <c r="H2000" s="32">
        <v>867</v>
      </c>
      <c r="I2000" s="32">
        <v>566</v>
      </c>
      <c r="J2000" s="32" t="s">
        <v>22</v>
      </c>
      <c r="K2000" s="32">
        <v>0</v>
      </c>
      <c r="L2000" s="38">
        <v>9.5500000000000007</v>
      </c>
      <c r="M2000" t="s">
        <v>4594</v>
      </c>
      <c r="N2000" t="s">
        <v>4595</v>
      </c>
      <c r="O2000" t="s">
        <v>4596</v>
      </c>
      <c r="P2000" s="31">
        <v>0</v>
      </c>
      <c r="Q2000" s="31">
        <v>0</v>
      </c>
      <c r="R2000" s="31">
        <v>0</v>
      </c>
      <c r="S2000" s="31">
        <v>5.0999999999999997E-2</v>
      </c>
      <c r="T2000" s="36" t="s">
        <v>14652</v>
      </c>
      <c r="U2000" s="36" t="s">
        <v>14633</v>
      </c>
      <c r="V2000" s="31" t="s">
        <v>4543</v>
      </c>
      <c r="W2000" s="31">
        <v>7</v>
      </c>
    </row>
    <row r="2001" spans="1:23" x14ac:dyDescent="0.25">
      <c r="A2001">
        <v>4052106</v>
      </c>
      <c r="B2001" s="32" t="s">
        <v>4109</v>
      </c>
      <c r="C2001" s="32">
        <v>63</v>
      </c>
      <c r="D2001" s="32">
        <v>21</v>
      </c>
      <c r="E2001" s="32" t="s">
        <v>22</v>
      </c>
      <c r="F2001" s="32">
        <v>1</v>
      </c>
      <c r="G2001" s="32" t="s">
        <v>21</v>
      </c>
      <c r="H2001" s="32">
        <v>867</v>
      </c>
      <c r="I2001" s="32">
        <v>566</v>
      </c>
      <c r="J2001" s="32" t="s">
        <v>22</v>
      </c>
      <c r="K2001" s="32">
        <v>0</v>
      </c>
      <c r="L2001" s="38">
        <v>10.39</v>
      </c>
      <c r="M2001" t="s">
        <v>4597</v>
      </c>
      <c r="N2001" t="s">
        <v>4598</v>
      </c>
      <c r="O2001" t="s">
        <v>4599</v>
      </c>
      <c r="P2001" s="31">
        <v>0</v>
      </c>
      <c r="Q2001" s="31">
        <v>0</v>
      </c>
      <c r="R2001" s="31">
        <v>0</v>
      </c>
      <c r="S2001" s="31">
        <v>7.5999999999999998E-2</v>
      </c>
      <c r="T2001" s="36" t="s">
        <v>14653</v>
      </c>
      <c r="U2001" s="36" t="s">
        <v>14633</v>
      </c>
      <c r="V2001" s="31" t="s">
        <v>4543</v>
      </c>
      <c r="W2001" s="31">
        <v>7</v>
      </c>
    </row>
    <row r="2002" spans="1:23" x14ac:dyDescent="0.25">
      <c r="A2002">
        <v>4052107</v>
      </c>
      <c r="B2002" s="32" t="s">
        <v>4109</v>
      </c>
      <c r="C2002" s="32">
        <v>63</v>
      </c>
      <c r="D2002" s="32">
        <v>21</v>
      </c>
      <c r="E2002" s="32" t="s">
        <v>22</v>
      </c>
      <c r="F2002" s="32">
        <v>1</v>
      </c>
      <c r="G2002" s="32" t="s">
        <v>21</v>
      </c>
      <c r="H2002" s="32">
        <v>867</v>
      </c>
      <c r="I2002" s="32">
        <v>566</v>
      </c>
      <c r="J2002" s="32" t="s">
        <v>22</v>
      </c>
      <c r="K2002" s="32">
        <v>0</v>
      </c>
      <c r="L2002" s="38">
        <v>12.25</v>
      </c>
      <c r="M2002" t="s">
        <v>4600</v>
      </c>
      <c r="N2002" t="s">
        <v>4601</v>
      </c>
      <c r="O2002" t="s">
        <v>4602</v>
      </c>
      <c r="P2002" s="31">
        <v>0</v>
      </c>
      <c r="Q2002" s="31">
        <v>0</v>
      </c>
      <c r="R2002" s="31">
        <v>0</v>
      </c>
      <c r="S2002" s="31">
        <v>0.09</v>
      </c>
      <c r="T2002" s="36" t="s">
        <v>14654</v>
      </c>
      <c r="U2002" s="36" t="s">
        <v>14633</v>
      </c>
      <c r="V2002" s="31" t="s">
        <v>4543</v>
      </c>
      <c r="W2002" s="31">
        <v>7</v>
      </c>
    </row>
    <row r="2003" spans="1:23" x14ac:dyDescent="0.25">
      <c r="A2003">
        <v>4052121</v>
      </c>
      <c r="B2003" s="32" t="s">
        <v>4109</v>
      </c>
      <c r="C2003" s="32">
        <v>63</v>
      </c>
      <c r="D2003" s="32">
        <v>21</v>
      </c>
      <c r="E2003" s="32" t="s">
        <v>22</v>
      </c>
      <c r="F2003" s="32">
        <v>1</v>
      </c>
      <c r="G2003" s="32" t="s">
        <v>21</v>
      </c>
      <c r="H2003" s="32">
        <v>867</v>
      </c>
      <c r="I2003" s="32">
        <v>566</v>
      </c>
      <c r="J2003" s="32" t="s">
        <v>22</v>
      </c>
      <c r="K2003" s="32">
        <v>0</v>
      </c>
      <c r="L2003" s="38">
        <v>9.42</v>
      </c>
      <c r="M2003" t="s">
        <v>4603</v>
      </c>
      <c r="N2003" t="s">
        <v>4604</v>
      </c>
      <c r="O2003" t="s">
        <v>4605</v>
      </c>
      <c r="P2003" s="31">
        <v>0</v>
      </c>
      <c r="Q2003" s="31">
        <v>0</v>
      </c>
      <c r="R2003" s="31">
        <v>0</v>
      </c>
      <c r="S2003" s="31">
        <v>4.8000000000000001E-2</v>
      </c>
      <c r="T2003" s="36" t="s">
        <v>14655</v>
      </c>
      <c r="U2003" s="36" t="s">
        <v>14633</v>
      </c>
      <c r="V2003" s="31" t="s">
        <v>4563</v>
      </c>
      <c r="W2003" s="31">
        <v>7</v>
      </c>
    </row>
    <row r="2004" spans="1:23" x14ac:dyDescent="0.25">
      <c r="A2004">
        <v>4052122</v>
      </c>
      <c r="B2004" s="32" t="s">
        <v>4109</v>
      </c>
      <c r="C2004" s="32">
        <v>63</v>
      </c>
      <c r="D2004" s="32">
        <v>21</v>
      </c>
      <c r="E2004" s="32" t="s">
        <v>22</v>
      </c>
      <c r="F2004" s="32">
        <v>1</v>
      </c>
      <c r="G2004" s="32" t="s">
        <v>21</v>
      </c>
      <c r="H2004" s="32">
        <v>867</v>
      </c>
      <c r="I2004" s="32">
        <v>566</v>
      </c>
      <c r="J2004" s="32" t="s">
        <v>22</v>
      </c>
      <c r="K2004" s="32">
        <v>0</v>
      </c>
      <c r="L2004" s="38">
        <v>11.08</v>
      </c>
      <c r="M2004" t="s">
        <v>4606</v>
      </c>
      <c r="N2004" t="s">
        <v>4607</v>
      </c>
      <c r="O2004" t="s">
        <v>4605</v>
      </c>
      <c r="P2004" s="31">
        <v>0</v>
      </c>
      <c r="Q2004" s="31">
        <v>0</v>
      </c>
      <c r="R2004" s="31">
        <v>0</v>
      </c>
      <c r="S2004" s="31">
        <v>7.6999999999999999E-2</v>
      </c>
      <c r="T2004" s="36" t="s">
        <v>14656</v>
      </c>
      <c r="U2004" s="36" t="s">
        <v>14633</v>
      </c>
      <c r="V2004" s="31" t="s">
        <v>4563</v>
      </c>
      <c r="W2004" s="31">
        <v>7</v>
      </c>
    </row>
    <row r="2005" spans="1:23" x14ac:dyDescent="0.25">
      <c r="A2005">
        <v>4052131</v>
      </c>
      <c r="B2005" s="32" t="s">
        <v>4109</v>
      </c>
      <c r="C2005" s="32">
        <v>63</v>
      </c>
      <c r="D2005" s="32">
        <v>21</v>
      </c>
      <c r="E2005" s="32" t="s">
        <v>22</v>
      </c>
      <c r="F2005" s="32">
        <v>1</v>
      </c>
      <c r="G2005" s="32" t="s">
        <v>21</v>
      </c>
      <c r="H2005" s="32">
        <v>867</v>
      </c>
      <c r="I2005" s="32">
        <v>566</v>
      </c>
      <c r="J2005" s="32" t="s">
        <v>22</v>
      </c>
      <c r="K2005" s="32">
        <v>0</v>
      </c>
      <c r="L2005" s="38">
        <v>9.69</v>
      </c>
      <c r="M2005" t="s">
        <v>4608</v>
      </c>
      <c r="N2005" t="s">
        <v>4609</v>
      </c>
      <c r="O2005" t="s">
        <v>4610</v>
      </c>
      <c r="P2005" s="31">
        <v>0</v>
      </c>
      <c r="Q2005" s="31">
        <v>0</v>
      </c>
      <c r="R2005" s="31">
        <v>0</v>
      </c>
      <c r="S2005" s="31">
        <v>4.8000000000000001E-2</v>
      </c>
      <c r="T2005" s="36" t="s">
        <v>14657</v>
      </c>
      <c r="U2005" s="36" t="s">
        <v>14633</v>
      </c>
      <c r="V2005" s="31" t="s">
        <v>4563</v>
      </c>
      <c r="W2005" s="31">
        <v>7</v>
      </c>
    </row>
    <row r="2006" spans="1:23" x14ac:dyDescent="0.25">
      <c r="A2006">
        <v>4052132</v>
      </c>
      <c r="B2006" s="32" t="s">
        <v>4109</v>
      </c>
      <c r="C2006" s="32">
        <v>63</v>
      </c>
      <c r="D2006" s="32">
        <v>21</v>
      </c>
      <c r="E2006" s="32" t="s">
        <v>22</v>
      </c>
      <c r="F2006" s="32">
        <v>1</v>
      </c>
      <c r="G2006" s="32" t="s">
        <v>21</v>
      </c>
      <c r="H2006" s="32">
        <v>867</v>
      </c>
      <c r="I2006" s="32">
        <v>566</v>
      </c>
      <c r="J2006" s="32" t="s">
        <v>22</v>
      </c>
      <c r="K2006" s="32">
        <v>0</v>
      </c>
      <c r="L2006" s="38">
        <v>11.62</v>
      </c>
      <c r="M2006" t="s">
        <v>4611</v>
      </c>
      <c r="N2006" t="s">
        <v>4612</v>
      </c>
      <c r="O2006" t="s">
        <v>4610</v>
      </c>
      <c r="P2006" s="31">
        <v>0</v>
      </c>
      <c r="Q2006" s="31">
        <v>0</v>
      </c>
      <c r="R2006" s="31">
        <v>0</v>
      </c>
      <c r="S2006" s="31">
        <v>7.6999999999999999E-2</v>
      </c>
      <c r="T2006" s="36" t="s">
        <v>14658</v>
      </c>
      <c r="U2006" s="36" t="s">
        <v>14633</v>
      </c>
      <c r="V2006" s="31" t="s">
        <v>4563</v>
      </c>
      <c r="W2006" s="31">
        <v>7</v>
      </c>
    </row>
    <row r="2007" spans="1:23" x14ac:dyDescent="0.25">
      <c r="A2007">
        <v>4052141</v>
      </c>
      <c r="B2007" s="32" t="s">
        <v>4109</v>
      </c>
      <c r="C2007" s="32">
        <v>63</v>
      </c>
      <c r="D2007" s="32">
        <v>21</v>
      </c>
      <c r="E2007" s="32" t="s">
        <v>22</v>
      </c>
      <c r="F2007" s="32">
        <v>1</v>
      </c>
      <c r="G2007" s="32" t="s">
        <v>21</v>
      </c>
      <c r="H2007" s="32">
        <v>867</v>
      </c>
      <c r="I2007" s="32">
        <v>566</v>
      </c>
      <c r="J2007" s="32" t="s">
        <v>22</v>
      </c>
      <c r="K2007" s="32">
        <v>0</v>
      </c>
      <c r="L2007" s="38">
        <v>11.44</v>
      </c>
      <c r="M2007" t="s">
        <v>4613</v>
      </c>
      <c r="N2007" t="s">
        <v>4614</v>
      </c>
      <c r="O2007" t="s">
        <v>4615</v>
      </c>
      <c r="P2007" s="31">
        <v>0</v>
      </c>
      <c r="Q2007" s="31">
        <v>0</v>
      </c>
      <c r="R2007" s="31">
        <v>0</v>
      </c>
      <c r="S2007" s="31">
        <v>4.9000000000000002E-2</v>
      </c>
      <c r="T2007" s="36" t="s">
        <v>14659</v>
      </c>
      <c r="U2007" s="36" t="s">
        <v>14633</v>
      </c>
      <c r="V2007" s="31" t="s">
        <v>4563</v>
      </c>
      <c r="W2007" s="31">
        <v>7</v>
      </c>
    </row>
    <row r="2008" spans="1:23" x14ac:dyDescent="0.25">
      <c r="A2008">
        <v>4052142</v>
      </c>
      <c r="B2008" s="32" t="s">
        <v>4109</v>
      </c>
      <c r="C2008" s="32">
        <v>63</v>
      </c>
      <c r="D2008" s="32">
        <v>21</v>
      </c>
      <c r="E2008" s="32" t="s">
        <v>22</v>
      </c>
      <c r="F2008" s="32">
        <v>1</v>
      </c>
      <c r="G2008" s="32" t="s">
        <v>21</v>
      </c>
      <c r="H2008" s="32">
        <v>867</v>
      </c>
      <c r="I2008" s="32">
        <v>566</v>
      </c>
      <c r="J2008" s="32" t="s">
        <v>22</v>
      </c>
      <c r="K2008" s="32">
        <v>0</v>
      </c>
      <c r="L2008" s="38">
        <v>12.96</v>
      </c>
      <c r="M2008" t="s">
        <v>4616</v>
      </c>
      <c r="N2008" t="s">
        <v>4617</v>
      </c>
      <c r="O2008" t="s">
        <v>4615</v>
      </c>
      <c r="P2008" s="31">
        <v>0</v>
      </c>
      <c r="Q2008" s="31">
        <v>0</v>
      </c>
      <c r="R2008" s="31">
        <v>0</v>
      </c>
      <c r="S2008" s="31">
        <v>7.6999999999999999E-2</v>
      </c>
      <c r="T2008" s="36" t="s">
        <v>14660</v>
      </c>
      <c r="U2008" s="36" t="s">
        <v>14633</v>
      </c>
      <c r="V2008" s="31" t="s">
        <v>4563</v>
      </c>
      <c r="W2008" s="31">
        <v>7</v>
      </c>
    </row>
    <row r="2009" spans="1:23" x14ac:dyDescent="0.25">
      <c r="A2009">
        <v>4052201</v>
      </c>
      <c r="B2009" s="32" t="s">
        <v>4109</v>
      </c>
      <c r="C2009" s="32">
        <v>63</v>
      </c>
      <c r="D2009" s="32">
        <v>21</v>
      </c>
      <c r="E2009" s="32" t="s">
        <v>22</v>
      </c>
      <c r="F2009" s="32">
        <v>1</v>
      </c>
      <c r="G2009" s="32" t="s">
        <v>21</v>
      </c>
      <c r="H2009" s="32">
        <v>870</v>
      </c>
      <c r="I2009" s="32">
        <v>569</v>
      </c>
      <c r="J2009" s="32" t="s">
        <v>22</v>
      </c>
      <c r="K2009" s="32">
        <v>0</v>
      </c>
      <c r="L2009" s="38">
        <v>38.5</v>
      </c>
      <c r="M2009" t="s">
        <v>4618</v>
      </c>
      <c r="N2009" t="s">
        <v>4619</v>
      </c>
      <c r="O2009" t="s">
        <v>4620</v>
      </c>
      <c r="P2009" s="31">
        <v>0</v>
      </c>
      <c r="Q2009" s="31">
        <v>0</v>
      </c>
      <c r="R2009" s="31">
        <v>0</v>
      </c>
      <c r="S2009" s="31">
        <v>0.56599999999999995</v>
      </c>
      <c r="T2009" s="36" t="s">
        <v>14661</v>
      </c>
      <c r="U2009" s="36" t="s">
        <v>14633</v>
      </c>
      <c r="V2009" s="31" t="s">
        <v>4563</v>
      </c>
      <c r="W2009" s="31">
        <v>7</v>
      </c>
    </row>
    <row r="2010" spans="1:23" x14ac:dyDescent="0.25">
      <c r="A2010">
        <v>4052202</v>
      </c>
      <c r="B2010" s="32" t="s">
        <v>4109</v>
      </c>
      <c r="C2010" s="32">
        <v>63</v>
      </c>
      <c r="D2010" s="32">
        <v>21</v>
      </c>
      <c r="E2010" s="32" t="s">
        <v>22</v>
      </c>
      <c r="F2010" s="32">
        <v>1</v>
      </c>
      <c r="G2010" s="32" t="s">
        <v>21</v>
      </c>
      <c r="H2010" s="32">
        <v>870</v>
      </c>
      <c r="I2010" s="32">
        <v>569</v>
      </c>
      <c r="J2010" s="32" t="s">
        <v>22</v>
      </c>
      <c r="K2010" s="32">
        <v>0</v>
      </c>
      <c r="L2010" s="38">
        <v>33.79</v>
      </c>
      <c r="M2010" t="s">
        <v>4621</v>
      </c>
      <c r="N2010" t="s">
        <v>4622</v>
      </c>
      <c r="O2010" t="s">
        <v>4623</v>
      </c>
      <c r="P2010" s="31">
        <v>0</v>
      </c>
      <c r="Q2010" s="31">
        <v>0</v>
      </c>
      <c r="R2010" s="31">
        <v>0</v>
      </c>
      <c r="S2010" s="31">
        <v>0.45500000000000002</v>
      </c>
      <c r="T2010" s="36" t="s">
        <v>14662</v>
      </c>
      <c r="U2010" s="36" t="s">
        <v>14633</v>
      </c>
      <c r="V2010" s="31" t="s">
        <v>4563</v>
      </c>
      <c r="W2010" s="31">
        <v>7</v>
      </c>
    </row>
    <row r="2011" spans="1:23" x14ac:dyDescent="0.25">
      <c r="A2011">
        <v>4052210</v>
      </c>
      <c r="B2011" s="32" t="s">
        <v>4109</v>
      </c>
      <c r="C2011" s="32">
        <v>63</v>
      </c>
      <c r="D2011" s="32">
        <v>21</v>
      </c>
      <c r="E2011" s="32" t="s">
        <v>22</v>
      </c>
      <c r="F2011" s="32">
        <v>1</v>
      </c>
      <c r="G2011" s="32" t="s">
        <v>21</v>
      </c>
      <c r="H2011" s="32">
        <v>868</v>
      </c>
      <c r="I2011" s="32">
        <v>567</v>
      </c>
      <c r="J2011" s="32" t="s">
        <v>22</v>
      </c>
      <c r="K2011" s="32">
        <v>0</v>
      </c>
      <c r="L2011" s="38">
        <v>48.34</v>
      </c>
      <c r="M2011" t="s">
        <v>4624</v>
      </c>
      <c r="N2011" t="s">
        <v>4625</v>
      </c>
      <c r="O2011" t="s">
        <v>4626</v>
      </c>
      <c r="P2011" s="31">
        <v>0</v>
      </c>
      <c r="Q2011" s="31">
        <v>0</v>
      </c>
      <c r="R2011" s="31">
        <v>0</v>
      </c>
      <c r="S2011" s="31">
        <v>0.38500000000000001</v>
      </c>
      <c r="T2011" s="36" t="s">
        <v>14663</v>
      </c>
      <c r="U2011" s="36" t="s">
        <v>14633</v>
      </c>
      <c r="V2011" s="31" t="s">
        <v>4563</v>
      </c>
      <c r="W2011" s="31">
        <v>7</v>
      </c>
    </row>
    <row r="2012" spans="1:23" x14ac:dyDescent="0.25">
      <c r="A2012">
        <v>4052211</v>
      </c>
      <c r="B2012" s="32" t="s">
        <v>4109</v>
      </c>
      <c r="C2012" s="32">
        <v>63</v>
      </c>
      <c r="D2012" s="32">
        <v>21</v>
      </c>
      <c r="E2012" s="32" t="s">
        <v>22</v>
      </c>
      <c r="F2012" s="32">
        <v>1</v>
      </c>
      <c r="G2012" s="32" t="s">
        <v>21</v>
      </c>
      <c r="H2012" s="32">
        <v>868</v>
      </c>
      <c r="I2012" s="32">
        <v>567</v>
      </c>
      <c r="J2012" s="32" t="s">
        <v>22</v>
      </c>
      <c r="K2012" s="32">
        <v>0</v>
      </c>
      <c r="L2012" s="38">
        <v>47.55</v>
      </c>
      <c r="M2012" t="s">
        <v>4627</v>
      </c>
      <c r="N2012" t="s">
        <v>4628</v>
      </c>
      <c r="O2012" t="s">
        <v>4629</v>
      </c>
      <c r="P2012" s="31">
        <v>0</v>
      </c>
      <c r="Q2012" s="31">
        <v>0</v>
      </c>
      <c r="R2012" s="31">
        <v>0</v>
      </c>
      <c r="S2012" s="31">
        <v>0.38500000000000001</v>
      </c>
      <c r="T2012" s="36" t="s">
        <v>14664</v>
      </c>
      <c r="U2012" s="36" t="s">
        <v>14633</v>
      </c>
      <c r="V2012" s="31" t="s">
        <v>4563</v>
      </c>
      <c r="W2012" s="31">
        <v>7</v>
      </c>
    </row>
    <row r="2013" spans="1:23" x14ac:dyDescent="0.25">
      <c r="A2013">
        <v>4052479</v>
      </c>
      <c r="B2013" s="32" t="s">
        <v>4109</v>
      </c>
      <c r="C2013" s="32">
        <v>64</v>
      </c>
      <c r="D2013" s="32">
        <v>31</v>
      </c>
      <c r="E2013" s="32" t="s">
        <v>22</v>
      </c>
      <c r="F2013" s="32">
        <v>10</v>
      </c>
      <c r="G2013" s="32" t="s">
        <v>354</v>
      </c>
      <c r="H2013" s="32" t="s">
        <v>22</v>
      </c>
      <c r="I2013" s="32" t="s">
        <v>22</v>
      </c>
      <c r="J2013" s="32" t="s">
        <v>22</v>
      </c>
      <c r="K2013" s="32">
        <v>0</v>
      </c>
      <c r="L2013" s="38">
        <v>21.9</v>
      </c>
      <c r="M2013" t="s">
        <v>4630</v>
      </c>
      <c r="N2013" t="s">
        <v>4631</v>
      </c>
      <c r="O2013" t="s">
        <v>4632</v>
      </c>
      <c r="P2013" s="31">
        <v>0</v>
      </c>
      <c r="Q2013" s="31">
        <v>0</v>
      </c>
      <c r="R2013" s="31">
        <v>0</v>
      </c>
      <c r="S2013" s="31">
        <v>0</v>
      </c>
      <c r="T2013" s="36" t="s">
        <v>14665</v>
      </c>
      <c r="U2013" s="36" t="s">
        <v>14666</v>
      </c>
      <c r="V2013" s="31" t="s">
        <v>4563</v>
      </c>
      <c r="W2013" s="31">
        <v>7</v>
      </c>
    </row>
    <row r="2014" spans="1:23" x14ac:dyDescent="0.25">
      <c r="A2014">
        <v>4053002</v>
      </c>
      <c r="B2014" s="32" t="s">
        <v>4109</v>
      </c>
      <c r="C2014" s="32">
        <v>63</v>
      </c>
      <c r="D2014" s="32">
        <v>21</v>
      </c>
      <c r="E2014" s="32" t="s">
        <v>22</v>
      </c>
      <c r="F2014" s="32">
        <v>3</v>
      </c>
      <c r="G2014" s="32" t="s">
        <v>354</v>
      </c>
      <c r="H2014" s="32">
        <v>872</v>
      </c>
      <c r="I2014" s="32">
        <v>571</v>
      </c>
      <c r="J2014" s="32" t="s">
        <v>22</v>
      </c>
      <c r="K2014" s="32">
        <v>0</v>
      </c>
      <c r="L2014" s="38">
        <v>7.71</v>
      </c>
      <c r="M2014" t="s">
        <v>4633</v>
      </c>
      <c r="N2014" t="s">
        <v>4634</v>
      </c>
      <c r="O2014" t="s">
        <v>4635</v>
      </c>
      <c r="P2014" s="31">
        <v>0</v>
      </c>
      <c r="Q2014" s="31">
        <v>0</v>
      </c>
      <c r="R2014" s="31">
        <v>0</v>
      </c>
      <c r="S2014" s="31">
        <v>0</v>
      </c>
      <c r="T2014" s="36" t="s">
        <v>14667</v>
      </c>
      <c r="U2014" s="36" t="s">
        <v>14494</v>
      </c>
      <c r="V2014" s="31" t="s">
        <v>4636</v>
      </c>
      <c r="W2014" s="31">
        <v>7</v>
      </c>
    </row>
    <row r="2015" spans="1:23" x14ac:dyDescent="0.25">
      <c r="A2015">
        <v>4053003</v>
      </c>
      <c r="B2015" s="32" t="s">
        <v>4109</v>
      </c>
      <c r="C2015" s="32">
        <v>63</v>
      </c>
      <c r="D2015" s="32">
        <v>21</v>
      </c>
      <c r="E2015" s="32" t="s">
        <v>22</v>
      </c>
      <c r="F2015" s="32">
        <v>3</v>
      </c>
      <c r="G2015" s="32" t="s">
        <v>354</v>
      </c>
      <c r="H2015" s="32">
        <v>872</v>
      </c>
      <c r="I2015" s="32">
        <v>571</v>
      </c>
      <c r="J2015" s="32" t="s">
        <v>22</v>
      </c>
      <c r="K2015" s="32">
        <v>0</v>
      </c>
      <c r="L2015" s="38">
        <v>7.71</v>
      </c>
      <c r="M2015" t="s">
        <v>4637</v>
      </c>
      <c r="N2015" t="s">
        <v>4638</v>
      </c>
      <c r="O2015" t="s">
        <v>4639</v>
      </c>
      <c r="P2015" s="31">
        <v>0</v>
      </c>
      <c r="Q2015" s="31">
        <v>0</v>
      </c>
      <c r="R2015" s="31">
        <v>0</v>
      </c>
      <c r="S2015" s="31">
        <v>0</v>
      </c>
      <c r="T2015" s="36" t="s">
        <v>14668</v>
      </c>
      <c r="U2015" s="36" t="s">
        <v>14494</v>
      </c>
      <c r="V2015" s="31" t="s">
        <v>4636</v>
      </c>
      <c r="W2015" s="31">
        <v>7</v>
      </c>
    </row>
    <row r="2016" spans="1:23" x14ac:dyDescent="0.25">
      <c r="A2016">
        <v>4053011</v>
      </c>
      <c r="B2016" s="32" t="s">
        <v>4109</v>
      </c>
      <c r="C2016" s="32">
        <v>63</v>
      </c>
      <c r="D2016" s="32">
        <v>21</v>
      </c>
      <c r="E2016" s="32" t="s">
        <v>22</v>
      </c>
      <c r="F2016" s="32">
        <v>3</v>
      </c>
      <c r="G2016" s="32" t="s">
        <v>354</v>
      </c>
      <c r="H2016" s="32">
        <v>872</v>
      </c>
      <c r="I2016" s="32">
        <v>571</v>
      </c>
      <c r="J2016" s="32" t="s">
        <v>22</v>
      </c>
      <c r="K2016" s="32">
        <v>0</v>
      </c>
      <c r="L2016" s="38">
        <v>6.34</v>
      </c>
      <c r="M2016" t="s">
        <v>4640</v>
      </c>
      <c r="N2016" t="s">
        <v>4641</v>
      </c>
      <c r="O2016" t="s">
        <v>4642</v>
      </c>
      <c r="P2016" s="31">
        <v>0</v>
      </c>
      <c r="Q2016" s="31">
        <v>0</v>
      </c>
      <c r="R2016" s="31">
        <v>0</v>
      </c>
      <c r="S2016" s="31">
        <v>0</v>
      </c>
      <c r="T2016" s="36" t="s">
        <v>14669</v>
      </c>
      <c r="U2016" s="36" t="s">
        <v>14494</v>
      </c>
      <c r="V2016" s="31" t="s">
        <v>4643</v>
      </c>
      <c r="W2016" s="31">
        <v>7</v>
      </c>
    </row>
    <row r="2017" spans="1:23" x14ac:dyDescent="0.25">
      <c r="A2017">
        <v>4053012</v>
      </c>
      <c r="B2017" s="32" t="s">
        <v>4109</v>
      </c>
      <c r="C2017" s="32">
        <v>63</v>
      </c>
      <c r="D2017" s="32">
        <v>21</v>
      </c>
      <c r="E2017" s="32" t="s">
        <v>22</v>
      </c>
      <c r="F2017" s="32">
        <v>3</v>
      </c>
      <c r="G2017" s="32" t="s">
        <v>354</v>
      </c>
      <c r="H2017" s="32">
        <v>872</v>
      </c>
      <c r="I2017" s="32">
        <v>571</v>
      </c>
      <c r="J2017" s="32" t="s">
        <v>22</v>
      </c>
      <c r="K2017" s="32">
        <v>0</v>
      </c>
      <c r="L2017" s="38">
        <v>6.25</v>
      </c>
      <c r="M2017" t="s">
        <v>4644</v>
      </c>
      <c r="N2017" t="s">
        <v>4645</v>
      </c>
      <c r="O2017" t="s">
        <v>4642</v>
      </c>
      <c r="P2017" s="31">
        <v>0</v>
      </c>
      <c r="Q2017" s="31">
        <v>0</v>
      </c>
      <c r="R2017" s="31">
        <v>0</v>
      </c>
      <c r="S2017" s="31">
        <v>0</v>
      </c>
      <c r="T2017" s="36" t="s">
        <v>14670</v>
      </c>
      <c r="U2017" s="36" t="s">
        <v>14494</v>
      </c>
      <c r="V2017" s="31" t="s">
        <v>4643</v>
      </c>
      <c r="W2017" s="31">
        <v>7</v>
      </c>
    </row>
    <row r="2018" spans="1:23" x14ac:dyDescent="0.25">
      <c r="A2018">
        <v>4053021</v>
      </c>
      <c r="B2018" s="32" t="s">
        <v>4109</v>
      </c>
      <c r="C2018" s="32">
        <v>63</v>
      </c>
      <c r="D2018" s="32">
        <v>21</v>
      </c>
      <c r="E2018" s="32" t="s">
        <v>22</v>
      </c>
      <c r="F2018" s="32">
        <v>3</v>
      </c>
      <c r="G2018" s="32" t="s">
        <v>354</v>
      </c>
      <c r="H2018" s="32">
        <v>872</v>
      </c>
      <c r="I2018" s="32">
        <v>571</v>
      </c>
      <c r="J2018" s="32" t="s">
        <v>22</v>
      </c>
      <c r="K2018" s="32">
        <v>0</v>
      </c>
      <c r="L2018" s="38">
        <v>6.08</v>
      </c>
      <c r="M2018" t="s">
        <v>4646</v>
      </c>
      <c r="N2018" t="s">
        <v>4647</v>
      </c>
      <c r="O2018" t="s">
        <v>4648</v>
      </c>
      <c r="P2018" s="31">
        <v>0</v>
      </c>
      <c r="Q2018" s="31">
        <v>0</v>
      </c>
      <c r="R2018" s="31">
        <v>0</v>
      </c>
      <c r="S2018" s="31">
        <v>0</v>
      </c>
      <c r="T2018" s="36" t="s">
        <v>14671</v>
      </c>
      <c r="U2018" s="36" t="s">
        <v>14494</v>
      </c>
      <c r="V2018" s="31" t="s">
        <v>4643</v>
      </c>
      <c r="W2018" s="31">
        <v>7</v>
      </c>
    </row>
    <row r="2019" spans="1:23" x14ac:dyDescent="0.25">
      <c r="A2019">
        <v>4053022</v>
      </c>
      <c r="B2019" s="32" t="s">
        <v>4109</v>
      </c>
      <c r="C2019" s="32">
        <v>63</v>
      </c>
      <c r="D2019" s="32">
        <v>21</v>
      </c>
      <c r="E2019" s="32" t="s">
        <v>22</v>
      </c>
      <c r="F2019" s="32">
        <v>3</v>
      </c>
      <c r="G2019" s="32" t="s">
        <v>354</v>
      </c>
      <c r="H2019" s="32">
        <v>872</v>
      </c>
      <c r="I2019" s="32">
        <v>571</v>
      </c>
      <c r="J2019" s="32" t="s">
        <v>22</v>
      </c>
      <c r="K2019" s="32">
        <v>0</v>
      </c>
      <c r="L2019" s="38">
        <v>5.96</v>
      </c>
      <c r="M2019" t="s">
        <v>4649</v>
      </c>
      <c r="N2019" t="s">
        <v>4650</v>
      </c>
      <c r="O2019" t="s">
        <v>4648</v>
      </c>
      <c r="P2019" s="31">
        <v>0</v>
      </c>
      <c r="Q2019" s="31">
        <v>0</v>
      </c>
      <c r="R2019" s="31">
        <v>0</v>
      </c>
      <c r="S2019" s="31">
        <v>0</v>
      </c>
      <c r="T2019" s="36" t="s">
        <v>14672</v>
      </c>
      <c r="U2019" s="36" t="s">
        <v>14494</v>
      </c>
      <c r="V2019" s="31" t="s">
        <v>4643</v>
      </c>
      <c r="W2019" s="31">
        <v>7</v>
      </c>
    </row>
    <row r="2020" spans="1:23" x14ac:dyDescent="0.25">
      <c r="A2020">
        <v>4053031</v>
      </c>
      <c r="B2020" s="32" t="s">
        <v>4109</v>
      </c>
      <c r="C2020" s="32">
        <v>63</v>
      </c>
      <c r="D2020" s="32">
        <v>21</v>
      </c>
      <c r="E2020" s="32" t="s">
        <v>22</v>
      </c>
      <c r="F2020" s="32">
        <v>3</v>
      </c>
      <c r="G2020" s="32" t="s">
        <v>354</v>
      </c>
      <c r="H2020" s="32">
        <v>872</v>
      </c>
      <c r="I2020" s="32">
        <v>571</v>
      </c>
      <c r="J2020" s="32" t="s">
        <v>22</v>
      </c>
      <c r="K2020" s="32">
        <v>0</v>
      </c>
      <c r="L2020" s="38">
        <v>11.68</v>
      </c>
      <c r="M2020" t="s">
        <v>4651</v>
      </c>
      <c r="N2020" t="s">
        <v>4652</v>
      </c>
      <c r="O2020" t="s">
        <v>4653</v>
      </c>
      <c r="P2020" s="31">
        <v>0</v>
      </c>
      <c r="Q2020" s="31">
        <v>0</v>
      </c>
      <c r="R2020" s="31">
        <v>0</v>
      </c>
      <c r="S2020" s="31">
        <v>0</v>
      </c>
      <c r="T2020" s="36" t="s">
        <v>14673</v>
      </c>
      <c r="U2020" s="36" t="s">
        <v>14494</v>
      </c>
      <c r="V2020" s="31" t="s">
        <v>4643</v>
      </c>
      <c r="W2020" s="31">
        <v>7</v>
      </c>
    </row>
    <row r="2021" spans="1:23" x14ac:dyDescent="0.25">
      <c r="A2021">
        <v>4053032</v>
      </c>
      <c r="B2021" s="32" t="s">
        <v>4109</v>
      </c>
      <c r="C2021" s="32">
        <v>63</v>
      </c>
      <c r="D2021" s="32">
        <v>21</v>
      </c>
      <c r="E2021" s="32" t="s">
        <v>22</v>
      </c>
      <c r="F2021" s="32">
        <v>3</v>
      </c>
      <c r="G2021" s="32" t="s">
        <v>354</v>
      </c>
      <c r="H2021" s="32">
        <v>872</v>
      </c>
      <c r="I2021" s="32">
        <v>571</v>
      </c>
      <c r="J2021" s="32" t="s">
        <v>22</v>
      </c>
      <c r="K2021" s="32">
        <v>0</v>
      </c>
      <c r="L2021" s="38">
        <v>11.68</v>
      </c>
      <c r="M2021" t="s">
        <v>4654</v>
      </c>
      <c r="N2021" t="s">
        <v>4655</v>
      </c>
      <c r="O2021" t="s">
        <v>4653</v>
      </c>
      <c r="P2021" s="31">
        <v>0</v>
      </c>
      <c r="Q2021" s="31">
        <v>0</v>
      </c>
      <c r="R2021" s="31">
        <v>0</v>
      </c>
      <c r="S2021" s="31">
        <v>0</v>
      </c>
      <c r="T2021" s="36" t="s">
        <v>14674</v>
      </c>
      <c r="U2021" s="36" t="s">
        <v>14494</v>
      </c>
      <c r="V2021" s="31" t="s">
        <v>4643</v>
      </c>
      <c r="W2021" s="31">
        <v>7</v>
      </c>
    </row>
    <row r="2022" spans="1:23" x14ac:dyDescent="0.25">
      <c r="A2022">
        <v>4053041</v>
      </c>
      <c r="B2022" s="32" t="s">
        <v>4109</v>
      </c>
      <c r="C2022" s="32">
        <v>63</v>
      </c>
      <c r="D2022" s="32">
        <v>21</v>
      </c>
      <c r="E2022" s="32" t="s">
        <v>22</v>
      </c>
      <c r="F2022" s="32">
        <v>3</v>
      </c>
      <c r="G2022" s="32" t="s">
        <v>354</v>
      </c>
      <c r="H2022" s="32">
        <v>872</v>
      </c>
      <c r="I2022" s="32">
        <v>571</v>
      </c>
      <c r="J2022" s="32" t="s">
        <v>22</v>
      </c>
      <c r="K2022" s="32">
        <v>0</v>
      </c>
      <c r="L2022" s="38">
        <v>9.0399999999999991</v>
      </c>
      <c r="M2022" t="s">
        <v>4656</v>
      </c>
      <c r="N2022" t="s">
        <v>4657</v>
      </c>
      <c r="O2022" t="s">
        <v>4658</v>
      </c>
      <c r="P2022" s="31">
        <v>0</v>
      </c>
      <c r="Q2022" s="31">
        <v>0</v>
      </c>
      <c r="R2022" s="31">
        <v>0</v>
      </c>
      <c r="S2022" s="31">
        <v>0</v>
      </c>
      <c r="T2022" s="36" t="s">
        <v>14675</v>
      </c>
      <c r="U2022" s="36" t="s">
        <v>14494</v>
      </c>
      <c r="V2022" s="31" t="s">
        <v>4659</v>
      </c>
      <c r="W2022" s="31">
        <v>7</v>
      </c>
    </row>
    <row r="2023" spans="1:23" x14ac:dyDescent="0.25">
      <c r="A2023">
        <v>4053042</v>
      </c>
      <c r="B2023" s="32" t="s">
        <v>4109</v>
      </c>
      <c r="C2023" s="32">
        <v>63</v>
      </c>
      <c r="D2023" s="32">
        <v>21</v>
      </c>
      <c r="E2023" s="32" t="s">
        <v>22</v>
      </c>
      <c r="F2023" s="32">
        <v>3</v>
      </c>
      <c r="G2023" s="32" t="s">
        <v>354</v>
      </c>
      <c r="H2023" s="32">
        <v>872</v>
      </c>
      <c r="I2023" s="32">
        <v>571</v>
      </c>
      <c r="J2023" s="32" t="s">
        <v>22</v>
      </c>
      <c r="K2023" s="32">
        <v>0</v>
      </c>
      <c r="L2023" s="38">
        <v>8.9600000000000009</v>
      </c>
      <c r="M2023" t="s">
        <v>4660</v>
      </c>
      <c r="N2023" t="s">
        <v>4661</v>
      </c>
      <c r="O2023" t="s">
        <v>4662</v>
      </c>
      <c r="P2023" s="31">
        <v>0</v>
      </c>
      <c r="Q2023" s="31">
        <v>0</v>
      </c>
      <c r="R2023" s="31">
        <v>0</v>
      </c>
      <c r="S2023" s="31">
        <v>0</v>
      </c>
      <c r="T2023" s="36" t="s">
        <v>14676</v>
      </c>
      <c r="U2023" s="36" t="s">
        <v>14494</v>
      </c>
      <c r="V2023" s="31" t="s">
        <v>4659</v>
      </c>
      <c r="W2023" s="31">
        <v>7</v>
      </c>
    </row>
    <row r="2024" spans="1:23" x14ac:dyDescent="0.25">
      <c r="A2024">
        <v>4053043</v>
      </c>
      <c r="B2024" s="32" t="s">
        <v>4109</v>
      </c>
      <c r="C2024" s="32">
        <v>63</v>
      </c>
      <c r="D2024" s="32">
        <v>21</v>
      </c>
      <c r="E2024" s="32" t="s">
        <v>22</v>
      </c>
      <c r="F2024" s="32">
        <v>3</v>
      </c>
      <c r="G2024" s="32" t="s">
        <v>354</v>
      </c>
      <c r="H2024" s="32">
        <v>872</v>
      </c>
      <c r="I2024" s="32">
        <v>571</v>
      </c>
      <c r="J2024" s="32" t="s">
        <v>22</v>
      </c>
      <c r="K2024" s="32">
        <v>0</v>
      </c>
      <c r="L2024" s="38">
        <v>8.9600000000000009</v>
      </c>
      <c r="M2024" t="s">
        <v>4663</v>
      </c>
      <c r="N2024" t="s">
        <v>4664</v>
      </c>
      <c r="O2024" t="s">
        <v>4665</v>
      </c>
      <c r="P2024" s="31">
        <v>0</v>
      </c>
      <c r="Q2024" s="31">
        <v>0</v>
      </c>
      <c r="R2024" s="31">
        <v>0</v>
      </c>
      <c r="S2024" s="31">
        <v>0</v>
      </c>
      <c r="T2024" s="36" t="s">
        <v>14677</v>
      </c>
      <c r="U2024" s="36" t="s">
        <v>14494</v>
      </c>
      <c r="V2024" s="31" t="s">
        <v>4659</v>
      </c>
      <c r="W2024" s="31">
        <v>7</v>
      </c>
    </row>
    <row r="2025" spans="1:23" x14ac:dyDescent="0.25">
      <c r="A2025">
        <v>4053044</v>
      </c>
      <c r="B2025" s="32" t="s">
        <v>4109</v>
      </c>
      <c r="C2025" s="32">
        <v>63</v>
      </c>
      <c r="D2025" s="32">
        <v>21</v>
      </c>
      <c r="E2025" s="32" t="s">
        <v>22</v>
      </c>
      <c r="F2025" s="32">
        <v>3</v>
      </c>
      <c r="G2025" s="32" t="s">
        <v>354</v>
      </c>
      <c r="H2025" s="32">
        <v>872</v>
      </c>
      <c r="I2025" s="32">
        <v>571</v>
      </c>
      <c r="J2025" s="32" t="s">
        <v>22</v>
      </c>
      <c r="K2025" s="32">
        <v>0</v>
      </c>
      <c r="L2025" s="38">
        <v>8.9600000000000009</v>
      </c>
      <c r="M2025" t="s">
        <v>4666</v>
      </c>
      <c r="N2025" t="s">
        <v>4667</v>
      </c>
      <c r="O2025" t="s">
        <v>4668</v>
      </c>
      <c r="P2025" s="31">
        <v>0</v>
      </c>
      <c r="Q2025" s="31">
        <v>0</v>
      </c>
      <c r="R2025" s="31">
        <v>0</v>
      </c>
      <c r="S2025" s="31">
        <v>0</v>
      </c>
      <c r="T2025" s="36" t="s">
        <v>14678</v>
      </c>
      <c r="U2025" s="36" t="s">
        <v>14494</v>
      </c>
      <c r="V2025" s="31" t="s">
        <v>4659</v>
      </c>
      <c r="W2025" s="31">
        <v>7</v>
      </c>
    </row>
    <row r="2026" spans="1:23" x14ac:dyDescent="0.25">
      <c r="A2026">
        <v>4053045</v>
      </c>
      <c r="B2026" s="32" t="s">
        <v>4109</v>
      </c>
      <c r="C2026" s="32">
        <v>63</v>
      </c>
      <c r="D2026" s="32">
        <v>21</v>
      </c>
      <c r="E2026" s="32" t="s">
        <v>22</v>
      </c>
      <c r="F2026" s="32">
        <v>3</v>
      </c>
      <c r="G2026" s="32" t="s">
        <v>354</v>
      </c>
      <c r="H2026" s="32">
        <v>872</v>
      </c>
      <c r="I2026" s="32">
        <v>571</v>
      </c>
      <c r="J2026" s="32" t="s">
        <v>22</v>
      </c>
      <c r="K2026" s="32">
        <v>0</v>
      </c>
      <c r="L2026" s="38">
        <v>10.02</v>
      </c>
      <c r="M2026" t="s">
        <v>4669</v>
      </c>
      <c r="N2026" t="s">
        <v>4670</v>
      </c>
      <c r="O2026" t="s">
        <v>4671</v>
      </c>
      <c r="P2026" s="31">
        <v>0</v>
      </c>
      <c r="Q2026" s="31">
        <v>0</v>
      </c>
      <c r="R2026" s="31">
        <v>0</v>
      </c>
      <c r="S2026" s="31">
        <v>0</v>
      </c>
      <c r="T2026" s="36" t="s">
        <v>14679</v>
      </c>
      <c r="U2026" s="36" t="s">
        <v>14494</v>
      </c>
      <c r="V2026" s="31" t="s">
        <v>4659</v>
      </c>
      <c r="W2026" s="31">
        <v>7</v>
      </c>
    </row>
    <row r="2027" spans="1:23" x14ac:dyDescent="0.25">
      <c r="A2027">
        <v>4053046</v>
      </c>
      <c r="B2027" s="32" t="s">
        <v>4109</v>
      </c>
      <c r="C2027" s="32">
        <v>63</v>
      </c>
      <c r="D2027" s="32">
        <v>21</v>
      </c>
      <c r="E2027" s="32" t="s">
        <v>22</v>
      </c>
      <c r="F2027" s="32">
        <v>3</v>
      </c>
      <c r="G2027" s="32" t="s">
        <v>354</v>
      </c>
      <c r="H2027" s="32">
        <v>872</v>
      </c>
      <c r="I2027" s="32">
        <v>571</v>
      </c>
      <c r="J2027" s="32" t="s">
        <v>22</v>
      </c>
      <c r="K2027" s="32">
        <v>0</v>
      </c>
      <c r="L2027" s="38">
        <v>9.42</v>
      </c>
      <c r="M2027" t="s">
        <v>4672</v>
      </c>
      <c r="N2027" t="s">
        <v>4673</v>
      </c>
      <c r="O2027" t="s">
        <v>4674</v>
      </c>
      <c r="P2027" s="31">
        <v>0</v>
      </c>
      <c r="Q2027" s="31">
        <v>0</v>
      </c>
      <c r="R2027" s="31">
        <v>0</v>
      </c>
      <c r="S2027" s="31">
        <v>0</v>
      </c>
      <c r="T2027" s="36" t="s">
        <v>14680</v>
      </c>
      <c r="U2027" s="36" t="s">
        <v>14494</v>
      </c>
      <c r="V2027" s="31" t="s">
        <v>4659</v>
      </c>
      <c r="W2027" s="31">
        <v>7</v>
      </c>
    </row>
    <row r="2028" spans="1:23" x14ac:dyDescent="0.25">
      <c r="A2028">
        <v>4053047</v>
      </c>
      <c r="B2028" s="32" t="s">
        <v>4109</v>
      </c>
      <c r="C2028" s="32">
        <v>63</v>
      </c>
      <c r="D2028" s="32">
        <v>21</v>
      </c>
      <c r="E2028" s="32" t="s">
        <v>22</v>
      </c>
      <c r="F2028" s="32">
        <v>3</v>
      </c>
      <c r="G2028" s="32" t="s">
        <v>354</v>
      </c>
      <c r="H2028" s="32">
        <v>872</v>
      </c>
      <c r="I2028" s="32">
        <v>571</v>
      </c>
      <c r="J2028" s="32" t="s">
        <v>22</v>
      </c>
      <c r="K2028" s="32">
        <v>0</v>
      </c>
      <c r="L2028" s="38">
        <v>9.42</v>
      </c>
      <c r="M2028" t="s">
        <v>4675</v>
      </c>
      <c r="N2028" t="s">
        <v>4676</v>
      </c>
      <c r="O2028" t="s">
        <v>4677</v>
      </c>
      <c r="P2028" s="31">
        <v>0</v>
      </c>
      <c r="Q2028" s="31">
        <v>0</v>
      </c>
      <c r="R2028" s="31">
        <v>0</v>
      </c>
      <c r="S2028" s="31">
        <v>0</v>
      </c>
      <c r="T2028" s="36" t="s">
        <v>14681</v>
      </c>
      <c r="U2028" s="36" t="s">
        <v>14494</v>
      </c>
      <c r="V2028" s="31" t="s">
        <v>4659</v>
      </c>
      <c r="W2028" s="31">
        <v>7</v>
      </c>
    </row>
    <row r="2029" spans="1:23" x14ac:dyDescent="0.25">
      <c r="A2029">
        <v>4053300</v>
      </c>
      <c r="B2029" s="32" t="s">
        <v>4109</v>
      </c>
      <c r="C2029" s="32">
        <v>63</v>
      </c>
      <c r="D2029" s="32">
        <v>21</v>
      </c>
      <c r="E2029" s="32" t="s">
        <v>22</v>
      </c>
      <c r="F2029" s="32">
        <v>1</v>
      </c>
      <c r="G2029" s="32" t="s">
        <v>21</v>
      </c>
      <c r="H2029" s="32">
        <v>873</v>
      </c>
      <c r="I2029" s="32">
        <v>572</v>
      </c>
      <c r="J2029" s="32" t="s">
        <v>22</v>
      </c>
      <c r="K2029" s="32">
        <v>0</v>
      </c>
      <c r="L2029" s="38">
        <v>11.48</v>
      </c>
      <c r="M2029" t="s">
        <v>4678</v>
      </c>
      <c r="N2029" t="s">
        <v>4679</v>
      </c>
      <c r="O2029" t="s">
        <v>4680</v>
      </c>
      <c r="P2029" s="31">
        <v>0</v>
      </c>
      <c r="Q2029" s="31">
        <v>0</v>
      </c>
      <c r="R2029" s="31">
        <v>0</v>
      </c>
      <c r="S2029" s="31">
        <v>0</v>
      </c>
      <c r="T2029" s="36" t="s">
        <v>14682</v>
      </c>
      <c r="U2029" s="36" t="s">
        <v>14683</v>
      </c>
      <c r="V2029" s="31" t="s">
        <v>4681</v>
      </c>
      <c r="W2029" s="31">
        <v>7</v>
      </c>
    </row>
    <row r="2030" spans="1:23" x14ac:dyDescent="0.25">
      <c r="A2030">
        <v>4053310</v>
      </c>
      <c r="B2030" s="32" t="s">
        <v>4109</v>
      </c>
      <c r="C2030" s="32">
        <v>63</v>
      </c>
      <c r="D2030" s="32">
        <v>21</v>
      </c>
      <c r="E2030" s="32" t="s">
        <v>22</v>
      </c>
      <c r="F2030" s="32">
        <v>1</v>
      </c>
      <c r="G2030" s="32" t="s">
        <v>21</v>
      </c>
      <c r="H2030" s="32">
        <v>874</v>
      </c>
      <c r="I2030" s="32">
        <v>573</v>
      </c>
      <c r="J2030" s="32" t="s">
        <v>22</v>
      </c>
      <c r="K2030" s="32">
        <v>0</v>
      </c>
      <c r="L2030" s="38">
        <v>2.99</v>
      </c>
      <c r="M2030" t="s">
        <v>4682</v>
      </c>
      <c r="N2030" t="s">
        <v>4683</v>
      </c>
      <c r="O2030" t="s">
        <v>4684</v>
      </c>
      <c r="P2030" s="31">
        <v>0</v>
      </c>
      <c r="Q2030" s="31">
        <v>0</v>
      </c>
      <c r="R2030" s="31">
        <v>0</v>
      </c>
      <c r="S2030" s="31">
        <v>0</v>
      </c>
      <c r="T2030" s="36" t="s">
        <v>14684</v>
      </c>
      <c r="U2030" s="36" t="s">
        <v>14685</v>
      </c>
      <c r="V2030" s="31" t="s">
        <v>4681</v>
      </c>
      <c r="W2030" s="31">
        <v>7</v>
      </c>
    </row>
    <row r="2031" spans="1:23" x14ac:dyDescent="0.25">
      <c r="A2031">
        <v>4053420</v>
      </c>
      <c r="B2031" s="32" t="s">
        <v>4109</v>
      </c>
      <c r="C2031" s="32">
        <v>63</v>
      </c>
      <c r="D2031" s="32">
        <v>21</v>
      </c>
      <c r="E2031" s="32" t="s">
        <v>22</v>
      </c>
      <c r="F2031" s="32">
        <v>1</v>
      </c>
      <c r="G2031" s="32" t="s">
        <v>21</v>
      </c>
      <c r="H2031" s="32">
        <v>873</v>
      </c>
      <c r="I2031" s="32">
        <v>572</v>
      </c>
      <c r="J2031" s="32" t="s">
        <v>22</v>
      </c>
      <c r="K2031" s="32">
        <v>0</v>
      </c>
      <c r="L2031" s="38">
        <v>11.01</v>
      </c>
      <c r="M2031" t="s">
        <v>4685</v>
      </c>
      <c r="N2031" t="s">
        <v>4686</v>
      </c>
      <c r="O2031" t="s">
        <v>4687</v>
      </c>
      <c r="P2031" s="31">
        <v>0</v>
      </c>
      <c r="Q2031" s="31">
        <v>0</v>
      </c>
      <c r="R2031" s="31">
        <v>0</v>
      </c>
      <c r="S2031" s="31">
        <v>0</v>
      </c>
      <c r="T2031" s="36" t="s">
        <v>14686</v>
      </c>
      <c r="U2031" s="36" t="s">
        <v>14494</v>
      </c>
      <c r="V2031" s="31" t="s">
        <v>4636</v>
      </c>
      <c r="W2031" s="31">
        <v>7</v>
      </c>
    </row>
    <row r="2032" spans="1:23" x14ac:dyDescent="0.25">
      <c r="A2032">
        <v>4053450</v>
      </c>
      <c r="B2032" s="32" t="s">
        <v>4109</v>
      </c>
      <c r="C2032" s="32">
        <v>63</v>
      </c>
      <c r="D2032" s="32">
        <v>21</v>
      </c>
      <c r="E2032" s="32" t="s">
        <v>22</v>
      </c>
      <c r="F2032" s="32">
        <v>1</v>
      </c>
      <c r="G2032" s="32" t="s">
        <v>21</v>
      </c>
      <c r="H2032" s="32">
        <v>870</v>
      </c>
      <c r="I2032" s="32">
        <v>569</v>
      </c>
      <c r="J2032" s="32" t="s">
        <v>22</v>
      </c>
      <c r="K2032" s="32">
        <v>0</v>
      </c>
      <c r="L2032" s="38">
        <v>98.71</v>
      </c>
      <c r="M2032" t="s">
        <v>4688</v>
      </c>
      <c r="N2032" t="s">
        <v>4689</v>
      </c>
      <c r="O2032" t="s">
        <v>4690</v>
      </c>
      <c r="P2032" s="31">
        <v>0</v>
      </c>
      <c r="Q2032" s="31">
        <v>0</v>
      </c>
      <c r="R2032" s="31">
        <v>0</v>
      </c>
      <c r="S2032" s="31">
        <v>0</v>
      </c>
      <c r="T2032" s="36" t="s">
        <v>14687</v>
      </c>
      <c r="U2032" s="36" t="s">
        <v>14633</v>
      </c>
      <c r="V2032" s="31" t="s">
        <v>4563</v>
      </c>
      <c r="W2032" s="31">
        <v>7</v>
      </c>
    </row>
    <row r="2033" spans="1:23" x14ac:dyDescent="0.25">
      <c r="A2033">
        <v>4054000</v>
      </c>
      <c r="B2033" s="32" t="s">
        <v>4109</v>
      </c>
      <c r="C2033" s="32">
        <v>63</v>
      </c>
      <c r="D2033" s="32">
        <v>21</v>
      </c>
      <c r="E2033" s="32" t="s">
        <v>22</v>
      </c>
      <c r="F2033" s="32">
        <v>1</v>
      </c>
      <c r="G2033" s="32" t="s">
        <v>21</v>
      </c>
      <c r="H2033" s="32">
        <v>875</v>
      </c>
      <c r="I2033" s="32">
        <v>575</v>
      </c>
      <c r="J2033" s="32" t="s">
        <v>22</v>
      </c>
      <c r="K2033" s="32">
        <v>0</v>
      </c>
      <c r="L2033" s="38">
        <v>150.96</v>
      </c>
      <c r="M2033" t="s">
        <v>4691</v>
      </c>
      <c r="N2033" t="s">
        <v>4692</v>
      </c>
      <c r="O2033" t="s">
        <v>4693</v>
      </c>
      <c r="P2033" s="31">
        <v>0</v>
      </c>
      <c r="Q2033" s="31">
        <v>59</v>
      </c>
      <c r="R2033" s="31">
        <v>0</v>
      </c>
      <c r="S2033" s="31">
        <v>0</v>
      </c>
      <c r="T2033" s="36" t="s">
        <v>14688</v>
      </c>
      <c r="U2033" s="36" t="s">
        <v>14689</v>
      </c>
      <c r="V2033" s="31" t="s">
        <v>4694</v>
      </c>
      <c r="W2033" s="31">
        <v>7</v>
      </c>
    </row>
    <row r="2034" spans="1:23" x14ac:dyDescent="0.25">
      <c r="A2034">
        <v>4054001</v>
      </c>
      <c r="B2034" s="32" t="s">
        <v>4109</v>
      </c>
      <c r="C2034" s="32">
        <v>63</v>
      </c>
      <c r="D2034" s="32">
        <v>21</v>
      </c>
      <c r="E2034" s="32" t="s">
        <v>22</v>
      </c>
      <c r="F2034" s="32">
        <v>1</v>
      </c>
      <c r="G2034" s="32" t="s">
        <v>21</v>
      </c>
      <c r="H2034" s="32">
        <v>875</v>
      </c>
      <c r="I2034" s="32">
        <v>575</v>
      </c>
      <c r="J2034" s="32" t="s">
        <v>22</v>
      </c>
      <c r="K2034" s="32">
        <v>0</v>
      </c>
      <c r="L2034" s="38">
        <v>201.96</v>
      </c>
      <c r="M2034" t="s">
        <v>4695</v>
      </c>
      <c r="N2034" t="s">
        <v>4696</v>
      </c>
      <c r="O2034" t="s">
        <v>4697</v>
      </c>
      <c r="P2034" s="31">
        <v>0</v>
      </c>
      <c r="Q2034" s="31">
        <v>59</v>
      </c>
      <c r="R2034" s="31">
        <v>0</v>
      </c>
      <c r="S2034" s="31">
        <v>0</v>
      </c>
      <c r="T2034" s="36" t="s">
        <v>14690</v>
      </c>
      <c r="U2034" s="36" t="s">
        <v>14689</v>
      </c>
      <c r="V2034" s="31" t="s">
        <v>4694</v>
      </c>
      <c r="W2034" s="31">
        <v>7</v>
      </c>
    </row>
    <row r="2035" spans="1:23" x14ac:dyDescent="0.25">
      <c r="A2035">
        <v>4054002</v>
      </c>
      <c r="B2035" s="32" t="s">
        <v>4109</v>
      </c>
      <c r="C2035" s="32">
        <v>63</v>
      </c>
      <c r="D2035" s="32">
        <v>21</v>
      </c>
      <c r="E2035" s="32" t="s">
        <v>22</v>
      </c>
      <c r="F2035" s="32">
        <v>1</v>
      </c>
      <c r="G2035" s="32" t="s">
        <v>21</v>
      </c>
      <c r="H2035" s="32" t="s">
        <v>22</v>
      </c>
      <c r="I2035" s="32">
        <v>574</v>
      </c>
      <c r="J2035" s="32" t="s">
        <v>22</v>
      </c>
      <c r="K2035" s="32">
        <v>0</v>
      </c>
      <c r="L2035" s="38">
        <v>169.9</v>
      </c>
      <c r="M2035" t="s">
        <v>4698</v>
      </c>
      <c r="N2035" t="s">
        <v>4699</v>
      </c>
      <c r="O2035" t="s">
        <v>4700</v>
      </c>
      <c r="P2035" s="31">
        <v>0</v>
      </c>
      <c r="Q2035" s="31">
        <v>0</v>
      </c>
      <c r="R2035" s="31">
        <v>0</v>
      </c>
      <c r="S2035" s="31">
        <v>0</v>
      </c>
      <c r="T2035" s="36" t="s">
        <v>14691</v>
      </c>
      <c r="U2035" s="36" t="s">
        <v>14689</v>
      </c>
      <c r="V2035" s="31" t="s">
        <v>4694</v>
      </c>
      <c r="W2035" s="31">
        <v>7</v>
      </c>
    </row>
    <row r="2036" spans="1:23" x14ac:dyDescent="0.25">
      <c r="A2036">
        <v>4054003</v>
      </c>
      <c r="B2036" s="32" t="s">
        <v>4109</v>
      </c>
      <c r="C2036" s="32">
        <v>63</v>
      </c>
      <c r="D2036" s="32">
        <v>21</v>
      </c>
      <c r="E2036" s="32" t="s">
        <v>22</v>
      </c>
      <c r="F2036" s="32">
        <v>1</v>
      </c>
      <c r="G2036" s="32" t="s">
        <v>21</v>
      </c>
      <c r="H2036" s="32" t="s">
        <v>22</v>
      </c>
      <c r="I2036" s="32">
        <v>574</v>
      </c>
      <c r="J2036" s="32" t="s">
        <v>22</v>
      </c>
      <c r="K2036" s="32">
        <v>0</v>
      </c>
      <c r="L2036" s="38">
        <v>192.42</v>
      </c>
      <c r="M2036" t="s">
        <v>4701</v>
      </c>
      <c r="N2036" t="s">
        <v>4702</v>
      </c>
      <c r="O2036" t="s">
        <v>4703</v>
      </c>
      <c r="P2036" s="31">
        <v>0</v>
      </c>
      <c r="Q2036" s="31">
        <v>0</v>
      </c>
      <c r="R2036" s="31">
        <v>0</v>
      </c>
      <c r="S2036" s="31">
        <v>0</v>
      </c>
      <c r="T2036" s="36" t="s">
        <v>14692</v>
      </c>
      <c r="U2036" s="36" t="s">
        <v>14689</v>
      </c>
      <c r="V2036" s="31" t="s">
        <v>4694</v>
      </c>
      <c r="W2036" s="31">
        <v>7</v>
      </c>
    </row>
    <row r="2037" spans="1:23" x14ac:dyDescent="0.25">
      <c r="A2037">
        <v>4054004</v>
      </c>
      <c r="B2037" s="32" t="s">
        <v>4109</v>
      </c>
      <c r="C2037" s="32">
        <v>63</v>
      </c>
      <c r="D2037" s="32">
        <v>21</v>
      </c>
      <c r="E2037" s="32" t="s">
        <v>22</v>
      </c>
      <c r="F2037" s="32">
        <v>1</v>
      </c>
      <c r="G2037" s="32" t="s">
        <v>21</v>
      </c>
      <c r="H2037" s="32">
        <v>875</v>
      </c>
      <c r="I2037" s="32">
        <v>575</v>
      </c>
      <c r="J2037" s="32" t="s">
        <v>22</v>
      </c>
      <c r="K2037" s="32">
        <v>0</v>
      </c>
      <c r="L2037" s="38">
        <v>198.35</v>
      </c>
      <c r="M2037" t="s">
        <v>4704</v>
      </c>
      <c r="N2037" t="s">
        <v>4705</v>
      </c>
      <c r="O2037" t="s">
        <v>4706</v>
      </c>
      <c r="P2037" s="31">
        <v>0</v>
      </c>
      <c r="Q2037" s="31">
        <v>68</v>
      </c>
      <c r="R2037" s="31">
        <v>0</v>
      </c>
      <c r="S2037" s="31">
        <v>0</v>
      </c>
      <c r="T2037" s="36" t="s">
        <v>14693</v>
      </c>
      <c r="U2037" s="36" t="s">
        <v>14689</v>
      </c>
      <c r="V2037" s="31" t="s">
        <v>4694</v>
      </c>
      <c r="W2037" s="31">
        <v>7</v>
      </c>
    </row>
    <row r="2038" spans="1:23" x14ac:dyDescent="0.25">
      <c r="A2038">
        <v>4054008</v>
      </c>
      <c r="B2038" s="32" t="s">
        <v>4109</v>
      </c>
      <c r="C2038" s="32">
        <v>63</v>
      </c>
      <c r="D2038" s="32">
        <v>21</v>
      </c>
      <c r="E2038" s="32" t="s">
        <v>22</v>
      </c>
      <c r="F2038" s="32">
        <v>1</v>
      </c>
      <c r="G2038" s="32" t="s">
        <v>21</v>
      </c>
      <c r="H2038" s="32">
        <v>875</v>
      </c>
      <c r="I2038" s="32">
        <v>575</v>
      </c>
      <c r="J2038" s="32" t="s">
        <v>22</v>
      </c>
      <c r="K2038" s="32">
        <v>0</v>
      </c>
      <c r="L2038" s="38">
        <v>219.33</v>
      </c>
      <c r="M2038" t="s">
        <v>4707</v>
      </c>
      <c r="N2038" t="s">
        <v>4708</v>
      </c>
      <c r="O2038" t="s">
        <v>4709</v>
      </c>
      <c r="P2038" s="31">
        <v>0</v>
      </c>
      <c r="Q2038" s="31">
        <v>68</v>
      </c>
      <c r="R2038" s="31">
        <v>0</v>
      </c>
      <c r="S2038" s="31">
        <v>0</v>
      </c>
      <c r="T2038" s="36" t="s">
        <v>14694</v>
      </c>
      <c r="U2038" s="36" t="s">
        <v>14689</v>
      </c>
      <c r="V2038" s="31" t="s">
        <v>4694</v>
      </c>
      <c r="W2038" s="31">
        <v>7</v>
      </c>
    </row>
    <row r="2039" spans="1:23" x14ac:dyDescent="0.25">
      <c r="A2039">
        <v>4054021</v>
      </c>
      <c r="B2039" s="32" t="s">
        <v>4109</v>
      </c>
      <c r="C2039" s="32">
        <v>63</v>
      </c>
      <c r="D2039" s="32">
        <v>21</v>
      </c>
      <c r="E2039" s="32" t="s">
        <v>22</v>
      </c>
      <c r="F2039" s="32">
        <v>1</v>
      </c>
      <c r="G2039" s="32" t="s">
        <v>21</v>
      </c>
      <c r="H2039" s="32">
        <v>876</v>
      </c>
      <c r="I2039" s="32">
        <v>576</v>
      </c>
      <c r="J2039" s="32" t="s">
        <v>22</v>
      </c>
      <c r="K2039" s="32">
        <v>0</v>
      </c>
      <c r="L2039" s="38">
        <v>192.73</v>
      </c>
      <c r="M2039" t="s">
        <v>4710</v>
      </c>
      <c r="N2039" t="s">
        <v>4711</v>
      </c>
      <c r="O2039" t="s">
        <v>4712</v>
      </c>
      <c r="P2039" s="31">
        <v>0</v>
      </c>
      <c r="Q2039" s="31">
        <v>59</v>
      </c>
      <c r="R2039" s="31">
        <v>0</v>
      </c>
      <c r="S2039" s="31">
        <v>0</v>
      </c>
      <c r="T2039" s="36" t="s">
        <v>14695</v>
      </c>
      <c r="U2039" s="36" t="s">
        <v>14689</v>
      </c>
      <c r="V2039" s="31" t="s">
        <v>4694</v>
      </c>
      <c r="W2039" s="31">
        <v>7</v>
      </c>
    </row>
    <row r="2040" spans="1:23" x14ac:dyDescent="0.25">
      <c r="A2040">
        <v>4054023</v>
      </c>
      <c r="B2040" s="32" t="s">
        <v>4109</v>
      </c>
      <c r="C2040" s="32">
        <v>63</v>
      </c>
      <c r="D2040" s="32">
        <v>21</v>
      </c>
      <c r="E2040" s="32" t="s">
        <v>22</v>
      </c>
      <c r="F2040" s="32">
        <v>1</v>
      </c>
      <c r="G2040" s="32" t="s">
        <v>21</v>
      </c>
      <c r="H2040" s="32">
        <v>876</v>
      </c>
      <c r="I2040" s="32">
        <v>576</v>
      </c>
      <c r="J2040" s="32" t="s">
        <v>22</v>
      </c>
      <c r="K2040" s="32">
        <v>0</v>
      </c>
      <c r="L2040" s="38">
        <v>175.67</v>
      </c>
      <c r="M2040" t="s">
        <v>4713</v>
      </c>
      <c r="N2040" t="s">
        <v>4714</v>
      </c>
      <c r="O2040" t="s">
        <v>4715</v>
      </c>
      <c r="P2040" s="31">
        <v>0</v>
      </c>
      <c r="Q2040" s="31">
        <v>68</v>
      </c>
      <c r="R2040" s="31">
        <v>0</v>
      </c>
      <c r="S2040" s="31">
        <v>0</v>
      </c>
      <c r="T2040" s="36" t="s">
        <v>14696</v>
      </c>
      <c r="U2040" s="36" t="s">
        <v>14689</v>
      </c>
      <c r="V2040" s="31" t="s">
        <v>4694</v>
      </c>
      <c r="W2040" s="31">
        <v>7</v>
      </c>
    </row>
    <row r="2041" spans="1:23" x14ac:dyDescent="0.25">
      <c r="A2041">
        <v>4054024</v>
      </c>
      <c r="B2041" s="32" t="s">
        <v>4109</v>
      </c>
      <c r="C2041" s="32">
        <v>63</v>
      </c>
      <c r="D2041" s="32">
        <v>21</v>
      </c>
      <c r="E2041" s="32" t="s">
        <v>22</v>
      </c>
      <c r="F2041" s="32">
        <v>1</v>
      </c>
      <c r="G2041" s="32" t="s">
        <v>21</v>
      </c>
      <c r="H2041" s="32">
        <v>876</v>
      </c>
      <c r="I2041" s="32">
        <v>576</v>
      </c>
      <c r="J2041" s="32" t="s">
        <v>22</v>
      </c>
      <c r="K2041" s="32">
        <v>0</v>
      </c>
      <c r="L2041" s="38">
        <v>271.74</v>
      </c>
      <c r="M2041" t="s">
        <v>4716</v>
      </c>
      <c r="N2041" t="s">
        <v>4717</v>
      </c>
      <c r="O2041" t="s">
        <v>4718</v>
      </c>
      <c r="P2041" s="31">
        <v>0</v>
      </c>
      <c r="Q2041" s="31">
        <v>68</v>
      </c>
      <c r="R2041" s="31">
        <v>0</v>
      </c>
      <c r="S2041" s="31">
        <v>0</v>
      </c>
      <c r="T2041" s="36" t="s">
        <v>14697</v>
      </c>
      <c r="U2041" s="36" t="s">
        <v>14689</v>
      </c>
      <c r="V2041" s="31" t="s">
        <v>4694</v>
      </c>
      <c r="W2041" s="31">
        <v>7</v>
      </c>
    </row>
    <row r="2042" spans="1:23" x14ac:dyDescent="0.25">
      <c r="A2042">
        <v>4054030</v>
      </c>
      <c r="B2042" s="32" t="s">
        <v>4109</v>
      </c>
      <c r="C2042" s="32">
        <v>63</v>
      </c>
      <c r="D2042" s="32">
        <v>21</v>
      </c>
      <c r="E2042" s="32" t="s">
        <v>22</v>
      </c>
      <c r="F2042" s="32">
        <v>1</v>
      </c>
      <c r="G2042" s="32" t="s">
        <v>21</v>
      </c>
      <c r="H2042" s="32" t="s">
        <v>22</v>
      </c>
      <c r="I2042" s="32">
        <v>574</v>
      </c>
      <c r="J2042" s="32" t="s">
        <v>22</v>
      </c>
      <c r="K2042" s="32">
        <v>0</v>
      </c>
      <c r="L2042" s="38">
        <v>231</v>
      </c>
      <c r="M2042" t="s">
        <v>4719</v>
      </c>
      <c r="N2042" t="s">
        <v>4720</v>
      </c>
      <c r="O2042" t="s">
        <v>4721</v>
      </c>
      <c r="P2042" s="31">
        <v>0</v>
      </c>
      <c r="Q2042" s="31">
        <v>0</v>
      </c>
      <c r="R2042" s="31">
        <v>0</v>
      </c>
      <c r="S2042" s="31">
        <v>0</v>
      </c>
      <c r="T2042" s="36" t="s">
        <v>14698</v>
      </c>
      <c r="U2042" s="36" t="s">
        <v>14689</v>
      </c>
      <c r="V2042" s="31" t="s">
        <v>4694</v>
      </c>
      <c r="W2042" s="31">
        <v>7</v>
      </c>
    </row>
    <row r="2043" spans="1:23" x14ac:dyDescent="0.25">
      <c r="A2043">
        <v>4054081</v>
      </c>
      <c r="B2043" s="32" t="s">
        <v>4109</v>
      </c>
      <c r="C2043" s="32">
        <v>63</v>
      </c>
      <c r="D2043" s="32">
        <v>21</v>
      </c>
      <c r="E2043" s="32" t="s">
        <v>22</v>
      </c>
      <c r="F2043" s="32">
        <v>1</v>
      </c>
      <c r="G2043" s="32" t="s">
        <v>21</v>
      </c>
      <c r="H2043" s="32">
        <v>875</v>
      </c>
      <c r="I2043" s="32">
        <v>575</v>
      </c>
      <c r="J2043" s="32" t="s">
        <v>22</v>
      </c>
      <c r="K2043" s="32">
        <v>0</v>
      </c>
      <c r="L2043" s="38">
        <v>264.39</v>
      </c>
      <c r="M2043" t="s">
        <v>4722</v>
      </c>
      <c r="N2043" t="s">
        <v>4723</v>
      </c>
      <c r="O2043" t="s">
        <v>4724</v>
      </c>
      <c r="P2043" s="31">
        <v>0</v>
      </c>
      <c r="Q2043" s="31">
        <v>68</v>
      </c>
      <c r="R2043" s="31">
        <v>0</v>
      </c>
      <c r="S2043" s="31">
        <v>0</v>
      </c>
      <c r="T2043" s="36" t="s">
        <v>14699</v>
      </c>
      <c r="U2043" s="36" t="s">
        <v>14689</v>
      </c>
      <c r="V2043" s="31" t="s">
        <v>4694</v>
      </c>
      <c r="W2043" s="31">
        <v>7</v>
      </c>
    </row>
    <row r="2044" spans="1:23" x14ac:dyDescent="0.25">
      <c r="A2044">
        <v>4054140</v>
      </c>
      <c r="B2044" s="32" t="s">
        <v>4109</v>
      </c>
      <c r="C2044" s="32">
        <v>63</v>
      </c>
      <c r="D2044" s="32">
        <v>21</v>
      </c>
      <c r="E2044" s="32" t="s">
        <v>22</v>
      </c>
      <c r="F2044" s="32">
        <v>1</v>
      </c>
      <c r="G2044" s="32" t="s">
        <v>21</v>
      </c>
      <c r="H2044" s="32">
        <v>877</v>
      </c>
      <c r="I2044" s="32">
        <v>577</v>
      </c>
      <c r="J2044" s="32" t="s">
        <v>22</v>
      </c>
      <c r="K2044" s="32">
        <v>0</v>
      </c>
      <c r="L2044" s="38">
        <v>151.74</v>
      </c>
      <c r="M2044" t="s">
        <v>4725</v>
      </c>
      <c r="N2044" t="s">
        <v>4726</v>
      </c>
      <c r="O2044" t="s">
        <v>4727</v>
      </c>
      <c r="P2044" s="31">
        <v>0</v>
      </c>
      <c r="Q2044" s="31">
        <v>59</v>
      </c>
      <c r="R2044" s="31">
        <v>0</v>
      </c>
      <c r="S2044" s="31">
        <v>0</v>
      </c>
      <c r="T2044" s="36" t="s">
        <v>14700</v>
      </c>
      <c r="U2044" s="36" t="s">
        <v>14689</v>
      </c>
      <c r="V2044" s="31" t="s">
        <v>4694</v>
      </c>
      <c r="W2044" s="31">
        <v>7</v>
      </c>
    </row>
    <row r="2045" spans="1:23" x14ac:dyDescent="0.25">
      <c r="A2045">
        <v>4054141</v>
      </c>
      <c r="B2045" s="32" t="s">
        <v>4109</v>
      </c>
      <c r="C2045" s="32">
        <v>63</v>
      </c>
      <c r="D2045" s="32">
        <v>21</v>
      </c>
      <c r="E2045" s="32" t="s">
        <v>22</v>
      </c>
      <c r="F2045" s="32">
        <v>1</v>
      </c>
      <c r="G2045" s="32" t="s">
        <v>21</v>
      </c>
      <c r="H2045" s="32">
        <v>877</v>
      </c>
      <c r="I2045" s="32">
        <v>577</v>
      </c>
      <c r="J2045" s="32" t="s">
        <v>22</v>
      </c>
      <c r="K2045" s="32">
        <v>0</v>
      </c>
      <c r="L2045" s="38">
        <v>176.62</v>
      </c>
      <c r="M2045" t="s">
        <v>4728</v>
      </c>
      <c r="N2045" t="s">
        <v>4729</v>
      </c>
      <c r="O2045" t="s">
        <v>4730</v>
      </c>
      <c r="P2045" s="31">
        <v>0</v>
      </c>
      <c r="Q2045" s="31">
        <v>68</v>
      </c>
      <c r="R2045" s="31">
        <v>0</v>
      </c>
      <c r="S2045" s="31">
        <v>0</v>
      </c>
      <c r="T2045" s="36" t="s">
        <v>14701</v>
      </c>
      <c r="U2045" s="36" t="s">
        <v>14689</v>
      </c>
      <c r="V2045" s="31" t="s">
        <v>4694</v>
      </c>
      <c r="W2045" s="31">
        <v>7</v>
      </c>
    </row>
    <row r="2046" spans="1:23" x14ac:dyDescent="0.25">
      <c r="A2046">
        <v>4054300</v>
      </c>
      <c r="B2046" s="32" t="s">
        <v>4109</v>
      </c>
      <c r="C2046" s="32">
        <v>63</v>
      </c>
      <c r="D2046" s="32">
        <v>21</v>
      </c>
      <c r="E2046" s="32" t="s">
        <v>22</v>
      </c>
      <c r="F2046" s="32">
        <v>1</v>
      </c>
      <c r="G2046" s="32" t="s">
        <v>21</v>
      </c>
      <c r="H2046" s="32">
        <v>880</v>
      </c>
      <c r="I2046" s="32">
        <v>583</v>
      </c>
      <c r="J2046" s="32" t="s">
        <v>22</v>
      </c>
      <c r="K2046" s="32">
        <v>0</v>
      </c>
      <c r="L2046" s="38">
        <v>86.21</v>
      </c>
      <c r="M2046" t="s">
        <v>4731</v>
      </c>
      <c r="N2046" t="s">
        <v>4732</v>
      </c>
      <c r="O2046" t="s">
        <v>4733</v>
      </c>
      <c r="P2046" s="31">
        <v>20</v>
      </c>
      <c r="Q2046" s="31">
        <v>90</v>
      </c>
      <c r="R2046" s="31">
        <v>0</v>
      </c>
      <c r="S2046" s="31">
        <v>0</v>
      </c>
      <c r="T2046" s="36" t="s">
        <v>14702</v>
      </c>
      <c r="U2046" s="36" t="s">
        <v>14689</v>
      </c>
      <c r="V2046" s="31" t="s">
        <v>4734</v>
      </c>
      <c r="W2046" s="31">
        <v>7</v>
      </c>
    </row>
    <row r="2047" spans="1:23" x14ac:dyDescent="0.25">
      <c r="A2047">
        <v>4054305</v>
      </c>
      <c r="B2047" s="32" t="s">
        <v>4109</v>
      </c>
      <c r="C2047" s="32">
        <v>63</v>
      </c>
      <c r="D2047" s="32">
        <v>21</v>
      </c>
      <c r="E2047" s="32" t="s">
        <v>22</v>
      </c>
      <c r="F2047" s="32">
        <v>1</v>
      </c>
      <c r="G2047" s="32" t="s">
        <v>21</v>
      </c>
      <c r="H2047" s="32">
        <v>880</v>
      </c>
      <c r="I2047" s="32">
        <v>583</v>
      </c>
      <c r="J2047" s="32" t="s">
        <v>22</v>
      </c>
      <c r="K2047" s="32">
        <v>0</v>
      </c>
      <c r="L2047" s="38">
        <v>113.26</v>
      </c>
      <c r="M2047" t="s">
        <v>4735</v>
      </c>
      <c r="N2047" t="s">
        <v>4736</v>
      </c>
      <c r="O2047" t="s">
        <v>4737</v>
      </c>
      <c r="P2047" s="31">
        <v>20</v>
      </c>
      <c r="Q2047" s="31">
        <v>90</v>
      </c>
      <c r="R2047" s="31">
        <v>0</v>
      </c>
      <c r="S2047" s="31">
        <v>0</v>
      </c>
      <c r="T2047" s="36" t="s">
        <v>14703</v>
      </c>
      <c r="U2047" s="36" t="s">
        <v>14689</v>
      </c>
      <c r="V2047" s="31" t="s">
        <v>4734</v>
      </c>
      <c r="W2047" s="31">
        <v>7</v>
      </c>
    </row>
    <row r="2048" spans="1:23" x14ac:dyDescent="0.25">
      <c r="A2048">
        <v>4054310</v>
      </c>
      <c r="B2048" s="32" t="s">
        <v>4109</v>
      </c>
      <c r="C2048" s="32">
        <v>63</v>
      </c>
      <c r="D2048" s="32">
        <v>21</v>
      </c>
      <c r="E2048" s="32" t="s">
        <v>22</v>
      </c>
      <c r="F2048" s="32">
        <v>1</v>
      </c>
      <c r="G2048" s="32" t="s">
        <v>21</v>
      </c>
      <c r="H2048" s="32">
        <v>880</v>
      </c>
      <c r="I2048" s="32">
        <v>583</v>
      </c>
      <c r="J2048" s="32" t="s">
        <v>22</v>
      </c>
      <c r="K2048" s="32">
        <v>0</v>
      </c>
      <c r="L2048" s="38">
        <v>107.02</v>
      </c>
      <c r="M2048" t="s">
        <v>4738</v>
      </c>
      <c r="N2048" t="s">
        <v>4739</v>
      </c>
      <c r="O2048" t="s">
        <v>4740</v>
      </c>
      <c r="P2048" s="31">
        <v>20</v>
      </c>
      <c r="Q2048" s="31">
        <v>90</v>
      </c>
      <c r="R2048" s="31">
        <v>0</v>
      </c>
      <c r="S2048" s="31">
        <v>0</v>
      </c>
      <c r="T2048" s="36" t="s">
        <v>14704</v>
      </c>
      <c r="U2048" s="36" t="s">
        <v>14689</v>
      </c>
      <c r="V2048" s="31" t="s">
        <v>4734</v>
      </c>
      <c r="W2048" s="31">
        <v>7</v>
      </c>
    </row>
    <row r="2049" spans="1:23" x14ac:dyDescent="0.25">
      <c r="A2049">
        <v>4054400</v>
      </c>
      <c r="B2049" s="32" t="s">
        <v>4109</v>
      </c>
      <c r="C2049" s="32">
        <v>63</v>
      </c>
      <c r="D2049" s="32">
        <v>21</v>
      </c>
      <c r="E2049" s="32" t="s">
        <v>22</v>
      </c>
      <c r="F2049" s="32">
        <v>1</v>
      </c>
      <c r="G2049" s="32" t="s">
        <v>21</v>
      </c>
      <c r="H2049" s="32">
        <v>880</v>
      </c>
      <c r="I2049" s="32">
        <v>583</v>
      </c>
      <c r="J2049" s="32" t="s">
        <v>22</v>
      </c>
      <c r="K2049" s="32">
        <v>0</v>
      </c>
      <c r="L2049" s="38">
        <v>34.25</v>
      </c>
      <c r="M2049" t="s">
        <v>4741</v>
      </c>
      <c r="N2049" t="s">
        <v>4742</v>
      </c>
      <c r="O2049" t="s">
        <v>4743</v>
      </c>
      <c r="P2049" s="31">
        <v>39.799999999999997</v>
      </c>
      <c r="Q2049" s="31">
        <v>18.5</v>
      </c>
      <c r="R2049" s="31">
        <v>0</v>
      </c>
      <c r="S2049" s="31">
        <v>0</v>
      </c>
      <c r="T2049" s="36" t="s">
        <v>14705</v>
      </c>
      <c r="U2049" s="36" t="s">
        <v>14689</v>
      </c>
      <c r="V2049" s="31" t="s">
        <v>4734</v>
      </c>
      <c r="W2049" s="31">
        <v>7</v>
      </c>
    </row>
    <row r="2050" spans="1:23" x14ac:dyDescent="0.25">
      <c r="A2050">
        <v>4054410</v>
      </c>
      <c r="B2050" s="32" t="s">
        <v>4109</v>
      </c>
      <c r="C2050" s="32">
        <v>63</v>
      </c>
      <c r="D2050" s="32">
        <v>21</v>
      </c>
      <c r="E2050" s="32" t="s">
        <v>22</v>
      </c>
      <c r="F2050" s="32">
        <v>1</v>
      </c>
      <c r="G2050" s="32" t="s">
        <v>21</v>
      </c>
      <c r="H2050" s="32">
        <v>881</v>
      </c>
      <c r="I2050" s="32">
        <v>584</v>
      </c>
      <c r="J2050" s="32" t="s">
        <v>22</v>
      </c>
      <c r="K2050" s="32">
        <v>0</v>
      </c>
      <c r="L2050" s="38">
        <v>64.45</v>
      </c>
      <c r="M2050" t="s">
        <v>4744</v>
      </c>
      <c r="N2050" t="s">
        <v>4745</v>
      </c>
      <c r="O2050" t="s">
        <v>4746</v>
      </c>
      <c r="P2050" s="31">
        <v>37</v>
      </c>
      <c r="Q2050" s="31">
        <v>30.5</v>
      </c>
      <c r="R2050" s="31">
        <v>0</v>
      </c>
      <c r="S2050" s="31">
        <v>0</v>
      </c>
      <c r="T2050" s="36" t="s">
        <v>14706</v>
      </c>
      <c r="U2050" s="36" t="s">
        <v>14689</v>
      </c>
      <c r="V2050" s="31" t="s">
        <v>4734</v>
      </c>
      <c r="W2050" s="31">
        <v>7</v>
      </c>
    </row>
    <row r="2051" spans="1:23" x14ac:dyDescent="0.25">
      <c r="A2051">
        <v>4054600</v>
      </c>
      <c r="B2051" s="32" t="s">
        <v>4109</v>
      </c>
      <c r="C2051" s="32">
        <v>63</v>
      </c>
      <c r="D2051" s="32">
        <v>21</v>
      </c>
      <c r="E2051" s="32" t="s">
        <v>22</v>
      </c>
      <c r="F2051" s="32">
        <v>1</v>
      </c>
      <c r="G2051" s="32" t="s">
        <v>21</v>
      </c>
      <c r="H2051" s="32">
        <v>882</v>
      </c>
      <c r="I2051" s="32">
        <v>585</v>
      </c>
      <c r="J2051" s="32" t="s">
        <v>22</v>
      </c>
      <c r="K2051" s="32">
        <v>0</v>
      </c>
      <c r="L2051" s="38">
        <v>30.5</v>
      </c>
      <c r="M2051" t="s">
        <v>4747</v>
      </c>
      <c r="N2051" t="s">
        <v>4748</v>
      </c>
      <c r="O2051" t="s">
        <v>4749</v>
      </c>
      <c r="P2051" s="31">
        <v>0</v>
      </c>
      <c r="Q2051" s="31">
        <v>0</v>
      </c>
      <c r="R2051" s="31">
        <v>0</v>
      </c>
      <c r="S2051" s="31">
        <v>0</v>
      </c>
      <c r="T2051" s="36" t="s">
        <v>14707</v>
      </c>
      <c r="U2051" s="36" t="s">
        <v>14689</v>
      </c>
      <c r="V2051" s="31" t="s">
        <v>4750</v>
      </c>
      <c r="W2051" s="31">
        <v>7</v>
      </c>
    </row>
    <row r="2052" spans="1:23" x14ac:dyDescent="0.25">
      <c r="A2052">
        <v>4054660</v>
      </c>
      <c r="B2052" s="32" t="s">
        <v>4109</v>
      </c>
      <c r="C2052" s="32">
        <v>63</v>
      </c>
      <c r="D2052" s="32">
        <v>21</v>
      </c>
      <c r="E2052" s="32" t="s">
        <v>22</v>
      </c>
      <c r="F2052" s="32">
        <v>1</v>
      </c>
      <c r="G2052" s="32" t="s">
        <v>21</v>
      </c>
      <c r="H2052" s="32">
        <v>882</v>
      </c>
      <c r="I2052" s="32">
        <v>585</v>
      </c>
      <c r="J2052" s="32" t="s">
        <v>22</v>
      </c>
      <c r="K2052" s="32">
        <v>0</v>
      </c>
      <c r="L2052" s="38">
        <v>48.81</v>
      </c>
      <c r="M2052" t="s">
        <v>4751</v>
      </c>
      <c r="N2052" t="s">
        <v>4752</v>
      </c>
      <c r="O2052" t="s">
        <v>4753</v>
      </c>
      <c r="P2052" s="31">
        <v>50</v>
      </c>
      <c r="Q2052" s="31">
        <v>0</v>
      </c>
      <c r="R2052" s="31">
        <v>0</v>
      </c>
      <c r="S2052" s="31">
        <v>0</v>
      </c>
      <c r="T2052" s="36" t="s">
        <v>14708</v>
      </c>
      <c r="U2052" s="36" t="s">
        <v>14689</v>
      </c>
      <c r="V2052" s="31" t="s">
        <v>4750</v>
      </c>
      <c r="W2052" s="31">
        <v>7</v>
      </c>
    </row>
    <row r="2053" spans="1:23" x14ac:dyDescent="0.25">
      <c r="A2053">
        <v>4054700</v>
      </c>
      <c r="B2053" s="32" t="s">
        <v>4109</v>
      </c>
      <c r="C2053" s="32">
        <v>63</v>
      </c>
      <c r="D2053" s="32">
        <v>21</v>
      </c>
      <c r="E2053" s="32" t="s">
        <v>22</v>
      </c>
      <c r="F2053" s="32">
        <v>1</v>
      </c>
      <c r="G2053" s="32" t="s">
        <v>21</v>
      </c>
      <c r="H2053" s="32">
        <v>883</v>
      </c>
      <c r="I2053" s="32">
        <v>586</v>
      </c>
      <c r="J2053" s="32" t="s">
        <v>22</v>
      </c>
      <c r="K2053" s="32">
        <v>0</v>
      </c>
      <c r="L2053" s="38">
        <v>28</v>
      </c>
      <c r="M2053" t="s">
        <v>4754</v>
      </c>
      <c r="N2053" t="s">
        <v>4755</v>
      </c>
      <c r="O2053" t="s">
        <v>4756</v>
      </c>
      <c r="P2053" s="31">
        <v>0</v>
      </c>
      <c r="Q2053" s="31">
        <v>0</v>
      </c>
      <c r="R2053" s="31">
        <v>0</v>
      </c>
      <c r="S2053" s="31">
        <v>0</v>
      </c>
      <c r="T2053" s="36" t="s">
        <v>14709</v>
      </c>
      <c r="U2053" s="36" t="s">
        <v>14689</v>
      </c>
      <c r="V2053" s="31" t="s">
        <v>4750</v>
      </c>
      <c r="W2053" s="31">
        <v>7</v>
      </c>
    </row>
    <row r="2054" spans="1:23" x14ac:dyDescent="0.25">
      <c r="A2054">
        <v>4054750</v>
      </c>
      <c r="B2054" s="32" t="s">
        <v>4109</v>
      </c>
      <c r="C2054" s="32">
        <v>63</v>
      </c>
      <c r="D2054" s="32">
        <v>21</v>
      </c>
      <c r="E2054" s="32" t="s">
        <v>22</v>
      </c>
      <c r="F2054" s="32">
        <v>1</v>
      </c>
      <c r="G2054" s="32" t="s">
        <v>21</v>
      </c>
      <c r="H2054" s="32">
        <v>882</v>
      </c>
      <c r="I2054" s="32">
        <v>585</v>
      </c>
      <c r="J2054" s="32" t="s">
        <v>22</v>
      </c>
      <c r="K2054" s="32">
        <v>0</v>
      </c>
      <c r="L2054" s="38">
        <v>37.22</v>
      </c>
      <c r="M2054" t="s">
        <v>4757</v>
      </c>
      <c r="N2054" t="s">
        <v>4758</v>
      </c>
      <c r="O2054" t="s">
        <v>4759</v>
      </c>
      <c r="P2054" s="31">
        <v>0</v>
      </c>
      <c r="Q2054" s="31">
        <v>0</v>
      </c>
      <c r="R2054" s="31">
        <v>0</v>
      </c>
      <c r="S2054" s="31">
        <v>0</v>
      </c>
      <c r="T2054" s="36" t="s">
        <v>14710</v>
      </c>
      <c r="U2054" s="36" t="s">
        <v>14689</v>
      </c>
      <c r="V2054" s="31" t="s">
        <v>4750</v>
      </c>
      <c r="W2054" s="31">
        <v>14</v>
      </c>
    </row>
    <row r="2055" spans="1:23" x14ac:dyDescent="0.25">
      <c r="A2055">
        <v>4054800</v>
      </c>
      <c r="B2055" s="32" t="s">
        <v>4109</v>
      </c>
      <c r="C2055" s="32">
        <v>63</v>
      </c>
      <c r="D2055" s="32">
        <v>21</v>
      </c>
      <c r="E2055" s="32" t="s">
        <v>22</v>
      </c>
      <c r="F2055" s="32">
        <v>1</v>
      </c>
      <c r="G2055" s="32" t="s">
        <v>21</v>
      </c>
      <c r="H2055" s="32">
        <v>884</v>
      </c>
      <c r="I2055" s="32">
        <v>587</v>
      </c>
      <c r="J2055" s="32" t="s">
        <v>22</v>
      </c>
      <c r="K2055" s="32">
        <v>0</v>
      </c>
      <c r="L2055" s="38">
        <v>31.28</v>
      </c>
      <c r="M2055" t="s">
        <v>4760</v>
      </c>
      <c r="N2055" t="s">
        <v>4761</v>
      </c>
      <c r="O2055" t="s">
        <v>4762</v>
      </c>
      <c r="P2055" s="31">
        <v>0</v>
      </c>
      <c r="Q2055" s="31">
        <v>0</v>
      </c>
      <c r="R2055" s="31">
        <v>0</v>
      </c>
      <c r="S2055" s="31">
        <v>0</v>
      </c>
      <c r="T2055" s="36" t="s">
        <v>14711</v>
      </c>
      <c r="U2055" s="36" t="s">
        <v>14689</v>
      </c>
      <c r="V2055" s="31" t="s">
        <v>4763</v>
      </c>
      <c r="W2055" s="31">
        <v>7</v>
      </c>
    </row>
    <row r="2056" spans="1:23" x14ac:dyDescent="0.25">
      <c r="A2056">
        <v>4054850</v>
      </c>
      <c r="B2056" s="32" t="s">
        <v>4109</v>
      </c>
      <c r="C2056" s="32">
        <v>63</v>
      </c>
      <c r="D2056" s="32">
        <v>21</v>
      </c>
      <c r="E2056" s="32" t="s">
        <v>22</v>
      </c>
      <c r="F2056" s="32">
        <v>1</v>
      </c>
      <c r="G2056" s="32" t="s">
        <v>21</v>
      </c>
      <c r="H2056" s="32">
        <v>884</v>
      </c>
      <c r="I2056" s="32">
        <v>587</v>
      </c>
      <c r="J2056" s="32" t="s">
        <v>22</v>
      </c>
      <c r="K2056" s="32">
        <v>0</v>
      </c>
      <c r="L2056" s="38">
        <v>32.380000000000003</v>
      </c>
      <c r="M2056" t="s">
        <v>4764</v>
      </c>
      <c r="N2056" t="s">
        <v>4765</v>
      </c>
      <c r="O2056" t="s">
        <v>4766</v>
      </c>
      <c r="P2056" s="31">
        <v>0</v>
      </c>
      <c r="Q2056" s="31">
        <v>0</v>
      </c>
      <c r="R2056" s="31">
        <v>0</v>
      </c>
      <c r="S2056" s="31">
        <v>0</v>
      </c>
      <c r="T2056" s="36" t="s">
        <v>14712</v>
      </c>
      <c r="U2056" s="36" t="s">
        <v>14689</v>
      </c>
      <c r="V2056" s="31" t="s">
        <v>4767</v>
      </c>
      <c r="W2056" s="31">
        <v>7</v>
      </c>
    </row>
    <row r="2057" spans="1:23" x14ac:dyDescent="0.25">
      <c r="A2057">
        <v>4054870</v>
      </c>
      <c r="B2057" s="32" t="s">
        <v>4109</v>
      </c>
      <c r="C2057" s="32">
        <v>63</v>
      </c>
      <c r="D2057" s="32">
        <v>21</v>
      </c>
      <c r="E2057" s="32" t="s">
        <v>22</v>
      </c>
      <c r="F2057" s="32">
        <v>1</v>
      </c>
      <c r="G2057" s="32" t="s">
        <v>21</v>
      </c>
      <c r="H2057" s="32" t="s">
        <v>22</v>
      </c>
      <c r="I2057" s="32">
        <v>586</v>
      </c>
      <c r="J2057" s="32" t="s">
        <v>22</v>
      </c>
      <c r="K2057" s="32">
        <v>0</v>
      </c>
      <c r="L2057" s="38">
        <v>73.739999999999995</v>
      </c>
      <c r="M2057" t="s">
        <v>4768</v>
      </c>
      <c r="N2057" t="s">
        <v>4769</v>
      </c>
      <c r="O2057" t="s">
        <v>4769</v>
      </c>
      <c r="P2057" s="31">
        <v>0</v>
      </c>
      <c r="Q2057" s="31">
        <v>0</v>
      </c>
      <c r="R2057" s="31">
        <v>0</v>
      </c>
      <c r="S2057" s="31">
        <v>0</v>
      </c>
      <c r="T2057" s="36" t="s">
        <v>14713</v>
      </c>
      <c r="U2057" s="36" t="s">
        <v>14689</v>
      </c>
      <c r="V2057" s="31" t="s">
        <v>4172</v>
      </c>
      <c r="W2057" s="31">
        <v>7</v>
      </c>
    </row>
    <row r="2058" spans="1:23" x14ac:dyDescent="0.25">
      <c r="A2058">
        <v>4055020</v>
      </c>
      <c r="B2058" s="32" t="s">
        <v>4109</v>
      </c>
      <c r="C2058" s="32">
        <v>63</v>
      </c>
      <c r="D2058" s="32">
        <v>21</v>
      </c>
      <c r="E2058" s="32" t="s">
        <v>22</v>
      </c>
      <c r="F2058" s="32">
        <v>1</v>
      </c>
      <c r="G2058" s="32" t="s">
        <v>21</v>
      </c>
      <c r="H2058" s="32">
        <v>886</v>
      </c>
      <c r="I2058" s="32">
        <v>592</v>
      </c>
      <c r="J2058" s="32" t="s">
        <v>22</v>
      </c>
      <c r="K2058" s="32">
        <v>0</v>
      </c>
      <c r="L2058" s="38">
        <v>1265.5999999999999</v>
      </c>
      <c r="M2058" t="s">
        <v>4771</v>
      </c>
      <c r="N2058" t="s">
        <v>4772</v>
      </c>
      <c r="O2058" t="s">
        <v>4773</v>
      </c>
      <c r="P2058" s="31">
        <v>0</v>
      </c>
      <c r="Q2058" s="31">
        <v>0</v>
      </c>
      <c r="R2058" s="31">
        <v>0</v>
      </c>
      <c r="S2058" s="31">
        <v>0</v>
      </c>
      <c r="T2058" s="36" t="s">
        <v>14714</v>
      </c>
      <c r="U2058" s="36" t="s">
        <v>14506</v>
      </c>
      <c r="V2058" s="31" t="s">
        <v>4770</v>
      </c>
      <c r="W2058" s="31">
        <v>7</v>
      </c>
    </row>
    <row r="2059" spans="1:23" x14ac:dyDescent="0.25">
      <c r="A2059">
        <v>4055070</v>
      </c>
      <c r="B2059" s="32" t="s">
        <v>4109</v>
      </c>
      <c r="C2059" s="32">
        <v>63</v>
      </c>
      <c r="D2059" s="32">
        <v>21</v>
      </c>
      <c r="E2059" s="32" t="s">
        <v>22</v>
      </c>
      <c r="F2059" s="32">
        <v>1</v>
      </c>
      <c r="G2059" s="32" t="s">
        <v>21</v>
      </c>
      <c r="H2059" s="32">
        <v>887</v>
      </c>
      <c r="I2059" s="32">
        <v>593</v>
      </c>
      <c r="J2059" s="32" t="s">
        <v>22</v>
      </c>
      <c r="K2059" s="32">
        <v>0</v>
      </c>
      <c r="L2059" s="38">
        <v>1276.55</v>
      </c>
      <c r="M2059" t="s">
        <v>4774</v>
      </c>
      <c r="N2059" t="s">
        <v>4775</v>
      </c>
      <c r="O2059" t="s">
        <v>4776</v>
      </c>
      <c r="P2059" s="31">
        <v>0</v>
      </c>
      <c r="Q2059" s="31">
        <v>0</v>
      </c>
      <c r="R2059" s="31">
        <v>0</v>
      </c>
      <c r="S2059" s="31">
        <v>0</v>
      </c>
      <c r="T2059" s="36" t="s">
        <v>14715</v>
      </c>
      <c r="U2059" s="36" t="s">
        <v>14716</v>
      </c>
      <c r="V2059" s="31" t="s">
        <v>4777</v>
      </c>
      <c r="W2059" s="31">
        <v>7</v>
      </c>
    </row>
    <row r="2060" spans="1:23" x14ac:dyDescent="0.25">
      <c r="A2060">
        <v>4055080</v>
      </c>
      <c r="B2060" s="32" t="s">
        <v>4109</v>
      </c>
      <c r="C2060" s="32">
        <v>63</v>
      </c>
      <c r="D2060" s="32">
        <v>21</v>
      </c>
      <c r="E2060" s="32" t="s">
        <v>22</v>
      </c>
      <c r="F2060" s="32">
        <v>1</v>
      </c>
      <c r="G2060" s="32" t="s">
        <v>21</v>
      </c>
      <c r="H2060" s="32">
        <v>887</v>
      </c>
      <c r="I2060" s="32">
        <v>593</v>
      </c>
      <c r="J2060" s="32" t="s">
        <v>22</v>
      </c>
      <c r="K2060" s="32">
        <v>0</v>
      </c>
      <c r="L2060" s="38">
        <v>1607.71</v>
      </c>
      <c r="M2060" t="s">
        <v>4778</v>
      </c>
      <c r="N2060" t="s">
        <v>4779</v>
      </c>
      <c r="O2060" t="s">
        <v>4780</v>
      </c>
      <c r="P2060" s="31">
        <v>0</v>
      </c>
      <c r="Q2060" s="31">
        <v>0</v>
      </c>
      <c r="R2060" s="31">
        <v>0</v>
      </c>
      <c r="S2060" s="31">
        <v>0</v>
      </c>
      <c r="T2060" s="36" t="s">
        <v>14717</v>
      </c>
      <c r="U2060" s="36" t="s">
        <v>14718</v>
      </c>
      <c r="V2060" s="31" t="s">
        <v>4777</v>
      </c>
      <c r="W2060" s="31">
        <v>7</v>
      </c>
    </row>
    <row r="2061" spans="1:23" x14ac:dyDescent="0.25">
      <c r="A2061">
        <v>4055115</v>
      </c>
      <c r="B2061" s="32" t="s">
        <v>4109</v>
      </c>
      <c r="C2061" s="32">
        <v>63</v>
      </c>
      <c r="D2061" s="32">
        <v>21</v>
      </c>
      <c r="E2061" s="32" t="s">
        <v>22</v>
      </c>
      <c r="F2061" s="32">
        <v>1</v>
      </c>
      <c r="G2061" s="32" t="s">
        <v>21</v>
      </c>
      <c r="H2061" s="32">
        <v>893</v>
      </c>
      <c r="I2061" s="32">
        <v>599</v>
      </c>
      <c r="J2061" s="32" t="s">
        <v>22</v>
      </c>
      <c r="K2061" s="32">
        <v>0</v>
      </c>
      <c r="L2061" s="38">
        <v>101.52</v>
      </c>
      <c r="M2061" t="s">
        <v>4781</v>
      </c>
      <c r="N2061" t="s">
        <v>4782</v>
      </c>
      <c r="O2061" t="s">
        <v>4783</v>
      </c>
      <c r="P2061" s="31">
        <v>0</v>
      </c>
      <c r="Q2061" s="31">
        <v>0</v>
      </c>
      <c r="R2061" s="31">
        <v>0</v>
      </c>
      <c r="S2061" s="31">
        <v>0</v>
      </c>
      <c r="T2061" s="36" t="s">
        <v>14719</v>
      </c>
      <c r="U2061" s="36" t="s">
        <v>14509</v>
      </c>
      <c r="V2061" s="31" t="s">
        <v>4784</v>
      </c>
      <c r="W2061" s="31">
        <v>7</v>
      </c>
    </row>
    <row r="2062" spans="1:23" x14ac:dyDescent="0.25">
      <c r="A2062">
        <v>4055116</v>
      </c>
      <c r="B2062" s="32" t="s">
        <v>4109</v>
      </c>
      <c r="C2062" s="32">
        <v>63</v>
      </c>
      <c r="D2062" s="32">
        <v>21</v>
      </c>
      <c r="E2062" s="32" t="s">
        <v>22</v>
      </c>
      <c r="F2062" s="32">
        <v>1</v>
      </c>
      <c r="G2062" s="32" t="s">
        <v>21</v>
      </c>
      <c r="H2062" s="32">
        <v>893</v>
      </c>
      <c r="I2062" s="32">
        <v>599</v>
      </c>
      <c r="J2062" s="32" t="s">
        <v>22</v>
      </c>
      <c r="K2062" s="32">
        <v>0</v>
      </c>
      <c r="L2062" s="38">
        <v>104.04</v>
      </c>
      <c r="M2062" t="s">
        <v>4785</v>
      </c>
      <c r="N2062" t="s">
        <v>4786</v>
      </c>
      <c r="O2062" t="s">
        <v>4787</v>
      </c>
      <c r="P2062" s="31">
        <v>0</v>
      </c>
      <c r="Q2062" s="31">
        <v>0</v>
      </c>
      <c r="R2062" s="31">
        <v>0</v>
      </c>
      <c r="S2062" s="31">
        <v>0</v>
      </c>
      <c r="T2062" s="36" t="s">
        <v>14720</v>
      </c>
      <c r="U2062" s="36" t="s">
        <v>14509</v>
      </c>
      <c r="V2062" s="31" t="s">
        <v>4784</v>
      </c>
      <c r="W2062" s="31">
        <v>7</v>
      </c>
    </row>
    <row r="2063" spans="1:23" x14ac:dyDescent="0.25">
      <c r="A2063">
        <v>4055120</v>
      </c>
      <c r="B2063" s="32" t="s">
        <v>4109</v>
      </c>
      <c r="C2063" s="32">
        <v>63</v>
      </c>
      <c r="D2063" s="32">
        <v>21</v>
      </c>
      <c r="E2063" s="32" t="s">
        <v>22</v>
      </c>
      <c r="F2063" s="32">
        <v>1</v>
      </c>
      <c r="G2063" s="32" t="s">
        <v>21</v>
      </c>
      <c r="H2063" s="32">
        <v>893</v>
      </c>
      <c r="I2063" s="32">
        <v>599</v>
      </c>
      <c r="J2063" s="32" t="s">
        <v>22</v>
      </c>
      <c r="K2063" s="32">
        <v>0</v>
      </c>
      <c r="L2063" s="38">
        <v>112.48</v>
      </c>
      <c r="M2063" t="s">
        <v>4788</v>
      </c>
      <c r="N2063" t="s">
        <v>4789</v>
      </c>
      <c r="O2063" t="s">
        <v>4790</v>
      </c>
      <c r="P2063" s="31">
        <v>0</v>
      </c>
      <c r="Q2063" s="31">
        <v>0</v>
      </c>
      <c r="R2063" s="31">
        <v>0</v>
      </c>
      <c r="S2063" s="31">
        <v>0</v>
      </c>
      <c r="T2063" s="36" t="s">
        <v>14721</v>
      </c>
      <c r="U2063" s="36" t="s">
        <v>14509</v>
      </c>
      <c r="V2063" s="31" t="s">
        <v>4784</v>
      </c>
      <c r="W2063" s="31">
        <v>7</v>
      </c>
    </row>
    <row r="2064" spans="1:23" x14ac:dyDescent="0.25">
      <c r="A2064">
        <v>4055122</v>
      </c>
      <c r="B2064" s="32" t="s">
        <v>4109</v>
      </c>
      <c r="C2064" s="32">
        <v>63</v>
      </c>
      <c r="D2064" s="32">
        <v>21</v>
      </c>
      <c r="E2064" s="32" t="s">
        <v>22</v>
      </c>
      <c r="F2064" s="32">
        <v>1</v>
      </c>
      <c r="G2064" s="32" t="s">
        <v>21</v>
      </c>
      <c r="H2064" s="32">
        <v>893</v>
      </c>
      <c r="I2064" s="32">
        <v>599</v>
      </c>
      <c r="J2064" s="32" t="s">
        <v>22</v>
      </c>
      <c r="K2064" s="32">
        <v>0</v>
      </c>
      <c r="L2064" s="38">
        <v>116.53</v>
      </c>
      <c r="M2064" t="s">
        <v>4791</v>
      </c>
      <c r="N2064" t="s">
        <v>4792</v>
      </c>
      <c r="O2064" t="s">
        <v>4793</v>
      </c>
      <c r="P2064" s="31">
        <v>0</v>
      </c>
      <c r="Q2064" s="31">
        <v>0</v>
      </c>
      <c r="R2064" s="31">
        <v>0</v>
      </c>
      <c r="S2064" s="31">
        <v>0</v>
      </c>
      <c r="T2064" s="36" t="s">
        <v>14722</v>
      </c>
      <c r="U2064" s="36" t="s">
        <v>14509</v>
      </c>
      <c r="V2064" s="31" t="s">
        <v>4784</v>
      </c>
      <c r="W2064" s="31">
        <v>7</v>
      </c>
    </row>
    <row r="2065" spans="1:23" x14ac:dyDescent="0.25">
      <c r="A2065">
        <v>4055125</v>
      </c>
      <c r="B2065" s="32" t="s">
        <v>4109</v>
      </c>
      <c r="C2065" s="32">
        <v>63</v>
      </c>
      <c r="D2065" s="32">
        <v>21</v>
      </c>
      <c r="E2065" s="32" t="s">
        <v>22</v>
      </c>
      <c r="F2065" s="32">
        <v>1</v>
      </c>
      <c r="G2065" s="32" t="s">
        <v>21</v>
      </c>
      <c r="H2065" s="32">
        <v>893</v>
      </c>
      <c r="I2065" s="32">
        <v>599</v>
      </c>
      <c r="J2065" s="32" t="s">
        <v>22</v>
      </c>
      <c r="K2065" s="32">
        <v>0</v>
      </c>
      <c r="L2065" s="38">
        <v>121.08</v>
      </c>
      <c r="M2065" t="s">
        <v>4794</v>
      </c>
      <c r="N2065" t="s">
        <v>4795</v>
      </c>
      <c r="O2065" t="s">
        <v>4796</v>
      </c>
      <c r="P2065" s="31">
        <v>0</v>
      </c>
      <c r="Q2065" s="31">
        <v>0</v>
      </c>
      <c r="R2065" s="31">
        <v>0</v>
      </c>
      <c r="S2065" s="31">
        <v>0</v>
      </c>
      <c r="T2065" s="36" t="s">
        <v>14723</v>
      </c>
      <c r="U2065" s="36" t="s">
        <v>14509</v>
      </c>
      <c r="V2065" s="31" t="s">
        <v>4784</v>
      </c>
      <c r="W2065" s="31">
        <v>7</v>
      </c>
    </row>
    <row r="2066" spans="1:23" x14ac:dyDescent="0.25">
      <c r="A2066">
        <v>4055128</v>
      </c>
      <c r="B2066" s="32" t="s">
        <v>4109</v>
      </c>
      <c r="C2066" s="32">
        <v>63</v>
      </c>
      <c r="D2066" s="32">
        <v>21</v>
      </c>
      <c r="E2066" s="32" t="s">
        <v>22</v>
      </c>
      <c r="F2066" s="32">
        <v>1</v>
      </c>
      <c r="G2066" s="32" t="s">
        <v>21</v>
      </c>
      <c r="H2066" s="32">
        <v>893</v>
      </c>
      <c r="I2066" s="32">
        <v>599</v>
      </c>
      <c r="J2066" s="32" t="s">
        <v>22</v>
      </c>
      <c r="K2066" s="32">
        <v>0</v>
      </c>
      <c r="L2066" s="38">
        <v>106.22</v>
      </c>
      <c r="M2066" t="s">
        <v>4797</v>
      </c>
      <c r="N2066" t="s">
        <v>4798</v>
      </c>
      <c r="O2066" t="s">
        <v>4799</v>
      </c>
      <c r="P2066" s="31">
        <v>0</v>
      </c>
      <c r="Q2066" s="31">
        <v>0</v>
      </c>
      <c r="R2066" s="31">
        <v>0</v>
      </c>
      <c r="S2066" s="31">
        <v>0</v>
      </c>
      <c r="T2066" s="36" t="s">
        <v>14724</v>
      </c>
      <c r="U2066" s="36" t="s">
        <v>14509</v>
      </c>
      <c r="V2066" s="31" t="s">
        <v>4784</v>
      </c>
      <c r="W2066" s="31">
        <v>7</v>
      </c>
    </row>
    <row r="2067" spans="1:23" x14ac:dyDescent="0.25">
      <c r="A2067">
        <v>4055130</v>
      </c>
      <c r="B2067" s="32" t="s">
        <v>4109</v>
      </c>
      <c r="C2067" s="32">
        <v>63</v>
      </c>
      <c r="D2067" s="32">
        <v>21</v>
      </c>
      <c r="E2067" s="32" t="s">
        <v>22</v>
      </c>
      <c r="F2067" s="32">
        <v>1</v>
      </c>
      <c r="G2067" s="32" t="s">
        <v>21</v>
      </c>
      <c r="H2067" s="32">
        <v>893</v>
      </c>
      <c r="I2067" s="32">
        <v>599</v>
      </c>
      <c r="J2067" s="32" t="s">
        <v>22</v>
      </c>
      <c r="K2067" s="32">
        <v>0</v>
      </c>
      <c r="L2067" s="38">
        <v>112.48</v>
      </c>
      <c r="M2067" t="s">
        <v>4800</v>
      </c>
      <c r="N2067" t="s">
        <v>4801</v>
      </c>
      <c r="O2067" t="s">
        <v>4802</v>
      </c>
      <c r="P2067" s="31">
        <v>0</v>
      </c>
      <c r="Q2067" s="31">
        <v>0</v>
      </c>
      <c r="R2067" s="31">
        <v>0</v>
      </c>
      <c r="S2067" s="31">
        <v>0</v>
      </c>
      <c r="T2067" s="36" t="s">
        <v>14725</v>
      </c>
      <c r="U2067" s="36" t="s">
        <v>14509</v>
      </c>
      <c r="V2067" s="31" t="s">
        <v>4784</v>
      </c>
      <c r="W2067" s="31">
        <v>7</v>
      </c>
    </row>
    <row r="2068" spans="1:23" x14ac:dyDescent="0.25">
      <c r="A2068">
        <v>4055132</v>
      </c>
      <c r="B2068" s="32" t="s">
        <v>4109</v>
      </c>
      <c r="C2068" s="32">
        <v>63</v>
      </c>
      <c r="D2068" s="32">
        <v>21</v>
      </c>
      <c r="E2068" s="32" t="s">
        <v>22</v>
      </c>
      <c r="F2068" s="32">
        <v>1</v>
      </c>
      <c r="G2068" s="32" t="s">
        <v>21</v>
      </c>
      <c r="H2068" s="32">
        <v>893</v>
      </c>
      <c r="I2068" s="32">
        <v>599</v>
      </c>
      <c r="J2068" s="32" t="s">
        <v>22</v>
      </c>
      <c r="K2068" s="32">
        <v>0</v>
      </c>
      <c r="L2068" s="38">
        <v>127.19</v>
      </c>
      <c r="M2068" t="s">
        <v>4803</v>
      </c>
      <c r="N2068" t="s">
        <v>4804</v>
      </c>
      <c r="O2068" t="s">
        <v>4805</v>
      </c>
      <c r="P2068" s="31">
        <v>0</v>
      </c>
      <c r="Q2068" s="31">
        <v>0</v>
      </c>
      <c r="R2068" s="31">
        <v>0</v>
      </c>
      <c r="S2068" s="31">
        <v>0</v>
      </c>
      <c r="T2068" s="36" t="s">
        <v>14726</v>
      </c>
      <c r="U2068" s="36" t="s">
        <v>14509</v>
      </c>
      <c r="V2068" s="31" t="s">
        <v>4784</v>
      </c>
      <c r="W2068" s="31">
        <v>7</v>
      </c>
    </row>
    <row r="2069" spans="1:23" x14ac:dyDescent="0.25">
      <c r="A2069">
        <v>4055140</v>
      </c>
      <c r="B2069" s="32" t="s">
        <v>4109</v>
      </c>
      <c r="C2069" s="32">
        <v>63</v>
      </c>
      <c r="D2069" s="32">
        <v>21</v>
      </c>
      <c r="E2069" s="32" t="s">
        <v>22</v>
      </c>
      <c r="F2069" s="32">
        <v>1</v>
      </c>
      <c r="G2069" s="32" t="s">
        <v>21</v>
      </c>
      <c r="H2069" s="32">
        <v>893</v>
      </c>
      <c r="I2069" s="32">
        <v>599</v>
      </c>
      <c r="J2069" s="32" t="s">
        <v>22</v>
      </c>
      <c r="K2069" s="32">
        <v>0</v>
      </c>
      <c r="L2069" s="38">
        <v>137.97999999999999</v>
      </c>
      <c r="M2069" t="s">
        <v>4806</v>
      </c>
      <c r="N2069" t="s">
        <v>4807</v>
      </c>
      <c r="O2069" t="s">
        <v>4808</v>
      </c>
      <c r="P2069" s="31">
        <v>0</v>
      </c>
      <c r="Q2069" s="31">
        <v>0</v>
      </c>
      <c r="R2069" s="31">
        <v>0</v>
      </c>
      <c r="S2069" s="31">
        <v>0</v>
      </c>
      <c r="T2069" s="36" t="s">
        <v>14727</v>
      </c>
      <c r="U2069" s="36" t="s">
        <v>14509</v>
      </c>
      <c r="V2069" s="31" t="s">
        <v>4784</v>
      </c>
      <c r="W2069" s="31">
        <v>7</v>
      </c>
    </row>
    <row r="2070" spans="1:23" x14ac:dyDescent="0.25">
      <c r="A2070">
        <v>4055143</v>
      </c>
      <c r="B2070" s="32" t="s">
        <v>4109</v>
      </c>
      <c r="C2070" s="32">
        <v>63</v>
      </c>
      <c r="D2070" s="32">
        <v>21</v>
      </c>
      <c r="E2070" s="32" t="s">
        <v>22</v>
      </c>
      <c r="F2070" s="32">
        <v>1</v>
      </c>
      <c r="G2070" s="32" t="s">
        <v>21</v>
      </c>
      <c r="H2070" s="32">
        <v>893</v>
      </c>
      <c r="I2070" s="32">
        <v>599</v>
      </c>
      <c r="J2070" s="32" t="s">
        <v>22</v>
      </c>
      <c r="K2070" s="32">
        <v>0</v>
      </c>
      <c r="L2070" s="38">
        <v>172.62</v>
      </c>
      <c r="M2070" t="s">
        <v>4809</v>
      </c>
      <c r="N2070" t="s">
        <v>4810</v>
      </c>
      <c r="O2070" t="s">
        <v>4811</v>
      </c>
      <c r="P2070" s="31">
        <v>0</v>
      </c>
      <c r="Q2070" s="31">
        <v>0</v>
      </c>
      <c r="R2070" s="31">
        <v>0</v>
      </c>
      <c r="S2070" s="31">
        <v>0</v>
      </c>
      <c r="T2070" s="36" t="s">
        <v>14728</v>
      </c>
      <c r="U2070" s="36" t="s">
        <v>14509</v>
      </c>
      <c r="V2070" s="31" t="s">
        <v>4784</v>
      </c>
      <c r="W2070" s="31">
        <v>7</v>
      </c>
    </row>
    <row r="2071" spans="1:23" x14ac:dyDescent="0.25">
      <c r="A2071">
        <v>4055150</v>
      </c>
      <c r="B2071" s="32" t="s">
        <v>4109</v>
      </c>
      <c r="C2071" s="32">
        <v>63</v>
      </c>
      <c r="D2071" s="32">
        <v>21</v>
      </c>
      <c r="E2071" s="32" t="s">
        <v>22</v>
      </c>
      <c r="F2071" s="32">
        <v>1</v>
      </c>
      <c r="G2071" s="32" t="s">
        <v>21</v>
      </c>
      <c r="H2071" s="32">
        <v>893</v>
      </c>
      <c r="I2071" s="32">
        <v>599</v>
      </c>
      <c r="J2071" s="32" t="s">
        <v>22</v>
      </c>
      <c r="K2071" s="32">
        <v>0</v>
      </c>
      <c r="L2071" s="38">
        <v>171.78</v>
      </c>
      <c r="M2071" t="s">
        <v>4812</v>
      </c>
      <c r="N2071" t="s">
        <v>4813</v>
      </c>
      <c r="O2071" t="s">
        <v>4814</v>
      </c>
      <c r="P2071" s="31">
        <v>0</v>
      </c>
      <c r="Q2071" s="31">
        <v>0</v>
      </c>
      <c r="R2071" s="31">
        <v>0</v>
      </c>
      <c r="S2071" s="31">
        <v>0</v>
      </c>
      <c r="T2071" s="36" t="s">
        <v>14729</v>
      </c>
      <c r="U2071" s="36" t="s">
        <v>14509</v>
      </c>
      <c r="V2071" s="31" t="s">
        <v>4784</v>
      </c>
      <c r="W2071" s="31">
        <v>7</v>
      </c>
    </row>
    <row r="2072" spans="1:23" x14ac:dyDescent="0.25">
      <c r="A2072">
        <v>4055163</v>
      </c>
      <c r="B2072" s="32" t="s">
        <v>4109</v>
      </c>
      <c r="C2072" s="32">
        <v>63</v>
      </c>
      <c r="D2072" s="32">
        <v>21</v>
      </c>
      <c r="E2072" s="32" t="s">
        <v>22</v>
      </c>
      <c r="F2072" s="32">
        <v>1</v>
      </c>
      <c r="G2072" s="32" t="s">
        <v>21</v>
      </c>
      <c r="H2072" s="32">
        <v>893</v>
      </c>
      <c r="I2072" s="32">
        <v>599</v>
      </c>
      <c r="J2072" s="32" t="s">
        <v>22</v>
      </c>
      <c r="K2072" s="32">
        <v>0</v>
      </c>
      <c r="L2072" s="38">
        <v>211.99</v>
      </c>
      <c r="M2072" t="s">
        <v>4815</v>
      </c>
      <c r="N2072" t="s">
        <v>4816</v>
      </c>
      <c r="O2072" t="s">
        <v>4817</v>
      </c>
      <c r="P2072" s="31">
        <v>0</v>
      </c>
      <c r="Q2072" s="31">
        <v>0</v>
      </c>
      <c r="R2072" s="31">
        <v>0</v>
      </c>
      <c r="S2072" s="31">
        <v>0</v>
      </c>
      <c r="T2072" s="36" t="s">
        <v>14730</v>
      </c>
      <c r="U2072" s="36" t="s">
        <v>14509</v>
      </c>
      <c r="V2072" s="31" t="s">
        <v>4784</v>
      </c>
      <c r="W2072" s="31">
        <v>7</v>
      </c>
    </row>
    <row r="2073" spans="1:23" x14ac:dyDescent="0.25">
      <c r="A2073">
        <v>4055180</v>
      </c>
      <c r="B2073" s="32" t="s">
        <v>4109</v>
      </c>
      <c r="C2073" s="32">
        <v>63</v>
      </c>
      <c r="D2073" s="32">
        <v>21</v>
      </c>
      <c r="E2073" s="32" t="s">
        <v>22</v>
      </c>
      <c r="F2073" s="32">
        <v>1</v>
      </c>
      <c r="G2073" s="32" t="s">
        <v>21</v>
      </c>
      <c r="H2073" s="32">
        <v>894</v>
      </c>
      <c r="I2073" s="32">
        <v>600</v>
      </c>
      <c r="J2073" s="32" t="s">
        <v>22</v>
      </c>
      <c r="K2073" s="32">
        <v>0</v>
      </c>
      <c r="L2073" s="38">
        <v>622.63</v>
      </c>
      <c r="M2073" t="s">
        <v>4818</v>
      </c>
      <c r="N2073" t="s">
        <v>4819</v>
      </c>
      <c r="O2073" t="s">
        <v>4820</v>
      </c>
      <c r="P2073" s="31">
        <v>0</v>
      </c>
      <c r="Q2073" s="31">
        <v>0</v>
      </c>
      <c r="R2073" s="31">
        <v>0</v>
      </c>
      <c r="S2073" s="31">
        <v>0</v>
      </c>
      <c r="T2073" s="36" t="s">
        <v>14731</v>
      </c>
      <c r="U2073" s="36" t="s">
        <v>14716</v>
      </c>
      <c r="V2073" s="31" t="s">
        <v>4777</v>
      </c>
      <c r="W2073" s="31">
        <v>7</v>
      </c>
    </row>
    <row r="2074" spans="1:23" x14ac:dyDescent="0.25">
      <c r="A2074">
        <v>4055212</v>
      </c>
      <c r="B2074" s="32" t="s">
        <v>4109</v>
      </c>
      <c r="C2074" s="32">
        <v>63</v>
      </c>
      <c r="D2074" s="32">
        <v>21</v>
      </c>
      <c r="E2074" s="32" t="s">
        <v>22</v>
      </c>
      <c r="F2074" s="32">
        <v>1</v>
      </c>
      <c r="G2074" s="32" t="s">
        <v>21</v>
      </c>
      <c r="H2074" s="32">
        <v>888</v>
      </c>
      <c r="I2074" s="32">
        <v>594</v>
      </c>
      <c r="J2074" s="32" t="s">
        <v>22</v>
      </c>
      <c r="K2074" s="32">
        <v>0</v>
      </c>
      <c r="L2074" s="38">
        <v>29.87</v>
      </c>
      <c r="M2074" t="s">
        <v>4821</v>
      </c>
      <c r="N2074" t="s">
        <v>4822</v>
      </c>
      <c r="O2074" t="s">
        <v>4823</v>
      </c>
      <c r="P2074" s="31">
        <v>0</v>
      </c>
      <c r="Q2074" s="31">
        <v>0</v>
      </c>
      <c r="R2074" s="31">
        <v>0</v>
      </c>
      <c r="S2074" s="31">
        <v>0</v>
      </c>
      <c r="T2074" s="36" t="s">
        <v>14732</v>
      </c>
      <c r="U2074" s="36" t="s">
        <v>14509</v>
      </c>
      <c r="V2074" s="31" t="s">
        <v>4784</v>
      </c>
      <c r="W2074" s="31">
        <v>7</v>
      </c>
    </row>
    <row r="2075" spans="1:23" x14ac:dyDescent="0.25">
      <c r="A2075">
        <v>4055216</v>
      </c>
      <c r="B2075" s="32" t="s">
        <v>4109</v>
      </c>
      <c r="C2075" s="32">
        <v>63</v>
      </c>
      <c r="D2075" s="32">
        <v>21</v>
      </c>
      <c r="E2075" s="32" t="s">
        <v>22</v>
      </c>
      <c r="F2075" s="32">
        <v>1</v>
      </c>
      <c r="G2075" s="32" t="s">
        <v>21</v>
      </c>
      <c r="H2075" s="32">
        <v>888</v>
      </c>
      <c r="I2075" s="32">
        <v>594</v>
      </c>
      <c r="J2075" s="32" t="s">
        <v>22</v>
      </c>
      <c r="K2075" s="32">
        <v>0</v>
      </c>
      <c r="L2075" s="38">
        <v>27.07</v>
      </c>
      <c r="M2075" t="s">
        <v>4825</v>
      </c>
      <c r="N2075" t="s">
        <v>4826</v>
      </c>
      <c r="O2075" t="s">
        <v>4827</v>
      </c>
      <c r="P2075" s="31">
        <v>0</v>
      </c>
      <c r="Q2075" s="31">
        <v>0</v>
      </c>
      <c r="R2075" s="31">
        <v>0</v>
      </c>
      <c r="S2075" s="31">
        <v>0</v>
      </c>
      <c r="T2075" s="36" t="s">
        <v>14733</v>
      </c>
      <c r="U2075" s="36" t="s">
        <v>14509</v>
      </c>
      <c r="V2075" s="31" t="s">
        <v>4784</v>
      </c>
      <c r="W2075" s="31">
        <v>7</v>
      </c>
    </row>
    <row r="2076" spans="1:23" x14ac:dyDescent="0.25">
      <c r="A2076">
        <v>4055220</v>
      </c>
      <c r="B2076" s="32" t="s">
        <v>4109</v>
      </c>
      <c r="C2076" s="32">
        <v>63</v>
      </c>
      <c r="D2076" s="32">
        <v>21</v>
      </c>
      <c r="E2076" s="32" t="s">
        <v>22</v>
      </c>
      <c r="F2076" s="32">
        <v>1</v>
      </c>
      <c r="G2076" s="32" t="s">
        <v>21</v>
      </c>
      <c r="H2076" s="32">
        <v>888</v>
      </c>
      <c r="I2076" s="32">
        <v>594</v>
      </c>
      <c r="J2076" s="32" t="s">
        <v>22</v>
      </c>
      <c r="K2076" s="32">
        <v>0</v>
      </c>
      <c r="L2076" s="38">
        <v>27.53</v>
      </c>
      <c r="M2076" t="s">
        <v>4829</v>
      </c>
      <c r="N2076" t="s">
        <v>4830</v>
      </c>
      <c r="O2076" t="s">
        <v>4831</v>
      </c>
      <c r="P2076" s="31">
        <v>0</v>
      </c>
      <c r="Q2076" s="31">
        <v>0</v>
      </c>
      <c r="R2076" s="31">
        <v>0</v>
      </c>
      <c r="S2076" s="31">
        <v>0</v>
      </c>
      <c r="T2076" s="36" t="s">
        <v>14734</v>
      </c>
      <c r="U2076" s="36" t="s">
        <v>14509</v>
      </c>
      <c r="V2076" s="31" t="s">
        <v>4784</v>
      </c>
      <c r="W2076" s="31">
        <v>7</v>
      </c>
    </row>
    <row r="2077" spans="1:23" x14ac:dyDescent="0.25">
      <c r="A2077">
        <v>4055222</v>
      </c>
      <c r="B2077" s="32" t="s">
        <v>4109</v>
      </c>
      <c r="C2077" s="32">
        <v>63</v>
      </c>
      <c r="D2077" s="32">
        <v>21</v>
      </c>
      <c r="E2077" s="32" t="s">
        <v>22</v>
      </c>
      <c r="F2077" s="32">
        <v>1</v>
      </c>
      <c r="G2077" s="32" t="s">
        <v>21</v>
      </c>
      <c r="H2077" s="32">
        <v>888</v>
      </c>
      <c r="I2077" s="32">
        <v>594</v>
      </c>
      <c r="J2077" s="32" t="s">
        <v>22</v>
      </c>
      <c r="K2077" s="32">
        <v>0</v>
      </c>
      <c r="L2077" s="38">
        <v>28.79</v>
      </c>
      <c r="M2077" t="s">
        <v>4832</v>
      </c>
      <c r="N2077" t="s">
        <v>4833</v>
      </c>
      <c r="O2077" t="s">
        <v>4834</v>
      </c>
      <c r="P2077" s="31">
        <v>0</v>
      </c>
      <c r="Q2077" s="31">
        <v>0</v>
      </c>
      <c r="R2077" s="31">
        <v>0</v>
      </c>
      <c r="S2077" s="31">
        <v>0</v>
      </c>
      <c r="T2077" s="36" t="s">
        <v>14735</v>
      </c>
      <c r="U2077" s="36" t="s">
        <v>14509</v>
      </c>
      <c r="V2077" s="31" t="s">
        <v>4784</v>
      </c>
      <c r="W2077" s="31">
        <v>7</v>
      </c>
    </row>
    <row r="2078" spans="1:23" x14ac:dyDescent="0.25">
      <c r="A2078">
        <v>4055225</v>
      </c>
      <c r="B2078" s="32" t="s">
        <v>4109</v>
      </c>
      <c r="C2078" s="32">
        <v>63</v>
      </c>
      <c r="D2078" s="32">
        <v>21</v>
      </c>
      <c r="E2078" s="32" t="s">
        <v>22</v>
      </c>
      <c r="F2078" s="32">
        <v>1</v>
      </c>
      <c r="G2078" s="32" t="s">
        <v>21</v>
      </c>
      <c r="H2078" s="32">
        <v>888</v>
      </c>
      <c r="I2078" s="32">
        <v>594</v>
      </c>
      <c r="J2078" s="32" t="s">
        <v>22</v>
      </c>
      <c r="K2078" s="32">
        <v>0</v>
      </c>
      <c r="L2078" s="38">
        <v>38.01</v>
      </c>
      <c r="M2078" t="s">
        <v>4835</v>
      </c>
      <c r="N2078" t="s">
        <v>4836</v>
      </c>
      <c r="O2078" t="s">
        <v>4837</v>
      </c>
      <c r="P2078" s="31">
        <v>0</v>
      </c>
      <c r="Q2078" s="31">
        <v>0</v>
      </c>
      <c r="R2078" s="31">
        <v>0</v>
      </c>
      <c r="S2078" s="31">
        <v>0</v>
      </c>
      <c r="T2078" s="36" t="s">
        <v>14736</v>
      </c>
      <c r="U2078" s="36" t="s">
        <v>14509</v>
      </c>
      <c r="V2078" s="31" t="s">
        <v>4784</v>
      </c>
      <c r="W2078" s="31">
        <v>7</v>
      </c>
    </row>
    <row r="2079" spans="1:23" x14ac:dyDescent="0.25">
      <c r="A2079">
        <v>4055232</v>
      </c>
      <c r="B2079" s="32" t="s">
        <v>4109</v>
      </c>
      <c r="C2079" s="32">
        <v>63</v>
      </c>
      <c r="D2079" s="32">
        <v>21</v>
      </c>
      <c r="E2079" s="32" t="s">
        <v>22</v>
      </c>
      <c r="F2079" s="32">
        <v>1</v>
      </c>
      <c r="G2079" s="32" t="s">
        <v>21</v>
      </c>
      <c r="H2079" s="32">
        <v>888</v>
      </c>
      <c r="I2079" s="32">
        <v>594</v>
      </c>
      <c r="J2079" s="32" t="s">
        <v>22</v>
      </c>
      <c r="K2079" s="32">
        <v>0</v>
      </c>
      <c r="L2079" s="38">
        <v>33.94</v>
      </c>
      <c r="M2079" t="s">
        <v>4838</v>
      </c>
      <c r="N2079" t="s">
        <v>4839</v>
      </c>
      <c r="O2079" t="s">
        <v>4840</v>
      </c>
      <c r="P2079" s="31">
        <v>0</v>
      </c>
      <c r="Q2079" s="31">
        <v>0</v>
      </c>
      <c r="R2079" s="31">
        <v>0</v>
      </c>
      <c r="S2079" s="31">
        <v>0</v>
      </c>
      <c r="T2079" s="36" t="s">
        <v>14737</v>
      </c>
      <c r="U2079" s="36" t="s">
        <v>14509</v>
      </c>
      <c r="V2079" s="31" t="s">
        <v>4784</v>
      </c>
      <c r="W2079" s="31">
        <v>7</v>
      </c>
    </row>
    <row r="2080" spans="1:23" x14ac:dyDescent="0.25">
      <c r="A2080">
        <v>4055240</v>
      </c>
      <c r="B2080" s="32" t="s">
        <v>4109</v>
      </c>
      <c r="C2080" s="32">
        <v>63</v>
      </c>
      <c r="D2080" s="32">
        <v>21</v>
      </c>
      <c r="E2080" s="32" t="s">
        <v>22</v>
      </c>
      <c r="F2080" s="32">
        <v>1</v>
      </c>
      <c r="G2080" s="32" t="s">
        <v>21</v>
      </c>
      <c r="H2080" s="32">
        <v>888</v>
      </c>
      <c r="I2080" s="32">
        <v>594</v>
      </c>
      <c r="J2080" s="32" t="s">
        <v>22</v>
      </c>
      <c r="K2080" s="32">
        <v>0</v>
      </c>
      <c r="L2080" s="38">
        <v>68.83</v>
      </c>
      <c r="M2080" t="s">
        <v>4841</v>
      </c>
      <c r="N2080" t="s">
        <v>4842</v>
      </c>
      <c r="O2080" t="s">
        <v>4843</v>
      </c>
      <c r="P2080" s="31">
        <v>0</v>
      </c>
      <c r="Q2080" s="31">
        <v>0</v>
      </c>
      <c r="R2080" s="31">
        <v>0</v>
      </c>
      <c r="S2080" s="31">
        <v>0</v>
      </c>
      <c r="T2080" s="36" t="s">
        <v>14738</v>
      </c>
      <c r="U2080" s="36" t="s">
        <v>14509</v>
      </c>
      <c r="V2080" s="31" t="s">
        <v>4784</v>
      </c>
      <c r="W2080" s="31">
        <v>7</v>
      </c>
    </row>
    <row r="2081" spans="1:23" x14ac:dyDescent="0.25">
      <c r="A2081">
        <v>4055250</v>
      </c>
      <c r="B2081" s="32" t="s">
        <v>4109</v>
      </c>
      <c r="C2081" s="32">
        <v>63</v>
      </c>
      <c r="D2081" s="32">
        <v>21</v>
      </c>
      <c r="E2081" s="32" t="s">
        <v>22</v>
      </c>
      <c r="F2081" s="32">
        <v>1</v>
      </c>
      <c r="G2081" s="32" t="s">
        <v>21</v>
      </c>
      <c r="H2081" s="32">
        <v>888</v>
      </c>
      <c r="I2081" s="32">
        <v>594</v>
      </c>
      <c r="J2081" s="32" t="s">
        <v>22</v>
      </c>
      <c r="K2081" s="32">
        <v>0</v>
      </c>
      <c r="L2081" s="38">
        <v>103.73</v>
      </c>
      <c r="M2081" t="s">
        <v>4844</v>
      </c>
      <c r="N2081" t="s">
        <v>4845</v>
      </c>
      <c r="O2081" t="s">
        <v>4846</v>
      </c>
      <c r="P2081" s="31">
        <v>0</v>
      </c>
      <c r="Q2081" s="31">
        <v>0</v>
      </c>
      <c r="R2081" s="31">
        <v>0</v>
      </c>
      <c r="S2081" s="31">
        <v>0</v>
      </c>
      <c r="T2081" s="36" t="s">
        <v>14739</v>
      </c>
      <c r="U2081" s="36" t="s">
        <v>14509</v>
      </c>
      <c r="V2081" s="31" t="s">
        <v>4784</v>
      </c>
      <c r="W2081" s="31">
        <v>7</v>
      </c>
    </row>
    <row r="2082" spans="1:23" x14ac:dyDescent="0.25">
      <c r="A2082">
        <v>4055263</v>
      </c>
      <c r="B2082" s="32" t="s">
        <v>4109</v>
      </c>
      <c r="C2082" s="32">
        <v>63</v>
      </c>
      <c r="D2082" s="32">
        <v>21</v>
      </c>
      <c r="E2082" s="32" t="s">
        <v>22</v>
      </c>
      <c r="F2082" s="32">
        <v>1</v>
      </c>
      <c r="G2082" s="32" t="s">
        <v>21</v>
      </c>
      <c r="H2082" s="32">
        <v>888</v>
      </c>
      <c r="I2082" s="32">
        <v>594</v>
      </c>
      <c r="J2082" s="32" t="s">
        <v>22</v>
      </c>
      <c r="K2082" s="32">
        <v>0</v>
      </c>
      <c r="L2082" s="38">
        <v>171.29</v>
      </c>
      <c r="M2082" t="s">
        <v>4848</v>
      </c>
      <c r="N2082" t="s">
        <v>4849</v>
      </c>
      <c r="O2082" t="s">
        <v>4850</v>
      </c>
      <c r="P2082" s="31">
        <v>0</v>
      </c>
      <c r="Q2082" s="31">
        <v>0</v>
      </c>
      <c r="R2082" s="31">
        <v>0</v>
      </c>
      <c r="S2082" s="31">
        <v>0</v>
      </c>
      <c r="T2082" s="36" t="s">
        <v>14740</v>
      </c>
      <c r="U2082" s="36" t="s">
        <v>14509</v>
      </c>
      <c r="V2082" s="31" t="s">
        <v>4784</v>
      </c>
      <c r="W2082" s="31">
        <v>7</v>
      </c>
    </row>
    <row r="2083" spans="1:23" x14ac:dyDescent="0.25">
      <c r="A2083">
        <v>4055322</v>
      </c>
      <c r="B2083" s="32" t="s">
        <v>4109</v>
      </c>
      <c r="C2083" s="32">
        <v>63</v>
      </c>
      <c r="D2083" s="32">
        <v>21</v>
      </c>
      <c r="E2083" s="32" t="s">
        <v>22</v>
      </c>
      <c r="F2083" s="32">
        <v>1</v>
      </c>
      <c r="G2083" s="32" t="s">
        <v>21</v>
      </c>
      <c r="H2083" s="32">
        <v>894</v>
      </c>
      <c r="I2083" s="32">
        <v>600</v>
      </c>
      <c r="J2083" s="32" t="s">
        <v>22</v>
      </c>
      <c r="K2083" s="32">
        <v>0</v>
      </c>
      <c r="L2083" s="38">
        <v>267.5</v>
      </c>
      <c r="M2083" t="s">
        <v>4851</v>
      </c>
      <c r="N2083" t="s">
        <v>4852</v>
      </c>
      <c r="O2083" t="s">
        <v>4853</v>
      </c>
      <c r="P2083" s="31">
        <v>22.2</v>
      </c>
      <c r="Q2083" s="31">
        <v>0</v>
      </c>
      <c r="R2083" s="31">
        <v>0</v>
      </c>
      <c r="S2083" s="31">
        <v>0</v>
      </c>
      <c r="T2083" s="36" t="s">
        <v>14741</v>
      </c>
      <c r="U2083" s="36" t="s">
        <v>14509</v>
      </c>
      <c r="V2083" s="31" t="s">
        <v>4784</v>
      </c>
      <c r="W2083" s="31">
        <v>7</v>
      </c>
    </row>
    <row r="2084" spans="1:23" x14ac:dyDescent="0.25">
      <c r="A2084">
        <v>4055346</v>
      </c>
      <c r="B2084" s="32" t="s">
        <v>4109</v>
      </c>
      <c r="C2084" s="32">
        <v>63</v>
      </c>
      <c r="D2084" s="32">
        <v>21</v>
      </c>
      <c r="E2084" s="32" t="s">
        <v>22</v>
      </c>
      <c r="F2084" s="32">
        <v>1</v>
      </c>
      <c r="G2084" s="32" t="s">
        <v>21</v>
      </c>
      <c r="H2084" s="32">
        <v>894</v>
      </c>
      <c r="I2084" s="32">
        <v>600</v>
      </c>
      <c r="J2084" s="32" t="s">
        <v>22</v>
      </c>
      <c r="K2084" s="32">
        <v>0</v>
      </c>
      <c r="L2084" s="38">
        <v>733.71</v>
      </c>
      <c r="M2084" t="s">
        <v>4854</v>
      </c>
      <c r="N2084" t="s">
        <v>4855</v>
      </c>
      <c r="O2084" t="s">
        <v>4856</v>
      </c>
      <c r="P2084" s="31">
        <v>46</v>
      </c>
      <c r="Q2084" s="31">
        <v>0</v>
      </c>
      <c r="R2084" s="31">
        <v>0</v>
      </c>
      <c r="S2084" s="31">
        <v>0</v>
      </c>
      <c r="T2084" s="36" t="s">
        <v>14742</v>
      </c>
      <c r="U2084" s="36" t="s">
        <v>14509</v>
      </c>
      <c r="V2084" s="31" t="s">
        <v>4784</v>
      </c>
      <c r="W2084" s="31">
        <v>7</v>
      </c>
    </row>
    <row r="2085" spans="1:23" x14ac:dyDescent="0.25">
      <c r="A2085">
        <v>4055368</v>
      </c>
      <c r="B2085" s="32" t="s">
        <v>4109</v>
      </c>
      <c r="C2085" s="32">
        <v>63</v>
      </c>
      <c r="D2085" s="32">
        <v>21</v>
      </c>
      <c r="E2085" s="32" t="s">
        <v>22</v>
      </c>
      <c r="F2085" s="32">
        <v>1</v>
      </c>
      <c r="G2085" s="32" t="s">
        <v>21</v>
      </c>
      <c r="H2085" s="32">
        <v>894</v>
      </c>
      <c r="I2085" s="32">
        <v>600</v>
      </c>
      <c r="J2085" s="32" t="s">
        <v>22</v>
      </c>
      <c r="K2085" s="32">
        <v>0</v>
      </c>
      <c r="L2085" s="38">
        <v>1007.47</v>
      </c>
      <c r="M2085" t="s">
        <v>4857</v>
      </c>
      <c r="N2085" t="s">
        <v>4858</v>
      </c>
      <c r="O2085" t="s">
        <v>4859</v>
      </c>
      <c r="P2085" s="31">
        <v>68</v>
      </c>
      <c r="Q2085" s="31">
        <v>0</v>
      </c>
      <c r="R2085" s="31">
        <v>0</v>
      </c>
      <c r="S2085" s="31">
        <v>0</v>
      </c>
      <c r="T2085" s="36" t="s">
        <v>14743</v>
      </c>
      <c r="U2085" s="36" t="s">
        <v>14509</v>
      </c>
      <c r="V2085" s="31" t="s">
        <v>4784</v>
      </c>
      <c r="W2085" s="31">
        <v>7</v>
      </c>
    </row>
    <row r="2086" spans="1:23" x14ac:dyDescent="0.25">
      <c r="A2086">
        <v>4055392</v>
      </c>
      <c r="B2086" s="32" t="s">
        <v>4109</v>
      </c>
      <c r="C2086" s="32">
        <v>63</v>
      </c>
      <c r="D2086" s="32">
        <v>21</v>
      </c>
      <c r="E2086" s="32" t="s">
        <v>22</v>
      </c>
      <c r="F2086" s="32">
        <v>1</v>
      </c>
      <c r="G2086" s="32" t="s">
        <v>21</v>
      </c>
      <c r="H2086" s="32">
        <v>894</v>
      </c>
      <c r="I2086" s="32">
        <v>600</v>
      </c>
      <c r="J2086" s="32" t="s">
        <v>22</v>
      </c>
      <c r="K2086" s="32">
        <v>0</v>
      </c>
      <c r="L2086" s="38">
        <v>1137.32</v>
      </c>
      <c r="M2086" t="s">
        <v>4860</v>
      </c>
      <c r="N2086" t="s">
        <v>4861</v>
      </c>
      <c r="O2086" t="s">
        <v>4862</v>
      </c>
      <c r="P2086" s="31">
        <v>92</v>
      </c>
      <c r="Q2086" s="31">
        <v>0</v>
      </c>
      <c r="R2086" s="31">
        <v>0</v>
      </c>
      <c r="S2086" s="31">
        <v>0</v>
      </c>
      <c r="T2086" s="36" t="s">
        <v>14744</v>
      </c>
      <c r="U2086" s="36" t="s">
        <v>14509</v>
      </c>
      <c r="V2086" s="31" t="s">
        <v>4784</v>
      </c>
      <c r="W2086" s="31">
        <v>7</v>
      </c>
    </row>
    <row r="2087" spans="1:23" x14ac:dyDescent="0.25">
      <c r="A2087">
        <v>4055403</v>
      </c>
      <c r="B2087" s="32" t="s">
        <v>4109</v>
      </c>
      <c r="C2087" s="32">
        <v>63</v>
      </c>
      <c r="D2087" s="32">
        <v>21</v>
      </c>
      <c r="E2087" s="32" t="s">
        <v>22</v>
      </c>
      <c r="F2087" s="32">
        <v>1</v>
      </c>
      <c r="G2087" s="32" t="s">
        <v>21</v>
      </c>
      <c r="H2087" s="32">
        <v>895</v>
      </c>
      <c r="I2087" s="32">
        <v>601</v>
      </c>
      <c r="J2087" s="32" t="s">
        <v>22</v>
      </c>
      <c r="K2087" s="32">
        <v>0</v>
      </c>
      <c r="L2087" s="38">
        <v>1193.1600000000001</v>
      </c>
      <c r="M2087" t="s">
        <v>4863</v>
      </c>
      <c r="N2087" t="s">
        <v>4864</v>
      </c>
      <c r="O2087" t="s">
        <v>4865</v>
      </c>
      <c r="P2087" s="31">
        <v>0</v>
      </c>
      <c r="Q2087" s="31">
        <v>0</v>
      </c>
      <c r="R2087" s="31">
        <v>0</v>
      </c>
      <c r="S2087" s="31">
        <v>0</v>
      </c>
      <c r="T2087" s="36" t="s">
        <v>14745</v>
      </c>
      <c r="U2087" s="36" t="s">
        <v>14509</v>
      </c>
      <c r="V2087" s="31" t="s">
        <v>4784</v>
      </c>
      <c r="W2087" s="31">
        <v>7</v>
      </c>
    </row>
    <row r="2088" spans="1:23" x14ac:dyDescent="0.25">
      <c r="A2088">
        <v>4055440</v>
      </c>
      <c r="B2088" s="32" t="s">
        <v>4109</v>
      </c>
      <c r="C2088" s="32">
        <v>63</v>
      </c>
      <c r="D2088" s="32">
        <v>21</v>
      </c>
      <c r="E2088" s="32" t="s">
        <v>22</v>
      </c>
      <c r="F2088" s="32">
        <v>1</v>
      </c>
      <c r="G2088" s="32" t="s">
        <v>21</v>
      </c>
      <c r="H2088" s="32">
        <v>895</v>
      </c>
      <c r="I2088" s="32">
        <v>601</v>
      </c>
      <c r="J2088" s="32" t="s">
        <v>22</v>
      </c>
      <c r="K2088" s="32">
        <v>0</v>
      </c>
      <c r="L2088" s="38">
        <v>328.68</v>
      </c>
      <c r="M2088" t="s">
        <v>4866</v>
      </c>
      <c r="N2088" t="s">
        <v>4867</v>
      </c>
      <c r="O2088" t="s">
        <v>4868</v>
      </c>
      <c r="P2088" s="31">
        <v>0</v>
      </c>
      <c r="Q2088" s="31">
        <v>0</v>
      </c>
      <c r="R2088" s="31">
        <v>0</v>
      </c>
      <c r="S2088" s="31">
        <v>0</v>
      </c>
      <c r="T2088" s="36" t="s">
        <v>14746</v>
      </c>
      <c r="U2088" s="36" t="s">
        <v>14509</v>
      </c>
      <c r="V2088" s="31" t="s">
        <v>4784</v>
      </c>
      <c r="W2088" s="31">
        <v>7</v>
      </c>
    </row>
    <row r="2089" spans="1:23" x14ac:dyDescent="0.25">
      <c r="A2089">
        <v>4055441</v>
      </c>
      <c r="B2089" s="32" t="s">
        <v>4109</v>
      </c>
      <c r="C2089" s="32">
        <v>63</v>
      </c>
      <c r="D2089" s="32">
        <v>21</v>
      </c>
      <c r="E2089" s="32" t="s">
        <v>22</v>
      </c>
      <c r="F2089" s="32">
        <v>1</v>
      </c>
      <c r="G2089" s="32" t="s">
        <v>21</v>
      </c>
      <c r="H2089" s="32">
        <v>895</v>
      </c>
      <c r="I2089" s="32">
        <v>601</v>
      </c>
      <c r="J2089" s="32" t="s">
        <v>22</v>
      </c>
      <c r="K2089" s="32">
        <v>0</v>
      </c>
      <c r="L2089" s="38">
        <v>382.18</v>
      </c>
      <c r="M2089" t="s">
        <v>4869</v>
      </c>
      <c r="N2089" t="s">
        <v>4870</v>
      </c>
      <c r="O2089" t="s">
        <v>4868</v>
      </c>
      <c r="P2089" s="31">
        <v>0</v>
      </c>
      <c r="Q2089" s="31">
        <v>0</v>
      </c>
      <c r="R2089" s="31">
        <v>0</v>
      </c>
      <c r="S2089" s="31">
        <v>0</v>
      </c>
      <c r="T2089" s="36" t="s">
        <v>14747</v>
      </c>
      <c r="U2089" s="36" t="s">
        <v>14509</v>
      </c>
      <c r="V2089" s="31" t="s">
        <v>4784</v>
      </c>
      <c r="W2089" s="31">
        <v>7</v>
      </c>
    </row>
    <row r="2090" spans="1:23" x14ac:dyDescent="0.25">
      <c r="A2090">
        <v>4055460</v>
      </c>
      <c r="B2090" s="32" t="s">
        <v>4109</v>
      </c>
      <c r="C2090" s="32">
        <v>63</v>
      </c>
      <c r="D2090" s="32">
        <v>21</v>
      </c>
      <c r="E2090" s="32" t="s">
        <v>22</v>
      </c>
      <c r="F2090" s="32">
        <v>1</v>
      </c>
      <c r="G2090" s="32" t="s">
        <v>21</v>
      </c>
      <c r="H2090" s="32">
        <v>896</v>
      </c>
      <c r="I2090" s="32">
        <v>602</v>
      </c>
      <c r="J2090" s="32" t="s">
        <v>22</v>
      </c>
      <c r="K2090" s="32">
        <v>0</v>
      </c>
      <c r="L2090" s="38">
        <v>876.08</v>
      </c>
      <c r="M2090" t="s">
        <v>4871</v>
      </c>
      <c r="N2090" t="s">
        <v>4872</v>
      </c>
      <c r="O2090" t="s">
        <v>4873</v>
      </c>
      <c r="P2090" s="31">
        <v>0</v>
      </c>
      <c r="Q2090" s="31">
        <v>0</v>
      </c>
      <c r="R2090" s="31">
        <v>0</v>
      </c>
      <c r="S2090" s="31">
        <v>0</v>
      </c>
      <c r="T2090" s="36" t="s">
        <v>14748</v>
      </c>
      <c r="U2090" s="36" t="s">
        <v>14509</v>
      </c>
      <c r="V2090" s="31" t="s">
        <v>4784</v>
      </c>
      <c r="W2090" s="31">
        <v>7</v>
      </c>
    </row>
    <row r="2091" spans="1:23" x14ac:dyDescent="0.25">
      <c r="A2091">
        <v>4055461</v>
      </c>
      <c r="B2091" s="32" t="s">
        <v>4109</v>
      </c>
      <c r="C2091" s="32">
        <v>63</v>
      </c>
      <c r="D2091" s="32">
        <v>21</v>
      </c>
      <c r="E2091" s="32" t="s">
        <v>22</v>
      </c>
      <c r="F2091" s="32">
        <v>1</v>
      </c>
      <c r="G2091" s="32" t="s">
        <v>21</v>
      </c>
      <c r="H2091" s="32">
        <v>896</v>
      </c>
      <c r="I2091" s="32">
        <v>602</v>
      </c>
      <c r="J2091" s="32" t="s">
        <v>22</v>
      </c>
      <c r="K2091" s="32">
        <v>0</v>
      </c>
      <c r="L2091" s="38">
        <v>943.33</v>
      </c>
      <c r="M2091" t="s">
        <v>4874</v>
      </c>
      <c r="N2091" t="s">
        <v>4875</v>
      </c>
      <c r="O2091" t="s">
        <v>4876</v>
      </c>
      <c r="P2091" s="31">
        <v>0</v>
      </c>
      <c r="Q2091" s="31">
        <v>0</v>
      </c>
      <c r="R2091" s="31">
        <v>0</v>
      </c>
      <c r="S2091" s="31">
        <v>0</v>
      </c>
      <c r="T2091" s="36" t="s">
        <v>14749</v>
      </c>
      <c r="U2091" s="36" t="s">
        <v>14509</v>
      </c>
      <c r="V2091" s="31" t="s">
        <v>4784</v>
      </c>
      <c r="W2091" s="31">
        <v>7</v>
      </c>
    </row>
    <row r="2092" spans="1:23" x14ac:dyDescent="0.25">
      <c r="A2092">
        <v>4055463</v>
      </c>
      <c r="B2092" s="32" t="s">
        <v>4109</v>
      </c>
      <c r="C2092" s="32">
        <v>63</v>
      </c>
      <c r="D2092" s="32">
        <v>21</v>
      </c>
      <c r="E2092" s="32" t="s">
        <v>22</v>
      </c>
      <c r="F2092" s="32">
        <v>1</v>
      </c>
      <c r="G2092" s="32" t="s">
        <v>21</v>
      </c>
      <c r="H2092" s="32">
        <v>896</v>
      </c>
      <c r="I2092" s="32">
        <v>602</v>
      </c>
      <c r="J2092" s="32" t="s">
        <v>22</v>
      </c>
      <c r="K2092" s="32">
        <v>0</v>
      </c>
      <c r="L2092" s="38">
        <v>1057.53</v>
      </c>
      <c r="M2092" t="s">
        <v>4877</v>
      </c>
      <c r="N2092" t="s">
        <v>4878</v>
      </c>
      <c r="O2092" t="s">
        <v>4879</v>
      </c>
      <c r="P2092" s="31">
        <v>0</v>
      </c>
      <c r="Q2092" s="31">
        <v>0</v>
      </c>
      <c r="R2092" s="31">
        <v>0</v>
      </c>
      <c r="S2092" s="31">
        <v>0</v>
      </c>
      <c r="T2092" s="36" t="s">
        <v>14750</v>
      </c>
      <c r="U2092" s="36" t="s">
        <v>14509</v>
      </c>
      <c r="V2092" s="31" t="s">
        <v>4784</v>
      </c>
      <c r="W2092" s="31">
        <v>7</v>
      </c>
    </row>
    <row r="2093" spans="1:23" x14ac:dyDescent="0.25">
      <c r="A2093">
        <v>4055465</v>
      </c>
      <c r="B2093" s="32" t="s">
        <v>4109</v>
      </c>
      <c r="C2093" s="32">
        <v>63</v>
      </c>
      <c r="D2093" s="32">
        <v>21</v>
      </c>
      <c r="E2093" s="32" t="s">
        <v>22</v>
      </c>
      <c r="F2093" s="32">
        <v>1</v>
      </c>
      <c r="G2093" s="32" t="s">
        <v>21</v>
      </c>
      <c r="H2093" s="32">
        <v>896</v>
      </c>
      <c r="I2093" s="32">
        <v>602</v>
      </c>
      <c r="J2093" s="32" t="s">
        <v>22</v>
      </c>
      <c r="K2093" s="32">
        <v>0</v>
      </c>
      <c r="L2093" s="38">
        <v>1237.45</v>
      </c>
      <c r="M2093" t="s">
        <v>4880</v>
      </c>
      <c r="N2093" t="s">
        <v>4881</v>
      </c>
      <c r="O2093" t="s">
        <v>4882</v>
      </c>
      <c r="P2093" s="31">
        <v>0</v>
      </c>
      <c r="Q2093" s="31">
        <v>0</v>
      </c>
      <c r="R2093" s="31">
        <v>0</v>
      </c>
      <c r="S2093" s="31">
        <v>0</v>
      </c>
      <c r="T2093" s="36" t="s">
        <v>14751</v>
      </c>
      <c r="U2093" s="36" t="s">
        <v>14509</v>
      </c>
      <c r="V2093" s="31" t="s">
        <v>4784</v>
      </c>
      <c r="W2093" s="31">
        <v>7</v>
      </c>
    </row>
    <row r="2094" spans="1:23" x14ac:dyDescent="0.25">
      <c r="A2094">
        <v>4055480</v>
      </c>
      <c r="B2094" s="32" t="s">
        <v>4109</v>
      </c>
      <c r="C2094" s="32">
        <v>63</v>
      </c>
      <c r="D2094" s="32">
        <v>21</v>
      </c>
      <c r="E2094" s="32" t="s">
        <v>22</v>
      </c>
      <c r="F2094" s="32">
        <v>1</v>
      </c>
      <c r="G2094" s="32" t="s">
        <v>21</v>
      </c>
      <c r="H2094" s="32">
        <v>889</v>
      </c>
      <c r="I2094" s="32">
        <v>595</v>
      </c>
      <c r="J2094" s="32" t="s">
        <v>22</v>
      </c>
      <c r="K2094" s="32">
        <v>0</v>
      </c>
      <c r="L2094" s="38">
        <v>246.08</v>
      </c>
      <c r="M2094" t="s">
        <v>4883</v>
      </c>
      <c r="N2094" t="s">
        <v>4884</v>
      </c>
      <c r="O2094" t="s">
        <v>4885</v>
      </c>
      <c r="P2094" s="31">
        <v>0</v>
      </c>
      <c r="Q2094" s="31">
        <v>0</v>
      </c>
      <c r="R2094" s="31">
        <v>0</v>
      </c>
      <c r="S2094" s="31">
        <v>0</v>
      </c>
      <c r="T2094" s="36" t="s">
        <v>14752</v>
      </c>
      <c r="U2094" s="36" t="s">
        <v>14509</v>
      </c>
      <c r="V2094" s="31" t="s">
        <v>4777</v>
      </c>
      <c r="W2094" s="31">
        <v>7</v>
      </c>
    </row>
    <row r="2095" spans="1:23" x14ac:dyDescent="0.25">
      <c r="A2095">
        <v>4055512</v>
      </c>
      <c r="B2095" s="32" t="s">
        <v>4109</v>
      </c>
      <c r="C2095" s="32">
        <v>63</v>
      </c>
      <c r="D2095" s="32">
        <v>21</v>
      </c>
      <c r="E2095" s="32" t="s">
        <v>22</v>
      </c>
      <c r="F2095" s="32">
        <v>1</v>
      </c>
      <c r="G2095" s="32" t="s">
        <v>21</v>
      </c>
      <c r="H2095" s="32">
        <v>890</v>
      </c>
      <c r="I2095" s="32">
        <v>596</v>
      </c>
      <c r="J2095" s="32" t="s">
        <v>22</v>
      </c>
      <c r="K2095" s="32">
        <v>0</v>
      </c>
      <c r="L2095" s="38">
        <v>37.700000000000003</v>
      </c>
      <c r="M2095" t="s">
        <v>4886</v>
      </c>
      <c r="N2095" t="s">
        <v>4887</v>
      </c>
      <c r="O2095" t="s">
        <v>4888</v>
      </c>
      <c r="P2095" s="31">
        <v>0</v>
      </c>
      <c r="Q2095" s="31">
        <v>0</v>
      </c>
      <c r="R2095" s="31">
        <v>0</v>
      </c>
      <c r="S2095" s="31">
        <v>0</v>
      </c>
      <c r="T2095" s="36" t="s">
        <v>14753</v>
      </c>
      <c r="U2095" s="36" t="s">
        <v>14716</v>
      </c>
      <c r="V2095" s="31" t="s">
        <v>4784</v>
      </c>
      <c r="W2095" s="31">
        <v>7</v>
      </c>
    </row>
    <row r="2096" spans="1:23" x14ac:dyDescent="0.25">
      <c r="A2096">
        <v>4055515</v>
      </c>
      <c r="B2096" s="32" t="s">
        <v>4109</v>
      </c>
      <c r="C2096" s="32">
        <v>63</v>
      </c>
      <c r="D2096" s="32">
        <v>21</v>
      </c>
      <c r="E2096" s="32" t="s">
        <v>22</v>
      </c>
      <c r="F2096" s="32">
        <v>1</v>
      </c>
      <c r="G2096" s="32" t="s">
        <v>21</v>
      </c>
      <c r="H2096" s="32">
        <v>890</v>
      </c>
      <c r="I2096" s="32">
        <v>596</v>
      </c>
      <c r="J2096" s="32" t="s">
        <v>22</v>
      </c>
      <c r="K2096" s="32">
        <v>0</v>
      </c>
      <c r="L2096" s="38">
        <v>39.26</v>
      </c>
      <c r="M2096" t="s">
        <v>4824</v>
      </c>
      <c r="N2096" t="s">
        <v>4889</v>
      </c>
      <c r="O2096" t="s">
        <v>4890</v>
      </c>
      <c r="P2096" s="31">
        <v>0</v>
      </c>
      <c r="Q2096" s="31">
        <v>0</v>
      </c>
      <c r="R2096" s="31">
        <v>0</v>
      </c>
      <c r="S2096" s="31">
        <v>0</v>
      </c>
      <c r="T2096" s="36" t="s">
        <v>14754</v>
      </c>
      <c r="U2096" s="36" t="s">
        <v>14509</v>
      </c>
      <c r="V2096" s="31" t="s">
        <v>4784</v>
      </c>
      <c r="W2096" s="31">
        <v>7</v>
      </c>
    </row>
    <row r="2097" spans="1:23" x14ac:dyDescent="0.25">
      <c r="A2097">
        <v>4055516</v>
      </c>
      <c r="B2097" s="32" t="s">
        <v>4109</v>
      </c>
      <c r="C2097" s="32">
        <v>63</v>
      </c>
      <c r="D2097" s="32">
        <v>21</v>
      </c>
      <c r="E2097" s="32" t="s">
        <v>22</v>
      </c>
      <c r="F2097" s="32">
        <v>1</v>
      </c>
      <c r="G2097" s="32" t="s">
        <v>21</v>
      </c>
      <c r="H2097" s="32">
        <v>890</v>
      </c>
      <c r="I2097" s="32">
        <v>596</v>
      </c>
      <c r="J2097" s="32" t="s">
        <v>22</v>
      </c>
      <c r="K2097" s="32">
        <v>0</v>
      </c>
      <c r="L2097" s="38">
        <v>40.36</v>
      </c>
      <c r="M2097" t="s">
        <v>4891</v>
      </c>
      <c r="N2097" t="s">
        <v>4892</v>
      </c>
      <c r="O2097" t="s">
        <v>4893</v>
      </c>
      <c r="P2097" s="31">
        <v>0</v>
      </c>
      <c r="Q2097" s="31">
        <v>0</v>
      </c>
      <c r="R2097" s="31">
        <v>0</v>
      </c>
      <c r="S2097" s="31">
        <v>0</v>
      </c>
      <c r="T2097" s="36" t="s">
        <v>14755</v>
      </c>
      <c r="U2097" s="36" t="s">
        <v>14509</v>
      </c>
      <c r="V2097" s="31" t="s">
        <v>4784</v>
      </c>
      <c r="W2097" s="31">
        <v>7</v>
      </c>
    </row>
    <row r="2098" spans="1:23" x14ac:dyDescent="0.25">
      <c r="A2098">
        <v>4055518</v>
      </c>
      <c r="B2098" s="32" t="s">
        <v>4109</v>
      </c>
      <c r="C2098" s="32">
        <v>63</v>
      </c>
      <c r="D2098" s="32">
        <v>21</v>
      </c>
      <c r="E2098" s="32" t="s">
        <v>22</v>
      </c>
      <c r="F2098" s="32">
        <v>1</v>
      </c>
      <c r="G2098" s="32" t="s">
        <v>21</v>
      </c>
      <c r="H2098" s="32">
        <v>890</v>
      </c>
      <c r="I2098" s="32">
        <v>596</v>
      </c>
      <c r="J2098" s="32" t="s">
        <v>22</v>
      </c>
      <c r="K2098" s="32">
        <v>0</v>
      </c>
      <c r="L2098" s="38">
        <v>39.75</v>
      </c>
      <c r="M2098" t="s">
        <v>4828</v>
      </c>
      <c r="N2098" t="s">
        <v>4894</v>
      </c>
      <c r="O2098" t="s">
        <v>4895</v>
      </c>
      <c r="P2098" s="31">
        <v>0</v>
      </c>
      <c r="Q2098" s="31">
        <v>0</v>
      </c>
      <c r="R2098" s="31">
        <v>0</v>
      </c>
      <c r="S2098" s="31">
        <v>0</v>
      </c>
      <c r="T2098" s="36" t="s">
        <v>14756</v>
      </c>
      <c r="U2098" s="36" t="s">
        <v>14509</v>
      </c>
      <c r="V2098" s="31" t="s">
        <v>4784</v>
      </c>
      <c r="W2098" s="31">
        <v>7</v>
      </c>
    </row>
    <row r="2099" spans="1:23" x14ac:dyDescent="0.25">
      <c r="A2099">
        <v>4055520</v>
      </c>
      <c r="B2099" s="32" t="s">
        <v>4109</v>
      </c>
      <c r="C2099" s="32">
        <v>63</v>
      </c>
      <c r="D2099" s="32">
        <v>21</v>
      </c>
      <c r="E2099" s="32" t="s">
        <v>22</v>
      </c>
      <c r="F2099" s="32">
        <v>1</v>
      </c>
      <c r="G2099" s="32" t="s">
        <v>21</v>
      </c>
      <c r="H2099" s="32">
        <v>890</v>
      </c>
      <c r="I2099" s="32">
        <v>596</v>
      </c>
      <c r="J2099" s="32" t="s">
        <v>22</v>
      </c>
      <c r="K2099" s="32">
        <v>0</v>
      </c>
      <c r="L2099" s="38">
        <v>39.75</v>
      </c>
      <c r="M2099" t="s">
        <v>4896</v>
      </c>
      <c r="N2099" t="s">
        <v>4897</v>
      </c>
      <c r="O2099" t="s">
        <v>4898</v>
      </c>
      <c r="P2099" s="31">
        <v>0</v>
      </c>
      <c r="Q2099" s="31">
        <v>0</v>
      </c>
      <c r="R2099" s="31">
        <v>0</v>
      </c>
      <c r="S2099" s="31">
        <v>0</v>
      </c>
      <c r="T2099" s="36" t="s">
        <v>14757</v>
      </c>
      <c r="U2099" s="36" t="s">
        <v>14509</v>
      </c>
      <c r="V2099" s="31" t="s">
        <v>4784</v>
      </c>
      <c r="W2099" s="31">
        <v>7</v>
      </c>
    </row>
    <row r="2100" spans="1:23" x14ac:dyDescent="0.25">
      <c r="A2100">
        <v>4055522</v>
      </c>
      <c r="B2100" s="32" t="s">
        <v>4109</v>
      </c>
      <c r="C2100" s="32">
        <v>63</v>
      </c>
      <c r="D2100" s="32">
        <v>21</v>
      </c>
      <c r="E2100" s="32" t="s">
        <v>22</v>
      </c>
      <c r="F2100" s="32">
        <v>1</v>
      </c>
      <c r="G2100" s="32" t="s">
        <v>21</v>
      </c>
      <c r="H2100" s="32">
        <v>890</v>
      </c>
      <c r="I2100" s="32">
        <v>596</v>
      </c>
      <c r="J2100" s="32" t="s">
        <v>22</v>
      </c>
      <c r="K2100" s="32">
        <v>0</v>
      </c>
      <c r="L2100" s="38">
        <v>42.4</v>
      </c>
      <c r="M2100" t="s">
        <v>4899</v>
      </c>
      <c r="N2100" t="s">
        <v>4900</v>
      </c>
      <c r="O2100" t="s">
        <v>4868</v>
      </c>
      <c r="P2100" s="31">
        <v>0</v>
      </c>
      <c r="Q2100" s="31">
        <v>0</v>
      </c>
      <c r="R2100" s="31">
        <v>0</v>
      </c>
      <c r="S2100" s="31">
        <v>0</v>
      </c>
      <c r="T2100" s="36" t="s">
        <v>14758</v>
      </c>
      <c r="U2100" s="36" t="s">
        <v>14509</v>
      </c>
      <c r="V2100" s="31" t="s">
        <v>4784</v>
      </c>
      <c r="W2100" s="31">
        <v>7</v>
      </c>
    </row>
    <row r="2101" spans="1:23" x14ac:dyDescent="0.25">
      <c r="A2101">
        <v>4055525</v>
      </c>
      <c r="B2101" s="32" t="s">
        <v>4109</v>
      </c>
      <c r="C2101" s="32">
        <v>63</v>
      </c>
      <c r="D2101" s="32">
        <v>21</v>
      </c>
      <c r="E2101" s="32" t="s">
        <v>22</v>
      </c>
      <c r="F2101" s="32">
        <v>1</v>
      </c>
      <c r="G2101" s="32" t="s">
        <v>21</v>
      </c>
      <c r="H2101" s="32">
        <v>890</v>
      </c>
      <c r="I2101" s="32">
        <v>596</v>
      </c>
      <c r="J2101" s="32" t="s">
        <v>22</v>
      </c>
      <c r="K2101" s="32">
        <v>0</v>
      </c>
      <c r="L2101" s="38">
        <v>53.5</v>
      </c>
      <c r="M2101" t="s">
        <v>4901</v>
      </c>
      <c r="N2101" t="s">
        <v>4902</v>
      </c>
      <c r="O2101" t="s">
        <v>4903</v>
      </c>
      <c r="P2101" s="31">
        <v>0</v>
      </c>
      <c r="Q2101" s="31">
        <v>0</v>
      </c>
      <c r="R2101" s="31">
        <v>0</v>
      </c>
      <c r="S2101" s="31">
        <v>0</v>
      </c>
      <c r="T2101" s="36" t="s">
        <v>14759</v>
      </c>
      <c r="U2101" s="36" t="s">
        <v>13800</v>
      </c>
      <c r="V2101" s="31" t="s">
        <v>4784</v>
      </c>
      <c r="W2101" s="31">
        <v>7</v>
      </c>
    </row>
    <row r="2102" spans="1:23" x14ac:dyDescent="0.25">
      <c r="A2102">
        <v>4055528</v>
      </c>
      <c r="B2102" s="32" t="s">
        <v>4109</v>
      </c>
      <c r="C2102" s="32">
        <v>63</v>
      </c>
      <c r="D2102" s="32">
        <v>21</v>
      </c>
      <c r="E2102" s="32" t="s">
        <v>22</v>
      </c>
      <c r="F2102" s="32">
        <v>1</v>
      </c>
      <c r="G2102" s="32" t="s">
        <v>21</v>
      </c>
      <c r="H2102" s="32">
        <v>890</v>
      </c>
      <c r="I2102" s="32">
        <v>596</v>
      </c>
      <c r="J2102" s="32" t="s">
        <v>22</v>
      </c>
      <c r="K2102" s="32">
        <v>0</v>
      </c>
      <c r="L2102" s="38">
        <v>46.16</v>
      </c>
      <c r="M2102" t="s">
        <v>4904</v>
      </c>
      <c r="N2102" t="s">
        <v>4905</v>
      </c>
      <c r="O2102" t="s">
        <v>4906</v>
      </c>
      <c r="P2102" s="31">
        <v>0</v>
      </c>
      <c r="Q2102" s="31">
        <v>0</v>
      </c>
      <c r="R2102" s="31">
        <v>0</v>
      </c>
      <c r="S2102" s="31">
        <v>0</v>
      </c>
      <c r="T2102" s="36" t="s">
        <v>14760</v>
      </c>
      <c r="U2102" s="36" t="s">
        <v>14509</v>
      </c>
      <c r="V2102" s="31" t="s">
        <v>4784</v>
      </c>
      <c r="W2102" s="31">
        <v>7</v>
      </c>
    </row>
    <row r="2103" spans="1:23" x14ac:dyDescent="0.25">
      <c r="A2103">
        <v>4055532</v>
      </c>
      <c r="B2103" s="32" t="s">
        <v>4109</v>
      </c>
      <c r="C2103" s="32">
        <v>63</v>
      </c>
      <c r="D2103" s="32">
        <v>21</v>
      </c>
      <c r="E2103" s="32" t="s">
        <v>22</v>
      </c>
      <c r="F2103" s="32">
        <v>1</v>
      </c>
      <c r="G2103" s="32" t="s">
        <v>21</v>
      </c>
      <c r="H2103" s="32">
        <v>890</v>
      </c>
      <c r="I2103" s="32">
        <v>596</v>
      </c>
      <c r="J2103" s="32" t="s">
        <v>22</v>
      </c>
      <c r="K2103" s="32">
        <v>0</v>
      </c>
      <c r="L2103" s="38">
        <v>57.72</v>
      </c>
      <c r="M2103" t="s">
        <v>4907</v>
      </c>
      <c r="N2103" t="s">
        <v>4908</v>
      </c>
      <c r="O2103" t="s">
        <v>4909</v>
      </c>
      <c r="P2103" s="31">
        <v>0</v>
      </c>
      <c r="Q2103" s="31">
        <v>0</v>
      </c>
      <c r="R2103" s="31">
        <v>0</v>
      </c>
      <c r="S2103" s="31">
        <v>0</v>
      </c>
      <c r="T2103" s="36" t="s">
        <v>14761</v>
      </c>
      <c r="U2103" s="36" t="s">
        <v>14509</v>
      </c>
      <c r="V2103" s="31" t="s">
        <v>4784</v>
      </c>
      <c r="W2103" s="31">
        <v>7</v>
      </c>
    </row>
    <row r="2104" spans="1:23" x14ac:dyDescent="0.25">
      <c r="A2104">
        <v>4055537</v>
      </c>
      <c r="B2104" s="32" t="s">
        <v>4109</v>
      </c>
      <c r="C2104" s="32">
        <v>63</v>
      </c>
      <c r="D2104" s="32">
        <v>21</v>
      </c>
      <c r="E2104" s="32" t="s">
        <v>22</v>
      </c>
      <c r="F2104" s="32">
        <v>1</v>
      </c>
      <c r="G2104" s="32" t="s">
        <v>21</v>
      </c>
      <c r="H2104" s="32">
        <v>890</v>
      </c>
      <c r="I2104" s="32">
        <v>596</v>
      </c>
      <c r="J2104" s="32" t="s">
        <v>22</v>
      </c>
      <c r="K2104" s="32">
        <v>0</v>
      </c>
      <c r="L2104" s="38">
        <v>61.49</v>
      </c>
      <c r="M2104" t="s">
        <v>4910</v>
      </c>
      <c r="N2104" t="s">
        <v>4911</v>
      </c>
      <c r="O2104" t="s">
        <v>4912</v>
      </c>
      <c r="P2104" s="31">
        <v>0</v>
      </c>
      <c r="Q2104" s="31">
        <v>0</v>
      </c>
      <c r="R2104" s="31">
        <v>0</v>
      </c>
      <c r="S2104" s="31">
        <v>0</v>
      </c>
      <c r="T2104" s="36" t="s">
        <v>14762</v>
      </c>
      <c r="U2104" s="36" t="s">
        <v>14509</v>
      </c>
      <c r="V2104" s="31" t="s">
        <v>4784</v>
      </c>
      <c r="W2104" s="31">
        <v>7</v>
      </c>
    </row>
    <row r="2105" spans="1:23" x14ac:dyDescent="0.25">
      <c r="A2105">
        <v>4055540</v>
      </c>
      <c r="B2105" s="32" t="s">
        <v>4109</v>
      </c>
      <c r="C2105" s="32">
        <v>63</v>
      </c>
      <c r="D2105" s="32">
        <v>21</v>
      </c>
      <c r="E2105" s="32" t="s">
        <v>22</v>
      </c>
      <c r="F2105" s="32">
        <v>1</v>
      </c>
      <c r="G2105" s="32" t="s">
        <v>21</v>
      </c>
      <c r="H2105" s="32">
        <v>890</v>
      </c>
      <c r="I2105" s="32">
        <v>596</v>
      </c>
      <c r="J2105" s="32" t="s">
        <v>22</v>
      </c>
      <c r="K2105" s="32">
        <v>0</v>
      </c>
      <c r="L2105" s="38">
        <v>64.45</v>
      </c>
      <c r="M2105" t="s">
        <v>4841</v>
      </c>
      <c r="N2105" t="s">
        <v>4913</v>
      </c>
      <c r="O2105" t="s">
        <v>4914</v>
      </c>
      <c r="P2105" s="31">
        <v>0</v>
      </c>
      <c r="Q2105" s="31">
        <v>0</v>
      </c>
      <c r="R2105" s="31">
        <v>0</v>
      </c>
      <c r="S2105" s="31">
        <v>0</v>
      </c>
      <c r="T2105" s="36" t="s">
        <v>14763</v>
      </c>
      <c r="U2105" s="36" t="s">
        <v>14509</v>
      </c>
      <c r="V2105" s="31" t="s">
        <v>4784</v>
      </c>
      <c r="W2105" s="31">
        <v>7</v>
      </c>
    </row>
    <row r="2106" spans="1:23" x14ac:dyDescent="0.25">
      <c r="A2106">
        <v>4055547</v>
      </c>
      <c r="B2106" s="32" t="s">
        <v>4109</v>
      </c>
      <c r="C2106" s="32">
        <v>63</v>
      </c>
      <c r="D2106" s="32">
        <v>21</v>
      </c>
      <c r="E2106" s="32" t="s">
        <v>22</v>
      </c>
      <c r="F2106" s="32">
        <v>1</v>
      </c>
      <c r="G2106" s="32" t="s">
        <v>21</v>
      </c>
      <c r="H2106" s="32">
        <v>890</v>
      </c>
      <c r="I2106" s="32">
        <v>596</v>
      </c>
      <c r="J2106" s="32" t="s">
        <v>22</v>
      </c>
      <c r="K2106" s="32">
        <v>0</v>
      </c>
      <c r="L2106" s="38">
        <v>89.79</v>
      </c>
      <c r="M2106" t="s">
        <v>4915</v>
      </c>
      <c r="N2106" t="s">
        <v>4916</v>
      </c>
      <c r="O2106" t="s">
        <v>4917</v>
      </c>
      <c r="P2106" s="31">
        <v>0</v>
      </c>
      <c r="Q2106" s="31">
        <v>0</v>
      </c>
      <c r="R2106" s="31">
        <v>0</v>
      </c>
      <c r="S2106" s="31">
        <v>0</v>
      </c>
      <c r="T2106" s="36" t="s">
        <v>14764</v>
      </c>
      <c r="U2106" s="36" t="s">
        <v>14509</v>
      </c>
      <c r="V2106" s="31" t="s">
        <v>4784</v>
      </c>
      <c r="W2106" s="31">
        <v>7</v>
      </c>
    </row>
    <row r="2107" spans="1:23" x14ac:dyDescent="0.25">
      <c r="A2107">
        <v>4055550</v>
      </c>
      <c r="B2107" s="32" t="s">
        <v>4109</v>
      </c>
      <c r="C2107" s="32">
        <v>63</v>
      </c>
      <c r="D2107" s="32">
        <v>21</v>
      </c>
      <c r="E2107" s="32" t="s">
        <v>22</v>
      </c>
      <c r="F2107" s="32">
        <v>1</v>
      </c>
      <c r="G2107" s="32" t="s">
        <v>21</v>
      </c>
      <c r="H2107" s="32">
        <v>890</v>
      </c>
      <c r="I2107" s="32">
        <v>596</v>
      </c>
      <c r="J2107" s="32" t="s">
        <v>22</v>
      </c>
      <c r="K2107" s="32">
        <v>0</v>
      </c>
      <c r="L2107" s="38">
        <v>111.54</v>
      </c>
      <c r="M2107" t="s">
        <v>4918</v>
      </c>
      <c r="N2107" t="s">
        <v>4919</v>
      </c>
      <c r="O2107" t="s">
        <v>4920</v>
      </c>
      <c r="P2107" s="31">
        <v>0</v>
      </c>
      <c r="Q2107" s="31">
        <v>0</v>
      </c>
      <c r="R2107" s="31">
        <v>0</v>
      </c>
      <c r="S2107" s="31">
        <v>0</v>
      </c>
      <c r="T2107" s="36" t="s">
        <v>14765</v>
      </c>
      <c r="U2107" s="36" t="s">
        <v>14716</v>
      </c>
      <c r="V2107" s="31" t="s">
        <v>4784</v>
      </c>
      <c r="W2107" s="31">
        <v>7</v>
      </c>
    </row>
    <row r="2108" spans="1:23" x14ac:dyDescent="0.25">
      <c r="A2108">
        <v>4055554</v>
      </c>
      <c r="B2108" s="32" t="s">
        <v>4109</v>
      </c>
      <c r="C2108" s="32">
        <v>63</v>
      </c>
      <c r="D2108" s="32">
        <v>21</v>
      </c>
      <c r="E2108" s="32" t="s">
        <v>22</v>
      </c>
      <c r="F2108" s="32">
        <v>1</v>
      </c>
      <c r="G2108" s="32" t="s">
        <v>21</v>
      </c>
      <c r="H2108" s="32">
        <v>890</v>
      </c>
      <c r="I2108" s="32">
        <v>596</v>
      </c>
      <c r="J2108" s="32" t="s">
        <v>22</v>
      </c>
      <c r="K2108" s="32">
        <v>0</v>
      </c>
      <c r="L2108" s="38">
        <v>113.58</v>
      </c>
      <c r="M2108" t="s">
        <v>4847</v>
      </c>
      <c r="N2108" t="s">
        <v>4921</v>
      </c>
      <c r="O2108" t="s">
        <v>4922</v>
      </c>
      <c r="P2108" s="31">
        <v>0</v>
      </c>
      <c r="Q2108" s="31">
        <v>0</v>
      </c>
      <c r="R2108" s="31">
        <v>0</v>
      </c>
      <c r="S2108" s="31">
        <v>0</v>
      </c>
      <c r="T2108" s="36" t="s">
        <v>14766</v>
      </c>
      <c r="U2108" s="36" t="s">
        <v>14509</v>
      </c>
      <c r="V2108" s="31" t="s">
        <v>4784</v>
      </c>
      <c r="W2108" s="31">
        <v>7</v>
      </c>
    </row>
    <row r="2109" spans="1:23" x14ac:dyDescent="0.25">
      <c r="A2109">
        <v>4055563</v>
      </c>
      <c r="B2109" s="32" t="s">
        <v>4109</v>
      </c>
      <c r="C2109" s="32">
        <v>63</v>
      </c>
      <c r="D2109" s="32">
        <v>21</v>
      </c>
      <c r="E2109" s="32" t="s">
        <v>22</v>
      </c>
      <c r="F2109" s="32">
        <v>1</v>
      </c>
      <c r="G2109" s="32" t="s">
        <v>21</v>
      </c>
      <c r="H2109" s="32">
        <v>890</v>
      </c>
      <c r="I2109" s="32">
        <v>596</v>
      </c>
      <c r="J2109" s="32" t="s">
        <v>22</v>
      </c>
      <c r="K2109" s="32">
        <v>0</v>
      </c>
      <c r="L2109" s="38">
        <v>133.29</v>
      </c>
      <c r="M2109" t="s">
        <v>4923</v>
      </c>
      <c r="N2109" t="s">
        <v>4924</v>
      </c>
      <c r="O2109" t="s">
        <v>4925</v>
      </c>
      <c r="P2109" s="31">
        <v>0</v>
      </c>
      <c r="Q2109" s="31">
        <v>0</v>
      </c>
      <c r="R2109" s="31">
        <v>0</v>
      </c>
      <c r="S2109" s="31">
        <v>0</v>
      </c>
      <c r="T2109" s="36" t="s">
        <v>14767</v>
      </c>
      <c r="U2109" s="36" t="s">
        <v>14716</v>
      </c>
      <c r="V2109" s="31" t="s">
        <v>4784</v>
      </c>
      <c r="W2109" s="31">
        <v>7</v>
      </c>
    </row>
    <row r="2110" spans="1:23" x14ac:dyDescent="0.25">
      <c r="A2110">
        <v>4055581</v>
      </c>
      <c r="B2110" s="32" t="s">
        <v>4109</v>
      </c>
      <c r="C2110" s="32">
        <v>63</v>
      </c>
      <c r="D2110" s="32">
        <v>21</v>
      </c>
      <c r="E2110" s="32" t="s">
        <v>22</v>
      </c>
      <c r="F2110" s="32">
        <v>1</v>
      </c>
      <c r="G2110" s="32" t="s">
        <v>21</v>
      </c>
      <c r="H2110" s="32">
        <v>891</v>
      </c>
      <c r="I2110" s="32">
        <v>597</v>
      </c>
      <c r="J2110" s="32" t="s">
        <v>22</v>
      </c>
      <c r="K2110" s="32">
        <v>0</v>
      </c>
      <c r="L2110" s="38">
        <v>420.83</v>
      </c>
      <c r="M2110" t="s">
        <v>4926</v>
      </c>
      <c r="N2110" t="s">
        <v>4927</v>
      </c>
      <c r="O2110" t="s">
        <v>4928</v>
      </c>
      <c r="P2110" s="31">
        <v>0</v>
      </c>
      <c r="Q2110" s="31">
        <v>0</v>
      </c>
      <c r="R2110" s="31">
        <v>0</v>
      </c>
      <c r="S2110" s="31">
        <v>0</v>
      </c>
      <c r="T2110" s="36" t="s">
        <v>14768</v>
      </c>
      <c r="U2110" s="36" t="s">
        <v>14509</v>
      </c>
      <c r="V2110" s="31" t="s">
        <v>4777</v>
      </c>
      <c r="W2110" s="31">
        <v>7</v>
      </c>
    </row>
    <row r="2111" spans="1:23" x14ac:dyDescent="0.25">
      <c r="A2111">
        <v>4055630</v>
      </c>
      <c r="B2111" s="32" t="s">
        <v>4109</v>
      </c>
      <c r="C2111" s="32">
        <v>63</v>
      </c>
      <c r="D2111" s="32">
        <v>21</v>
      </c>
      <c r="E2111" s="32" t="s">
        <v>22</v>
      </c>
      <c r="F2111" s="32">
        <v>1</v>
      </c>
      <c r="G2111" s="32" t="s">
        <v>21</v>
      </c>
      <c r="H2111" s="32">
        <v>897</v>
      </c>
      <c r="I2111" s="32">
        <v>602</v>
      </c>
      <c r="J2111" s="32" t="s">
        <v>22</v>
      </c>
      <c r="K2111" s="32">
        <v>0</v>
      </c>
      <c r="L2111" s="38">
        <v>7.2</v>
      </c>
      <c r="M2111" t="s">
        <v>4930</v>
      </c>
      <c r="N2111" t="s">
        <v>4931</v>
      </c>
      <c r="O2111" t="s">
        <v>4932</v>
      </c>
      <c r="P2111" s="31">
        <v>0</v>
      </c>
      <c r="Q2111" s="31">
        <v>0</v>
      </c>
      <c r="R2111" s="31">
        <v>0</v>
      </c>
      <c r="S2111" s="31">
        <v>0</v>
      </c>
      <c r="T2111" s="36" t="s">
        <v>14769</v>
      </c>
      <c r="U2111" s="36" t="s">
        <v>13606</v>
      </c>
      <c r="V2111" s="31" t="s">
        <v>4929</v>
      </c>
      <c r="W2111" s="31">
        <v>7</v>
      </c>
    </row>
    <row r="2112" spans="1:23" x14ac:dyDescent="0.25">
      <c r="A2112">
        <v>4055631</v>
      </c>
      <c r="B2112" s="32" t="s">
        <v>4109</v>
      </c>
      <c r="C2112" s="32">
        <v>63</v>
      </c>
      <c r="D2112" s="32">
        <v>21</v>
      </c>
      <c r="E2112" s="32" t="s">
        <v>22</v>
      </c>
      <c r="F2112" s="32">
        <v>1</v>
      </c>
      <c r="G2112" s="32" t="s">
        <v>21</v>
      </c>
      <c r="H2112" s="32">
        <v>897</v>
      </c>
      <c r="I2112" s="32">
        <v>602</v>
      </c>
      <c r="J2112" s="32" t="s">
        <v>22</v>
      </c>
      <c r="K2112" s="32">
        <v>0</v>
      </c>
      <c r="L2112" s="38">
        <v>12.45</v>
      </c>
      <c r="M2112" t="s">
        <v>4933</v>
      </c>
      <c r="N2112" t="s">
        <v>4934</v>
      </c>
      <c r="O2112" t="s">
        <v>4935</v>
      </c>
      <c r="P2112" s="31">
        <v>0</v>
      </c>
      <c r="Q2112" s="31">
        <v>0</v>
      </c>
      <c r="R2112" s="31">
        <v>0</v>
      </c>
      <c r="S2112" s="31">
        <v>0</v>
      </c>
      <c r="T2112" s="36" t="s">
        <v>14770</v>
      </c>
      <c r="U2112" s="36" t="s">
        <v>13606</v>
      </c>
      <c r="V2112" s="31" t="s">
        <v>4929</v>
      </c>
      <c r="W2112" s="31">
        <v>7</v>
      </c>
    </row>
    <row r="2113" spans="1:23" x14ac:dyDescent="0.25">
      <c r="A2113">
        <v>4055632</v>
      </c>
      <c r="B2113" s="32" t="s">
        <v>4109</v>
      </c>
      <c r="C2113" s="32">
        <v>63</v>
      </c>
      <c r="D2113" s="32">
        <v>21</v>
      </c>
      <c r="E2113" s="32" t="s">
        <v>22</v>
      </c>
      <c r="F2113" s="32">
        <v>1</v>
      </c>
      <c r="G2113" s="32" t="s">
        <v>21</v>
      </c>
      <c r="H2113" s="32">
        <v>897</v>
      </c>
      <c r="I2113" s="32">
        <v>602</v>
      </c>
      <c r="J2113" s="32" t="s">
        <v>22</v>
      </c>
      <c r="K2113" s="32">
        <v>0</v>
      </c>
      <c r="L2113" s="38">
        <v>32.229999999999997</v>
      </c>
      <c r="M2113" t="s">
        <v>4936</v>
      </c>
      <c r="N2113" t="s">
        <v>4937</v>
      </c>
      <c r="O2113" t="s">
        <v>4938</v>
      </c>
      <c r="P2113" s="31">
        <v>0</v>
      </c>
      <c r="Q2113" s="31">
        <v>0</v>
      </c>
      <c r="R2113" s="31">
        <v>0</v>
      </c>
      <c r="S2113" s="31">
        <v>0</v>
      </c>
      <c r="T2113" s="36" t="s">
        <v>14771</v>
      </c>
      <c r="U2113" s="36" t="s">
        <v>13606</v>
      </c>
      <c r="V2113" s="31" t="s">
        <v>4929</v>
      </c>
      <c r="W2113" s="31">
        <v>7</v>
      </c>
    </row>
    <row r="2114" spans="1:23" x14ac:dyDescent="0.25">
      <c r="A2114">
        <v>4055633</v>
      </c>
      <c r="B2114" s="32" t="s">
        <v>4109</v>
      </c>
      <c r="C2114" s="32">
        <v>63</v>
      </c>
      <c r="D2114" s="32">
        <v>21</v>
      </c>
      <c r="E2114" s="32" t="s">
        <v>22</v>
      </c>
      <c r="F2114" s="32">
        <v>1</v>
      </c>
      <c r="G2114" s="32" t="s">
        <v>21</v>
      </c>
      <c r="H2114" s="32">
        <v>897</v>
      </c>
      <c r="I2114" s="32">
        <v>602</v>
      </c>
      <c r="J2114" s="32" t="s">
        <v>22</v>
      </c>
      <c r="K2114" s="32">
        <v>0</v>
      </c>
      <c r="L2114" s="38">
        <v>35.49</v>
      </c>
      <c r="M2114" t="s">
        <v>4939</v>
      </c>
      <c r="N2114" t="s">
        <v>4940</v>
      </c>
      <c r="O2114" t="s">
        <v>4941</v>
      </c>
      <c r="P2114" s="31">
        <v>0</v>
      </c>
      <c r="Q2114" s="31">
        <v>0</v>
      </c>
      <c r="R2114" s="31">
        <v>0</v>
      </c>
      <c r="S2114" s="31">
        <v>0</v>
      </c>
      <c r="T2114" s="36" t="s">
        <v>14772</v>
      </c>
      <c r="U2114" s="36" t="s">
        <v>13606</v>
      </c>
      <c r="V2114" s="31" t="s">
        <v>4929</v>
      </c>
      <c r="W2114" s="31">
        <v>7</v>
      </c>
    </row>
    <row r="2115" spans="1:23" x14ac:dyDescent="0.25">
      <c r="A2115">
        <v>4055634</v>
      </c>
      <c r="B2115" s="32" t="s">
        <v>4109</v>
      </c>
      <c r="C2115" s="32">
        <v>63</v>
      </c>
      <c r="D2115" s="32">
        <v>21</v>
      </c>
      <c r="E2115" s="32" t="s">
        <v>22</v>
      </c>
      <c r="F2115" s="32">
        <v>1</v>
      </c>
      <c r="G2115" s="32" t="s">
        <v>21</v>
      </c>
      <c r="H2115" s="32">
        <v>897</v>
      </c>
      <c r="I2115" s="32">
        <v>602</v>
      </c>
      <c r="J2115" s="32" t="s">
        <v>22</v>
      </c>
      <c r="K2115" s="32">
        <v>0</v>
      </c>
      <c r="L2115" s="38">
        <v>41.91</v>
      </c>
      <c r="M2115" t="s">
        <v>4942</v>
      </c>
      <c r="N2115" t="s">
        <v>4943</v>
      </c>
      <c r="O2115" t="s">
        <v>4944</v>
      </c>
      <c r="P2115" s="31">
        <v>0</v>
      </c>
      <c r="Q2115" s="31">
        <v>0</v>
      </c>
      <c r="R2115" s="31">
        <v>0</v>
      </c>
      <c r="S2115" s="31">
        <v>0</v>
      </c>
      <c r="T2115" s="36" t="s">
        <v>14773</v>
      </c>
      <c r="U2115" s="36" t="s">
        <v>13606</v>
      </c>
      <c r="V2115" s="31" t="s">
        <v>4929</v>
      </c>
      <c r="W2115" s="31">
        <v>7</v>
      </c>
    </row>
    <row r="2116" spans="1:23" x14ac:dyDescent="0.25">
      <c r="A2116">
        <v>4055660</v>
      </c>
      <c r="B2116" s="32" t="s">
        <v>4109</v>
      </c>
      <c r="C2116" s="32">
        <v>63</v>
      </c>
      <c r="D2116" s="32">
        <v>21</v>
      </c>
      <c r="E2116" s="32" t="s">
        <v>22</v>
      </c>
      <c r="F2116" s="32">
        <v>1</v>
      </c>
      <c r="G2116" s="32" t="s">
        <v>21</v>
      </c>
      <c r="H2116" s="32">
        <v>897</v>
      </c>
      <c r="I2116" s="32">
        <v>603</v>
      </c>
      <c r="J2116" s="32" t="s">
        <v>22</v>
      </c>
      <c r="K2116" s="32">
        <v>0</v>
      </c>
      <c r="L2116" s="38">
        <v>18.47</v>
      </c>
      <c r="M2116" t="s">
        <v>4945</v>
      </c>
      <c r="N2116" t="s">
        <v>4946</v>
      </c>
      <c r="O2116" t="s">
        <v>4947</v>
      </c>
      <c r="P2116" s="31">
        <v>0</v>
      </c>
      <c r="Q2116" s="31">
        <v>0</v>
      </c>
      <c r="R2116" s="31">
        <v>0</v>
      </c>
      <c r="S2116" s="31">
        <v>0</v>
      </c>
      <c r="T2116" s="36" t="s">
        <v>14774</v>
      </c>
      <c r="U2116" s="36" t="s">
        <v>13606</v>
      </c>
      <c r="V2116" s="31" t="s">
        <v>4929</v>
      </c>
      <c r="W2116" s="31">
        <v>7</v>
      </c>
    </row>
    <row r="2117" spans="1:23" x14ac:dyDescent="0.25">
      <c r="A2117">
        <v>4055661</v>
      </c>
      <c r="B2117" s="32" t="s">
        <v>4109</v>
      </c>
      <c r="C2117" s="32">
        <v>63</v>
      </c>
      <c r="D2117" s="32">
        <v>21</v>
      </c>
      <c r="E2117" s="32" t="s">
        <v>22</v>
      </c>
      <c r="F2117" s="32">
        <v>1</v>
      </c>
      <c r="G2117" s="32" t="s">
        <v>21</v>
      </c>
      <c r="H2117" s="32">
        <v>897</v>
      </c>
      <c r="I2117" s="32">
        <v>603</v>
      </c>
      <c r="J2117" s="32" t="s">
        <v>22</v>
      </c>
      <c r="K2117" s="32">
        <v>0</v>
      </c>
      <c r="L2117" s="38">
        <v>21.12</v>
      </c>
      <c r="M2117" t="s">
        <v>4948</v>
      </c>
      <c r="N2117" t="s">
        <v>4949</v>
      </c>
      <c r="O2117" t="s">
        <v>4950</v>
      </c>
      <c r="P2117" s="31">
        <v>0</v>
      </c>
      <c r="Q2117" s="31">
        <v>0</v>
      </c>
      <c r="R2117" s="31">
        <v>0</v>
      </c>
      <c r="S2117" s="31">
        <v>0</v>
      </c>
      <c r="T2117" s="36" t="s">
        <v>14775</v>
      </c>
      <c r="U2117" s="36" t="s">
        <v>13606</v>
      </c>
      <c r="V2117" s="31" t="s">
        <v>4929</v>
      </c>
      <c r="W2117" s="31">
        <v>7</v>
      </c>
    </row>
    <row r="2118" spans="1:23" x14ac:dyDescent="0.25">
      <c r="A2118">
        <v>4055662</v>
      </c>
      <c r="B2118" s="32" t="s">
        <v>4109</v>
      </c>
      <c r="C2118" s="32">
        <v>63</v>
      </c>
      <c r="D2118" s="32">
        <v>21</v>
      </c>
      <c r="E2118" s="32" t="s">
        <v>22</v>
      </c>
      <c r="F2118" s="32">
        <v>1</v>
      </c>
      <c r="G2118" s="32" t="s">
        <v>21</v>
      </c>
      <c r="H2118" s="32">
        <v>897</v>
      </c>
      <c r="I2118" s="32">
        <v>603</v>
      </c>
      <c r="J2118" s="32" t="s">
        <v>22</v>
      </c>
      <c r="K2118" s="32">
        <v>0</v>
      </c>
      <c r="L2118" s="38">
        <v>22.99</v>
      </c>
      <c r="M2118" t="s">
        <v>4951</v>
      </c>
      <c r="N2118" t="s">
        <v>4952</v>
      </c>
      <c r="O2118" t="s">
        <v>4953</v>
      </c>
      <c r="P2118" s="31">
        <v>0</v>
      </c>
      <c r="Q2118" s="31">
        <v>0</v>
      </c>
      <c r="R2118" s="31">
        <v>0</v>
      </c>
      <c r="S2118" s="31">
        <v>0</v>
      </c>
      <c r="T2118" s="36" t="s">
        <v>14776</v>
      </c>
      <c r="U2118" s="36" t="s">
        <v>13606</v>
      </c>
      <c r="V2118" s="31" t="s">
        <v>4929</v>
      </c>
      <c r="W2118" s="31">
        <v>7</v>
      </c>
    </row>
    <row r="2119" spans="1:23" x14ac:dyDescent="0.25">
      <c r="A2119">
        <v>4055663</v>
      </c>
      <c r="B2119" s="32" t="s">
        <v>4109</v>
      </c>
      <c r="C2119" s="32">
        <v>63</v>
      </c>
      <c r="D2119" s="32">
        <v>21</v>
      </c>
      <c r="E2119" s="32" t="s">
        <v>22</v>
      </c>
      <c r="F2119" s="32">
        <v>1</v>
      </c>
      <c r="G2119" s="32" t="s">
        <v>21</v>
      </c>
      <c r="H2119" s="32">
        <v>897</v>
      </c>
      <c r="I2119" s="32">
        <v>603</v>
      </c>
      <c r="J2119" s="32" t="s">
        <v>22</v>
      </c>
      <c r="K2119" s="32">
        <v>0</v>
      </c>
      <c r="L2119" s="38">
        <v>19.22</v>
      </c>
      <c r="M2119" t="s">
        <v>4954</v>
      </c>
      <c r="N2119" t="s">
        <v>4955</v>
      </c>
      <c r="O2119" t="s">
        <v>4956</v>
      </c>
      <c r="P2119" s="31">
        <v>0</v>
      </c>
      <c r="Q2119" s="31">
        <v>0</v>
      </c>
      <c r="R2119" s="31">
        <v>0</v>
      </c>
      <c r="S2119" s="31">
        <v>0</v>
      </c>
      <c r="T2119" s="36" t="s">
        <v>14777</v>
      </c>
      <c r="U2119" s="36" t="s">
        <v>13606</v>
      </c>
      <c r="V2119" s="31" t="s">
        <v>4929</v>
      </c>
      <c r="W2119" s="31">
        <v>7</v>
      </c>
    </row>
    <row r="2120" spans="1:23" x14ac:dyDescent="0.25">
      <c r="A2120">
        <v>4055664</v>
      </c>
      <c r="B2120" s="32" t="s">
        <v>4109</v>
      </c>
      <c r="C2120" s="32">
        <v>63</v>
      </c>
      <c r="D2120" s="32">
        <v>21</v>
      </c>
      <c r="E2120" s="32" t="s">
        <v>22</v>
      </c>
      <c r="F2120" s="32">
        <v>1</v>
      </c>
      <c r="G2120" s="32" t="s">
        <v>21</v>
      </c>
      <c r="H2120" s="32">
        <v>898</v>
      </c>
      <c r="I2120" s="32">
        <v>603</v>
      </c>
      <c r="J2120" s="32" t="s">
        <v>22</v>
      </c>
      <c r="K2120" s="32">
        <v>0</v>
      </c>
      <c r="L2120" s="38">
        <v>31.61</v>
      </c>
      <c r="M2120" t="s">
        <v>4948</v>
      </c>
      <c r="N2120" t="s">
        <v>4949</v>
      </c>
      <c r="O2120" t="s">
        <v>4950</v>
      </c>
      <c r="P2120" s="31">
        <v>0</v>
      </c>
      <c r="Q2120" s="31">
        <v>0</v>
      </c>
      <c r="R2120" s="31">
        <v>0</v>
      </c>
      <c r="S2120" s="31">
        <v>0</v>
      </c>
      <c r="T2120" s="36" t="s">
        <v>14778</v>
      </c>
      <c r="U2120" s="36" t="s">
        <v>13606</v>
      </c>
      <c r="V2120" s="31" t="s">
        <v>4929</v>
      </c>
      <c r="W2120" s="31">
        <v>7</v>
      </c>
    </row>
    <row r="2121" spans="1:23" x14ac:dyDescent="0.25">
      <c r="A2121">
        <v>4055665</v>
      </c>
      <c r="B2121" s="32" t="s">
        <v>4109</v>
      </c>
      <c r="C2121" s="32">
        <v>63</v>
      </c>
      <c r="D2121" s="32">
        <v>21</v>
      </c>
      <c r="E2121" s="32" t="s">
        <v>22</v>
      </c>
      <c r="F2121" s="32">
        <v>1</v>
      </c>
      <c r="G2121" s="32" t="s">
        <v>21</v>
      </c>
      <c r="H2121" s="32">
        <v>898</v>
      </c>
      <c r="I2121" s="32">
        <v>603</v>
      </c>
      <c r="J2121" s="32" t="s">
        <v>22</v>
      </c>
      <c r="K2121" s="32">
        <v>0</v>
      </c>
      <c r="L2121" s="38">
        <v>35.04</v>
      </c>
      <c r="M2121" t="s">
        <v>4951</v>
      </c>
      <c r="N2121" t="s">
        <v>4952</v>
      </c>
      <c r="O2121" t="s">
        <v>4953</v>
      </c>
      <c r="P2121" s="31">
        <v>0</v>
      </c>
      <c r="Q2121" s="31">
        <v>0</v>
      </c>
      <c r="R2121" s="31">
        <v>0</v>
      </c>
      <c r="S2121" s="31">
        <v>0</v>
      </c>
      <c r="T2121" s="36" t="s">
        <v>14779</v>
      </c>
      <c r="U2121" s="36" t="s">
        <v>13606</v>
      </c>
      <c r="V2121" s="31" t="s">
        <v>4929</v>
      </c>
      <c r="W2121" s="31">
        <v>7</v>
      </c>
    </row>
    <row r="2122" spans="1:23" x14ac:dyDescent="0.25">
      <c r="A2122">
        <v>4055690</v>
      </c>
      <c r="B2122" s="32" t="s">
        <v>4109</v>
      </c>
      <c r="C2122" s="32">
        <v>63</v>
      </c>
      <c r="D2122" s="32">
        <v>21</v>
      </c>
      <c r="E2122" s="32" t="s">
        <v>22</v>
      </c>
      <c r="F2122" s="32">
        <v>1</v>
      </c>
      <c r="G2122" s="32" t="s">
        <v>21</v>
      </c>
      <c r="H2122" s="32">
        <v>898</v>
      </c>
      <c r="I2122" s="32">
        <v>603</v>
      </c>
      <c r="J2122" s="32" t="s">
        <v>22</v>
      </c>
      <c r="K2122" s="32">
        <v>0</v>
      </c>
      <c r="L2122" s="38">
        <v>374.67</v>
      </c>
      <c r="M2122" t="s">
        <v>4957</v>
      </c>
      <c r="N2122" t="s">
        <v>4958</v>
      </c>
      <c r="O2122" t="s">
        <v>4959</v>
      </c>
      <c r="P2122" s="31">
        <v>0</v>
      </c>
      <c r="Q2122" s="31">
        <v>0</v>
      </c>
      <c r="R2122" s="31">
        <v>0</v>
      </c>
      <c r="S2122" s="31">
        <v>0</v>
      </c>
      <c r="T2122" s="36" t="s">
        <v>14781</v>
      </c>
      <c r="U2122" s="36" t="s">
        <v>14689</v>
      </c>
      <c r="V2122" s="31" t="s">
        <v>4784</v>
      </c>
      <c r="W2122" s="31">
        <v>7</v>
      </c>
    </row>
    <row r="2123" spans="1:23" x14ac:dyDescent="0.25">
      <c r="A2123">
        <v>4055700</v>
      </c>
      <c r="B2123" s="32" t="s">
        <v>4109</v>
      </c>
      <c r="C2123" s="32">
        <v>61</v>
      </c>
      <c r="D2123" s="32">
        <v>3</v>
      </c>
      <c r="E2123" s="32" t="s">
        <v>22</v>
      </c>
      <c r="F2123" s="32">
        <v>1</v>
      </c>
      <c r="G2123" s="32" t="s">
        <v>21</v>
      </c>
      <c r="H2123" s="32" t="s">
        <v>22</v>
      </c>
      <c r="I2123" s="32">
        <v>640</v>
      </c>
      <c r="J2123" s="32" t="s">
        <v>22</v>
      </c>
      <c r="K2123" s="32">
        <v>0</v>
      </c>
      <c r="L2123" s="38">
        <v>7172.76</v>
      </c>
      <c r="M2123" t="s">
        <v>4960</v>
      </c>
      <c r="N2123" t="s">
        <v>4961</v>
      </c>
      <c r="O2123" t="s">
        <v>4962</v>
      </c>
      <c r="P2123" s="31">
        <v>0</v>
      </c>
      <c r="Q2123" s="31">
        <v>0</v>
      </c>
      <c r="R2123" s="31">
        <v>0</v>
      </c>
      <c r="S2123" s="31">
        <v>0</v>
      </c>
      <c r="T2123" s="36" t="s">
        <v>4963</v>
      </c>
      <c r="U2123" s="36" t="s">
        <v>14506</v>
      </c>
      <c r="V2123" s="31" t="s">
        <v>4115</v>
      </c>
      <c r="W2123" s="31">
        <v>7</v>
      </c>
    </row>
    <row r="2124" spans="1:23" x14ac:dyDescent="0.25">
      <c r="A2124">
        <v>4055710</v>
      </c>
      <c r="B2124" s="32" t="s">
        <v>4109</v>
      </c>
      <c r="C2124" s="32">
        <v>61</v>
      </c>
      <c r="D2124" s="32">
        <v>3</v>
      </c>
      <c r="E2124" s="32" t="s">
        <v>22</v>
      </c>
      <c r="F2124" s="32">
        <v>1</v>
      </c>
      <c r="G2124" s="32" t="s">
        <v>21</v>
      </c>
      <c r="H2124" s="32" t="s">
        <v>22</v>
      </c>
      <c r="I2124" s="32">
        <v>641</v>
      </c>
      <c r="J2124" s="32" t="s">
        <v>22</v>
      </c>
      <c r="K2124" s="32">
        <v>0</v>
      </c>
      <c r="L2124" s="38">
        <v>3194.5</v>
      </c>
      <c r="M2124" t="s">
        <v>4964</v>
      </c>
      <c r="N2124" t="s">
        <v>4965</v>
      </c>
      <c r="O2124" t="s">
        <v>4966</v>
      </c>
      <c r="P2124" s="31">
        <v>0</v>
      </c>
      <c r="Q2124" s="31">
        <v>0</v>
      </c>
      <c r="R2124" s="31">
        <v>0</v>
      </c>
      <c r="S2124" s="31">
        <v>0</v>
      </c>
      <c r="T2124" s="36" t="s">
        <v>4967</v>
      </c>
      <c r="U2124" s="36" t="s">
        <v>14782</v>
      </c>
      <c r="V2124" s="31" t="s">
        <v>4115</v>
      </c>
      <c r="W2124" s="31">
        <v>7</v>
      </c>
    </row>
    <row r="2125" spans="1:23" x14ac:dyDescent="0.25">
      <c r="A2125">
        <v>4055712</v>
      </c>
      <c r="B2125" s="32" t="s">
        <v>4109</v>
      </c>
      <c r="C2125" s="32">
        <v>64</v>
      </c>
      <c r="D2125" s="32">
        <v>31</v>
      </c>
      <c r="E2125" s="32" t="s">
        <v>22</v>
      </c>
      <c r="F2125" s="32">
        <v>1</v>
      </c>
      <c r="G2125" s="32" t="s">
        <v>21</v>
      </c>
      <c r="H2125" s="32" t="s">
        <v>22</v>
      </c>
      <c r="I2125" s="32">
        <v>644</v>
      </c>
      <c r="J2125" s="32" t="s">
        <v>22</v>
      </c>
      <c r="K2125" s="32">
        <v>0</v>
      </c>
      <c r="L2125" s="38">
        <v>1016.87</v>
      </c>
      <c r="M2125" t="s">
        <v>4968</v>
      </c>
      <c r="N2125" t="s">
        <v>4969</v>
      </c>
      <c r="O2125" t="s">
        <v>4970</v>
      </c>
      <c r="P2125" s="31">
        <v>0</v>
      </c>
      <c r="Q2125" s="31">
        <v>0</v>
      </c>
      <c r="R2125" s="31">
        <v>0</v>
      </c>
      <c r="S2125" s="31">
        <v>0</v>
      </c>
      <c r="T2125" s="36" t="s">
        <v>4971</v>
      </c>
      <c r="U2125" s="36" t="s">
        <v>14780</v>
      </c>
      <c r="V2125" s="31" t="s">
        <v>4972</v>
      </c>
      <c r="W2125" s="31">
        <v>7</v>
      </c>
    </row>
    <row r="2126" spans="1:23" x14ac:dyDescent="0.25">
      <c r="A2126">
        <v>4055714</v>
      </c>
      <c r="B2126" s="32" t="s">
        <v>4109</v>
      </c>
      <c r="C2126" s="32">
        <v>64</v>
      </c>
      <c r="D2126" s="32">
        <v>31</v>
      </c>
      <c r="E2126" s="32" t="s">
        <v>22</v>
      </c>
      <c r="F2126" s="32">
        <v>2</v>
      </c>
      <c r="G2126" s="32" t="s">
        <v>354</v>
      </c>
      <c r="H2126" s="32" t="s">
        <v>22</v>
      </c>
      <c r="I2126" s="32">
        <v>645</v>
      </c>
      <c r="J2126" s="32" t="s">
        <v>22</v>
      </c>
      <c r="K2126" s="32">
        <v>0</v>
      </c>
      <c r="L2126" s="38">
        <v>155.96</v>
      </c>
      <c r="M2126" t="s">
        <v>4973</v>
      </c>
      <c r="N2126" t="s">
        <v>4974</v>
      </c>
      <c r="O2126" t="s">
        <v>4975</v>
      </c>
      <c r="P2126" s="31">
        <v>0</v>
      </c>
      <c r="Q2126" s="31">
        <v>0</v>
      </c>
      <c r="R2126" s="31">
        <v>0</v>
      </c>
      <c r="S2126" s="31">
        <v>0</v>
      </c>
      <c r="T2126" s="36" t="s">
        <v>4976</v>
      </c>
      <c r="U2126" s="36" t="s">
        <v>14780</v>
      </c>
      <c r="V2126" s="31" t="s">
        <v>4115</v>
      </c>
      <c r="W2126" s="31">
        <v>7</v>
      </c>
    </row>
    <row r="2127" spans="1:23" x14ac:dyDescent="0.25">
      <c r="A2127">
        <v>4055720</v>
      </c>
      <c r="B2127" s="32" t="s">
        <v>4109</v>
      </c>
      <c r="C2127" s="32">
        <v>61</v>
      </c>
      <c r="D2127" s="32">
        <v>3</v>
      </c>
      <c r="E2127" s="32" t="s">
        <v>22</v>
      </c>
      <c r="F2127" s="32">
        <v>1</v>
      </c>
      <c r="G2127" s="32" t="s">
        <v>21</v>
      </c>
      <c r="H2127" s="32" t="s">
        <v>22</v>
      </c>
      <c r="I2127" s="32">
        <v>644</v>
      </c>
      <c r="J2127" s="32" t="s">
        <v>22</v>
      </c>
      <c r="K2127" s="32">
        <v>0</v>
      </c>
      <c r="L2127" s="38">
        <v>5165.6400000000003</v>
      </c>
      <c r="M2127" t="s">
        <v>4977</v>
      </c>
      <c r="N2127" t="s">
        <v>4978</v>
      </c>
      <c r="O2127" t="s">
        <v>4979</v>
      </c>
      <c r="P2127" s="31">
        <v>0</v>
      </c>
      <c r="Q2127" s="31">
        <v>0</v>
      </c>
      <c r="R2127" s="31">
        <v>0</v>
      </c>
      <c r="S2127" s="31">
        <v>0</v>
      </c>
      <c r="T2127" s="36" t="s">
        <v>4980</v>
      </c>
      <c r="U2127" s="36" t="s">
        <v>14783</v>
      </c>
      <c r="V2127" s="31" t="s">
        <v>4981</v>
      </c>
      <c r="W2127" s="31">
        <v>7</v>
      </c>
    </row>
    <row r="2128" spans="1:23" x14ac:dyDescent="0.25">
      <c r="A2128">
        <v>4055740</v>
      </c>
      <c r="B2128" s="32" t="s">
        <v>4109</v>
      </c>
      <c r="C2128" s="32">
        <v>64</v>
      </c>
      <c r="D2128" s="32">
        <v>31</v>
      </c>
      <c r="E2128" s="32" t="s">
        <v>22</v>
      </c>
      <c r="F2128" s="32">
        <v>1</v>
      </c>
      <c r="G2128" s="32" t="s">
        <v>21</v>
      </c>
      <c r="H2128" s="32" t="s">
        <v>22</v>
      </c>
      <c r="I2128" s="32">
        <v>643</v>
      </c>
      <c r="J2128" s="32" t="s">
        <v>22</v>
      </c>
      <c r="K2128" s="32">
        <v>0</v>
      </c>
      <c r="L2128" s="38">
        <v>172.24</v>
      </c>
      <c r="M2128" t="s">
        <v>4982</v>
      </c>
      <c r="N2128" t="s">
        <v>4983</v>
      </c>
      <c r="O2128" t="s">
        <v>4984</v>
      </c>
      <c r="P2128" s="31">
        <v>0</v>
      </c>
      <c r="Q2128" s="31">
        <v>0</v>
      </c>
      <c r="R2128" s="31">
        <v>0</v>
      </c>
      <c r="S2128" s="31">
        <v>0</v>
      </c>
      <c r="T2128" s="36" t="s">
        <v>4985</v>
      </c>
      <c r="U2128" s="36" t="s">
        <v>14509</v>
      </c>
      <c r="V2128" s="31" t="s">
        <v>4986</v>
      </c>
      <c r="W2128" s="31">
        <v>7</v>
      </c>
    </row>
    <row r="2129" spans="1:23" x14ac:dyDescent="0.25">
      <c r="A2129">
        <v>4055741</v>
      </c>
      <c r="B2129" s="32" t="s">
        <v>4109</v>
      </c>
      <c r="C2129" s="32">
        <v>64</v>
      </c>
      <c r="D2129" s="32">
        <v>31</v>
      </c>
      <c r="E2129" s="32" t="s">
        <v>22</v>
      </c>
      <c r="F2129" s="32">
        <v>1</v>
      </c>
      <c r="G2129" s="32" t="s">
        <v>21</v>
      </c>
      <c r="H2129" s="32" t="s">
        <v>22</v>
      </c>
      <c r="I2129" s="32">
        <v>643</v>
      </c>
      <c r="J2129" s="32" t="s">
        <v>22</v>
      </c>
      <c r="K2129" s="32">
        <v>0</v>
      </c>
      <c r="L2129" s="38">
        <v>172.24</v>
      </c>
      <c r="M2129" t="s">
        <v>4987</v>
      </c>
      <c r="N2129" t="s">
        <v>4988</v>
      </c>
      <c r="O2129" t="s">
        <v>4989</v>
      </c>
      <c r="P2129" s="31">
        <v>0</v>
      </c>
      <c r="Q2129" s="31">
        <v>0</v>
      </c>
      <c r="R2129" s="31">
        <v>0</v>
      </c>
      <c r="S2129" s="31">
        <v>0</v>
      </c>
      <c r="T2129" s="36" t="s">
        <v>4990</v>
      </c>
      <c r="U2129" s="36" t="s">
        <v>14509</v>
      </c>
      <c r="V2129" s="31" t="s">
        <v>4986</v>
      </c>
      <c r="W2129" s="31">
        <v>7</v>
      </c>
    </row>
    <row r="2130" spans="1:23" x14ac:dyDescent="0.25">
      <c r="A2130">
        <v>4055742</v>
      </c>
      <c r="B2130" s="32" t="s">
        <v>4109</v>
      </c>
      <c r="C2130" s="32">
        <v>64</v>
      </c>
      <c r="D2130" s="32">
        <v>31</v>
      </c>
      <c r="E2130" s="32" t="s">
        <v>22</v>
      </c>
      <c r="F2130" s="32">
        <v>1</v>
      </c>
      <c r="G2130" s="32" t="s">
        <v>21</v>
      </c>
      <c r="H2130" s="32" t="s">
        <v>22</v>
      </c>
      <c r="I2130" s="32">
        <v>643</v>
      </c>
      <c r="J2130" s="32" t="s">
        <v>22</v>
      </c>
      <c r="K2130" s="32">
        <v>0</v>
      </c>
      <c r="L2130" s="38">
        <v>172.24</v>
      </c>
      <c r="M2130" t="s">
        <v>4991</v>
      </c>
      <c r="N2130" t="s">
        <v>4992</v>
      </c>
      <c r="O2130" t="s">
        <v>4993</v>
      </c>
      <c r="P2130" s="31">
        <v>0</v>
      </c>
      <c r="Q2130" s="31">
        <v>0</v>
      </c>
      <c r="R2130" s="31">
        <v>0</v>
      </c>
      <c r="S2130" s="31">
        <v>0</v>
      </c>
      <c r="T2130" s="36" t="s">
        <v>4994</v>
      </c>
      <c r="U2130" s="36" t="s">
        <v>14509</v>
      </c>
      <c r="V2130" s="31" t="s">
        <v>4986</v>
      </c>
      <c r="W2130" s="31">
        <v>7</v>
      </c>
    </row>
    <row r="2131" spans="1:23" x14ac:dyDescent="0.25">
      <c r="A2131">
        <v>4055743</v>
      </c>
      <c r="B2131" s="32" t="s">
        <v>4109</v>
      </c>
      <c r="C2131" s="32">
        <v>64</v>
      </c>
      <c r="D2131" s="32">
        <v>31</v>
      </c>
      <c r="E2131" s="32" t="s">
        <v>22</v>
      </c>
      <c r="F2131" s="32">
        <v>1</v>
      </c>
      <c r="G2131" s="32" t="s">
        <v>21</v>
      </c>
      <c r="H2131" s="32" t="s">
        <v>22</v>
      </c>
      <c r="I2131" s="32">
        <v>643</v>
      </c>
      <c r="J2131" s="32" t="s">
        <v>22</v>
      </c>
      <c r="K2131" s="32">
        <v>0</v>
      </c>
      <c r="L2131" s="38">
        <v>172.24</v>
      </c>
      <c r="M2131" t="s">
        <v>4995</v>
      </c>
      <c r="N2131" t="s">
        <v>4996</v>
      </c>
      <c r="O2131" t="s">
        <v>4997</v>
      </c>
      <c r="P2131" s="31">
        <v>0</v>
      </c>
      <c r="Q2131" s="31">
        <v>0</v>
      </c>
      <c r="R2131" s="31">
        <v>0</v>
      </c>
      <c r="S2131" s="31">
        <v>0</v>
      </c>
      <c r="T2131" s="36" t="s">
        <v>4998</v>
      </c>
      <c r="U2131" s="36" t="s">
        <v>14509</v>
      </c>
      <c r="V2131" s="31" t="s">
        <v>4986</v>
      </c>
      <c r="W2131" s="31">
        <v>7</v>
      </c>
    </row>
    <row r="2132" spans="1:23" x14ac:dyDescent="0.25">
      <c r="A2132">
        <v>4055744</v>
      </c>
      <c r="B2132" s="32" t="s">
        <v>4109</v>
      </c>
      <c r="C2132" s="32">
        <v>64</v>
      </c>
      <c r="D2132" s="32">
        <v>31</v>
      </c>
      <c r="E2132" s="32" t="s">
        <v>22</v>
      </c>
      <c r="F2132" s="32">
        <v>1</v>
      </c>
      <c r="G2132" s="32" t="s">
        <v>21</v>
      </c>
      <c r="H2132" s="32" t="s">
        <v>22</v>
      </c>
      <c r="I2132" s="32">
        <v>643</v>
      </c>
      <c r="J2132" s="32" t="s">
        <v>22</v>
      </c>
      <c r="K2132" s="32">
        <v>0</v>
      </c>
      <c r="L2132" s="38">
        <v>172.24</v>
      </c>
      <c r="M2132" t="s">
        <v>4999</v>
      </c>
      <c r="N2132" t="s">
        <v>5000</v>
      </c>
      <c r="O2132" t="s">
        <v>5001</v>
      </c>
      <c r="P2132" s="31">
        <v>0</v>
      </c>
      <c r="Q2132" s="31">
        <v>0</v>
      </c>
      <c r="R2132" s="31">
        <v>0</v>
      </c>
      <c r="S2132" s="31">
        <v>0</v>
      </c>
      <c r="T2132" s="36" t="s">
        <v>5002</v>
      </c>
      <c r="U2132" s="36" t="s">
        <v>14509</v>
      </c>
      <c r="V2132" s="31" t="s">
        <v>4986</v>
      </c>
      <c r="W2132" s="31">
        <v>7</v>
      </c>
    </row>
    <row r="2133" spans="1:23" x14ac:dyDescent="0.25">
      <c r="A2133">
        <v>4055745</v>
      </c>
      <c r="B2133" s="32" t="s">
        <v>4109</v>
      </c>
      <c r="C2133" s="32">
        <v>64</v>
      </c>
      <c r="D2133" s="32">
        <v>31</v>
      </c>
      <c r="E2133" s="32" t="s">
        <v>22</v>
      </c>
      <c r="F2133" s="32">
        <v>1</v>
      </c>
      <c r="G2133" s="32" t="s">
        <v>21</v>
      </c>
      <c r="H2133" s="32" t="s">
        <v>22</v>
      </c>
      <c r="I2133" s="32">
        <v>643</v>
      </c>
      <c r="J2133" s="32" t="s">
        <v>22</v>
      </c>
      <c r="K2133" s="32">
        <v>0</v>
      </c>
      <c r="L2133" s="38">
        <v>172.24</v>
      </c>
      <c r="M2133" t="s">
        <v>5003</v>
      </c>
      <c r="N2133" t="s">
        <v>5004</v>
      </c>
      <c r="O2133" t="s">
        <v>5005</v>
      </c>
      <c r="P2133" s="31">
        <v>0</v>
      </c>
      <c r="Q2133" s="31">
        <v>0</v>
      </c>
      <c r="R2133" s="31">
        <v>0</v>
      </c>
      <c r="S2133" s="31">
        <v>0</v>
      </c>
      <c r="T2133" s="36" t="s">
        <v>5006</v>
      </c>
      <c r="U2133" s="36" t="s">
        <v>14509</v>
      </c>
      <c r="V2133" s="31" t="s">
        <v>4986</v>
      </c>
      <c r="W2133" s="31">
        <v>7</v>
      </c>
    </row>
    <row r="2134" spans="1:23" x14ac:dyDescent="0.25">
      <c r="A2134">
        <v>4055746</v>
      </c>
      <c r="B2134" s="32" t="s">
        <v>4109</v>
      </c>
      <c r="C2134" s="32">
        <v>64</v>
      </c>
      <c r="D2134" s="32">
        <v>31</v>
      </c>
      <c r="E2134" s="32" t="s">
        <v>22</v>
      </c>
      <c r="F2134" s="32">
        <v>1</v>
      </c>
      <c r="G2134" s="32" t="s">
        <v>21</v>
      </c>
      <c r="H2134" s="32" t="s">
        <v>22</v>
      </c>
      <c r="I2134" s="32">
        <v>643</v>
      </c>
      <c r="J2134" s="32" t="s">
        <v>22</v>
      </c>
      <c r="K2134" s="32">
        <v>0</v>
      </c>
      <c r="L2134" s="38">
        <v>172.24</v>
      </c>
      <c r="M2134" t="s">
        <v>5007</v>
      </c>
      <c r="N2134" t="s">
        <v>5008</v>
      </c>
      <c r="O2134" t="s">
        <v>5009</v>
      </c>
      <c r="P2134" s="31">
        <v>0</v>
      </c>
      <c r="Q2134" s="31">
        <v>0</v>
      </c>
      <c r="R2134" s="31">
        <v>0</v>
      </c>
      <c r="S2134" s="31">
        <v>0</v>
      </c>
      <c r="T2134" s="36" t="s">
        <v>5010</v>
      </c>
      <c r="U2134" s="36" t="s">
        <v>14509</v>
      </c>
      <c r="V2134" s="31" t="s">
        <v>4986</v>
      </c>
      <c r="W2134" s="31">
        <v>7</v>
      </c>
    </row>
    <row r="2135" spans="1:23" x14ac:dyDescent="0.25">
      <c r="A2135">
        <v>4055747</v>
      </c>
      <c r="B2135" s="32" t="s">
        <v>4109</v>
      </c>
      <c r="C2135" s="32">
        <v>64</v>
      </c>
      <c r="D2135" s="32">
        <v>31</v>
      </c>
      <c r="E2135" s="32" t="s">
        <v>22</v>
      </c>
      <c r="F2135" s="32">
        <v>1</v>
      </c>
      <c r="G2135" s="32" t="s">
        <v>21</v>
      </c>
      <c r="H2135" s="32" t="s">
        <v>22</v>
      </c>
      <c r="I2135" s="32">
        <v>643</v>
      </c>
      <c r="J2135" s="32" t="s">
        <v>22</v>
      </c>
      <c r="K2135" s="32">
        <v>0</v>
      </c>
      <c r="L2135" s="38">
        <v>172.24</v>
      </c>
      <c r="M2135" t="s">
        <v>5011</v>
      </c>
      <c r="N2135" t="s">
        <v>5012</v>
      </c>
      <c r="O2135" t="s">
        <v>5013</v>
      </c>
      <c r="P2135" s="31">
        <v>0</v>
      </c>
      <c r="Q2135" s="31">
        <v>0</v>
      </c>
      <c r="R2135" s="31">
        <v>0</v>
      </c>
      <c r="S2135" s="31">
        <v>0</v>
      </c>
      <c r="T2135" s="36" t="s">
        <v>5014</v>
      </c>
      <c r="U2135" s="36" t="s">
        <v>14509</v>
      </c>
      <c r="V2135" s="31" t="s">
        <v>4986</v>
      </c>
      <c r="W2135" s="31">
        <v>7</v>
      </c>
    </row>
    <row r="2136" spans="1:23" x14ac:dyDescent="0.25">
      <c r="A2136">
        <v>4055748</v>
      </c>
      <c r="B2136" s="32" t="s">
        <v>4109</v>
      </c>
      <c r="C2136" s="32">
        <v>64</v>
      </c>
      <c r="D2136" s="32">
        <v>31</v>
      </c>
      <c r="E2136" s="32" t="s">
        <v>22</v>
      </c>
      <c r="F2136" s="32">
        <v>1</v>
      </c>
      <c r="G2136" s="32" t="s">
        <v>21</v>
      </c>
      <c r="H2136" s="32" t="s">
        <v>22</v>
      </c>
      <c r="I2136" s="32">
        <v>643</v>
      </c>
      <c r="J2136" s="32" t="s">
        <v>22</v>
      </c>
      <c r="K2136" s="32">
        <v>0</v>
      </c>
      <c r="L2136" s="38">
        <v>172.24</v>
      </c>
      <c r="M2136" t="s">
        <v>5015</v>
      </c>
      <c r="N2136" t="s">
        <v>5016</v>
      </c>
      <c r="O2136" t="s">
        <v>5017</v>
      </c>
      <c r="P2136" s="31">
        <v>0</v>
      </c>
      <c r="Q2136" s="31">
        <v>0</v>
      </c>
      <c r="R2136" s="31">
        <v>0</v>
      </c>
      <c r="S2136" s="31">
        <v>0</v>
      </c>
      <c r="T2136" s="36" t="s">
        <v>5018</v>
      </c>
      <c r="U2136" s="36" t="s">
        <v>14509</v>
      </c>
      <c r="V2136" s="31" t="s">
        <v>4986</v>
      </c>
      <c r="W2136" s="31">
        <v>7</v>
      </c>
    </row>
    <row r="2137" spans="1:23" x14ac:dyDescent="0.25">
      <c r="A2137">
        <v>4055749</v>
      </c>
      <c r="B2137" s="32" t="s">
        <v>4109</v>
      </c>
      <c r="C2137" s="32">
        <v>64</v>
      </c>
      <c r="D2137" s="32">
        <v>31</v>
      </c>
      <c r="E2137" s="32" t="s">
        <v>22</v>
      </c>
      <c r="F2137" s="32">
        <v>1</v>
      </c>
      <c r="G2137" s="32" t="s">
        <v>21</v>
      </c>
      <c r="H2137" s="32" t="s">
        <v>22</v>
      </c>
      <c r="I2137" s="32">
        <v>643</v>
      </c>
      <c r="J2137" s="32" t="s">
        <v>22</v>
      </c>
      <c r="K2137" s="32">
        <v>0</v>
      </c>
      <c r="L2137" s="38">
        <v>172.24</v>
      </c>
      <c r="M2137" t="s">
        <v>5019</v>
      </c>
      <c r="N2137" t="s">
        <v>5020</v>
      </c>
      <c r="O2137" t="s">
        <v>5021</v>
      </c>
      <c r="P2137" s="31">
        <v>0</v>
      </c>
      <c r="Q2137" s="31">
        <v>0</v>
      </c>
      <c r="R2137" s="31">
        <v>0</v>
      </c>
      <c r="S2137" s="31">
        <v>0</v>
      </c>
      <c r="T2137" s="36" t="s">
        <v>5022</v>
      </c>
      <c r="U2137" s="36" t="s">
        <v>14509</v>
      </c>
      <c r="V2137" s="31" t="s">
        <v>4986</v>
      </c>
      <c r="W2137" s="31">
        <v>7</v>
      </c>
    </row>
    <row r="2138" spans="1:23" x14ac:dyDescent="0.25">
      <c r="A2138">
        <v>4055750</v>
      </c>
      <c r="B2138" s="32" t="s">
        <v>4109</v>
      </c>
      <c r="C2138" s="32">
        <v>64</v>
      </c>
      <c r="D2138" s="32">
        <v>31</v>
      </c>
      <c r="E2138" s="32" t="s">
        <v>22</v>
      </c>
      <c r="F2138" s="32">
        <v>1</v>
      </c>
      <c r="G2138" s="32" t="s">
        <v>21</v>
      </c>
      <c r="H2138" s="32" t="s">
        <v>22</v>
      </c>
      <c r="I2138" s="32">
        <v>643</v>
      </c>
      <c r="J2138" s="32" t="s">
        <v>22</v>
      </c>
      <c r="K2138" s="32">
        <v>0</v>
      </c>
      <c r="L2138" s="38">
        <v>172.24</v>
      </c>
      <c r="M2138" t="s">
        <v>5023</v>
      </c>
      <c r="N2138" t="s">
        <v>5024</v>
      </c>
      <c r="O2138" t="s">
        <v>5025</v>
      </c>
      <c r="P2138" s="31">
        <v>0</v>
      </c>
      <c r="Q2138" s="31">
        <v>0</v>
      </c>
      <c r="R2138" s="31">
        <v>0</v>
      </c>
      <c r="S2138" s="31">
        <v>0</v>
      </c>
      <c r="T2138" s="36" t="s">
        <v>5026</v>
      </c>
      <c r="U2138" s="36" t="s">
        <v>14509</v>
      </c>
      <c r="V2138" s="31" t="s">
        <v>4986</v>
      </c>
      <c r="W2138" s="31">
        <v>7</v>
      </c>
    </row>
    <row r="2139" spans="1:23" x14ac:dyDescent="0.25">
      <c r="A2139">
        <v>4055770</v>
      </c>
      <c r="B2139" s="32" t="s">
        <v>4109</v>
      </c>
      <c r="C2139" s="32">
        <v>64</v>
      </c>
      <c r="D2139" s="32">
        <v>31</v>
      </c>
      <c r="E2139" s="32" t="s">
        <v>22</v>
      </c>
      <c r="F2139" s="32">
        <v>1</v>
      </c>
      <c r="G2139" s="32" t="s">
        <v>21</v>
      </c>
      <c r="H2139" s="32" t="s">
        <v>22</v>
      </c>
      <c r="I2139" s="32">
        <v>643</v>
      </c>
      <c r="J2139" s="32" t="s">
        <v>22</v>
      </c>
      <c r="K2139" s="32">
        <v>0</v>
      </c>
      <c r="L2139" s="38">
        <v>71.64</v>
      </c>
      <c r="M2139" t="s">
        <v>5027</v>
      </c>
      <c r="N2139" t="s">
        <v>5028</v>
      </c>
      <c r="O2139" t="s">
        <v>5029</v>
      </c>
      <c r="P2139" s="31">
        <v>0</v>
      </c>
      <c r="Q2139" s="31">
        <v>0</v>
      </c>
      <c r="R2139" s="31">
        <v>0</v>
      </c>
      <c r="S2139" s="31">
        <v>0</v>
      </c>
      <c r="T2139" s="36" t="s">
        <v>5030</v>
      </c>
      <c r="U2139" s="36" t="s">
        <v>14509</v>
      </c>
      <c r="V2139" s="31" t="s">
        <v>4986</v>
      </c>
      <c r="W2139" s="31">
        <v>7</v>
      </c>
    </row>
    <row r="2140" spans="1:23" x14ac:dyDescent="0.25">
      <c r="A2140">
        <v>4055771</v>
      </c>
      <c r="B2140" s="32" t="s">
        <v>4109</v>
      </c>
      <c r="C2140" s="32">
        <v>64</v>
      </c>
      <c r="D2140" s="32">
        <v>31</v>
      </c>
      <c r="E2140" s="32" t="s">
        <v>22</v>
      </c>
      <c r="F2140" s="32">
        <v>1</v>
      </c>
      <c r="G2140" s="32" t="s">
        <v>21</v>
      </c>
      <c r="H2140" s="32" t="s">
        <v>22</v>
      </c>
      <c r="I2140" s="32">
        <v>643</v>
      </c>
      <c r="J2140" s="32" t="s">
        <v>22</v>
      </c>
      <c r="K2140" s="32">
        <v>0</v>
      </c>
      <c r="L2140" s="38">
        <v>71.64</v>
      </c>
      <c r="M2140" t="s">
        <v>5031</v>
      </c>
      <c r="N2140" t="s">
        <v>5032</v>
      </c>
      <c r="O2140" t="s">
        <v>5033</v>
      </c>
      <c r="P2140" s="31">
        <v>0</v>
      </c>
      <c r="Q2140" s="31">
        <v>0</v>
      </c>
      <c r="R2140" s="31">
        <v>0</v>
      </c>
      <c r="S2140" s="31">
        <v>0</v>
      </c>
      <c r="T2140" s="36" t="s">
        <v>5034</v>
      </c>
      <c r="U2140" s="36" t="s">
        <v>14509</v>
      </c>
      <c r="V2140" s="31" t="s">
        <v>4986</v>
      </c>
      <c r="W2140" s="31">
        <v>7</v>
      </c>
    </row>
    <row r="2141" spans="1:23" x14ac:dyDescent="0.25">
      <c r="A2141">
        <v>4055772</v>
      </c>
      <c r="B2141" s="32" t="s">
        <v>4109</v>
      </c>
      <c r="C2141" s="32">
        <v>64</v>
      </c>
      <c r="D2141" s="32">
        <v>31</v>
      </c>
      <c r="E2141" s="32" t="s">
        <v>22</v>
      </c>
      <c r="F2141" s="32">
        <v>1</v>
      </c>
      <c r="G2141" s="32" t="s">
        <v>21</v>
      </c>
      <c r="H2141" s="32" t="s">
        <v>22</v>
      </c>
      <c r="I2141" s="32">
        <v>643</v>
      </c>
      <c r="J2141" s="32" t="s">
        <v>22</v>
      </c>
      <c r="K2141" s="32">
        <v>0</v>
      </c>
      <c r="L2141" s="38">
        <v>71.64</v>
      </c>
      <c r="M2141" t="s">
        <v>5035</v>
      </c>
      <c r="N2141" t="s">
        <v>5036</v>
      </c>
      <c r="O2141" t="s">
        <v>5037</v>
      </c>
      <c r="P2141" s="31">
        <v>0</v>
      </c>
      <c r="Q2141" s="31">
        <v>0</v>
      </c>
      <c r="R2141" s="31">
        <v>0</v>
      </c>
      <c r="S2141" s="31">
        <v>0</v>
      </c>
      <c r="T2141" s="36" t="s">
        <v>5038</v>
      </c>
      <c r="U2141" s="36" t="s">
        <v>14509</v>
      </c>
      <c r="V2141" s="31" t="s">
        <v>4986</v>
      </c>
      <c r="W2141" s="31">
        <v>7</v>
      </c>
    </row>
    <row r="2142" spans="1:23" x14ac:dyDescent="0.25">
      <c r="A2142">
        <v>4055773</v>
      </c>
      <c r="B2142" s="32" t="s">
        <v>4109</v>
      </c>
      <c r="C2142" s="32">
        <v>64</v>
      </c>
      <c r="D2142" s="32">
        <v>31</v>
      </c>
      <c r="E2142" s="32" t="s">
        <v>22</v>
      </c>
      <c r="F2142" s="32">
        <v>1</v>
      </c>
      <c r="G2142" s="32" t="s">
        <v>21</v>
      </c>
      <c r="H2142" s="32" t="s">
        <v>22</v>
      </c>
      <c r="I2142" s="32">
        <v>643</v>
      </c>
      <c r="J2142" s="32" t="s">
        <v>22</v>
      </c>
      <c r="K2142" s="32">
        <v>0</v>
      </c>
      <c r="L2142" s="38">
        <v>71.64</v>
      </c>
      <c r="M2142" t="s">
        <v>5039</v>
      </c>
      <c r="N2142" t="s">
        <v>5040</v>
      </c>
      <c r="O2142" t="s">
        <v>5041</v>
      </c>
      <c r="P2142" s="31">
        <v>0</v>
      </c>
      <c r="Q2142" s="31">
        <v>0</v>
      </c>
      <c r="R2142" s="31">
        <v>0</v>
      </c>
      <c r="S2142" s="31">
        <v>0</v>
      </c>
      <c r="T2142" s="36" t="s">
        <v>5042</v>
      </c>
      <c r="U2142" s="36" t="s">
        <v>14509</v>
      </c>
      <c r="V2142" s="31" t="s">
        <v>4986</v>
      </c>
      <c r="W2142" s="31">
        <v>7</v>
      </c>
    </row>
    <row r="2143" spans="1:23" x14ac:dyDescent="0.25">
      <c r="A2143">
        <v>4055774</v>
      </c>
      <c r="B2143" s="32" t="s">
        <v>4109</v>
      </c>
      <c r="C2143" s="32">
        <v>64</v>
      </c>
      <c r="D2143" s="32">
        <v>31</v>
      </c>
      <c r="E2143" s="32" t="s">
        <v>22</v>
      </c>
      <c r="F2143" s="32">
        <v>1</v>
      </c>
      <c r="G2143" s="32" t="s">
        <v>21</v>
      </c>
      <c r="H2143" s="32" t="s">
        <v>22</v>
      </c>
      <c r="I2143" s="32">
        <v>643</v>
      </c>
      <c r="J2143" s="32" t="s">
        <v>22</v>
      </c>
      <c r="K2143" s="32">
        <v>0</v>
      </c>
      <c r="L2143" s="38">
        <v>71.64</v>
      </c>
      <c r="M2143" t="s">
        <v>5043</v>
      </c>
      <c r="N2143" t="s">
        <v>5044</v>
      </c>
      <c r="O2143" t="s">
        <v>5045</v>
      </c>
      <c r="P2143" s="31">
        <v>0</v>
      </c>
      <c r="Q2143" s="31">
        <v>0</v>
      </c>
      <c r="R2143" s="31">
        <v>0</v>
      </c>
      <c r="S2143" s="31">
        <v>0</v>
      </c>
      <c r="T2143" s="36" t="s">
        <v>5046</v>
      </c>
      <c r="U2143" s="36" t="s">
        <v>14509</v>
      </c>
      <c r="V2143" s="31" t="s">
        <v>4986</v>
      </c>
      <c r="W2143" s="31">
        <v>7</v>
      </c>
    </row>
    <row r="2144" spans="1:23" x14ac:dyDescent="0.25">
      <c r="A2144">
        <v>4055775</v>
      </c>
      <c r="B2144" s="32" t="s">
        <v>4109</v>
      </c>
      <c r="C2144" s="32">
        <v>64</v>
      </c>
      <c r="D2144" s="32">
        <v>31</v>
      </c>
      <c r="E2144" s="32" t="s">
        <v>22</v>
      </c>
      <c r="F2144" s="32">
        <v>1</v>
      </c>
      <c r="G2144" s="32" t="s">
        <v>21</v>
      </c>
      <c r="H2144" s="32" t="s">
        <v>22</v>
      </c>
      <c r="I2144" s="32">
        <v>643</v>
      </c>
      <c r="J2144" s="32" t="s">
        <v>22</v>
      </c>
      <c r="K2144" s="32">
        <v>0</v>
      </c>
      <c r="L2144" s="38">
        <v>71.64</v>
      </c>
      <c r="M2144" t="s">
        <v>5047</v>
      </c>
      <c r="N2144" t="s">
        <v>5048</v>
      </c>
      <c r="O2144" t="s">
        <v>5049</v>
      </c>
      <c r="P2144" s="31">
        <v>0</v>
      </c>
      <c r="Q2144" s="31">
        <v>0</v>
      </c>
      <c r="R2144" s="31">
        <v>0</v>
      </c>
      <c r="S2144" s="31">
        <v>0</v>
      </c>
      <c r="T2144" s="36" t="s">
        <v>5050</v>
      </c>
      <c r="U2144" s="36" t="s">
        <v>14509</v>
      </c>
      <c r="V2144" s="31" t="s">
        <v>4986</v>
      </c>
      <c r="W2144" s="31">
        <v>7</v>
      </c>
    </row>
    <row r="2145" spans="1:23" x14ac:dyDescent="0.25">
      <c r="A2145">
        <v>4055776</v>
      </c>
      <c r="B2145" s="32" t="s">
        <v>4109</v>
      </c>
      <c r="C2145" s="32">
        <v>64</v>
      </c>
      <c r="D2145" s="32">
        <v>31</v>
      </c>
      <c r="E2145" s="32" t="s">
        <v>22</v>
      </c>
      <c r="F2145" s="32">
        <v>1</v>
      </c>
      <c r="G2145" s="32" t="s">
        <v>21</v>
      </c>
      <c r="H2145" s="32" t="s">
        <v>22</v>
      </c>
      <c r="I2145" s="32">
        <v>643</v>
      </c>
      <c r="J2145" s="32" t="s">
        <v>22</v>
      </c>
      <c r="K2145" s="32">
        <v>0</v>
      </c>
      <c r="L2145" s="38">
        <v>71.64</v>
      </c>
      <c r="M2145" t="s">
        <v>5051</v>
      </c>
      <c r="N2145" t="s">
        <v>5052</v>
      </c>
      <c r="O2145" t="s">
        <v>5053</v>
      </c>
      <c r="P2145" s="31">
        <v>0</v>
      </c>
      <c r="Q2145" s="31">
        <v>0</v>
      </c>
      <c r="R2145" s="31">
        <v>0</v>
      </c>
      <c r="S2145" s="31">
        <v>0</v>
      </c>
      <c r="T2145" s="36" t="s">
        <v>5054</v>
      </c>
      <c r="U2145" s="36" t="s">
        <v>14509</v>
      </c>
      <c r="V2145" s="31" t="s">
        <v>4986</v>
      </c>
      <c r="W2145" s="31">
        <v>7</v>
      </c>
    </row>
    <row r="2146" spans="1:23" x14ac:dyDescent="0.25">
      <c r="A2146">
        <v>4055777</v>
      </c>
      <c r="B2146" s="32" t="s">
        <v>4109</v>
      </c>
      <c r="C2146" s="32">
        <v>64</v>
      </c>
      <c r="D2146" s="32">
        <v>31</v>
      </c>
      <c r="E2146" s="32" t="s">
        <v>22</v>
      </c>
      <c r="F2146" s="32">
        <v>1</v>
      </c>
      <c r="G2146" s="32" t="s">
        <v>21</v>
      </c>
      <c r="H2146" s="32" t="s">
        <v>22</v>
      </c>
      <c r="I2146" s="32">
        <v>643</v>
      </c>
      <c r="J2146" s="32" t="s">
        <v>22</v>
      </c>
      <c r="K2146" s="32">
        <v>0</v>
      </c>
      <c r="L2146" s="38">
        <v>71.64</v>
      </c>
      <c r="M2146" t="s">
        <v>5055</v>
      </c>
      <c r="N2146" t="s">
        <v>5056</v>
      </c>
      <c r="O2146" t="s">
        <v>5057</v>
      </c>
      <c r="P2146" s="31">
        <v>0</v>
      </c>
      <c r="Q2146" s="31">
        <v>0</v>
      </c>
      <c r="R2146" s="31">
        <v>0</v>
      </c>
      <c r="S2146" s="31">
        <v>0</v>
      </c>
      <c r="T2146" s="36" t="s">
        <v>5058</v>
      </c>
      <c r="U2146" s="36" t="s">
        <v>14509</v>
      </c>
      <c r="V2146" s="31" t="s">
        <v>4986</v>
      </c>
      <c r="W2146" s="31">
        <v>7</v>
      </c>
    </row>
    <row r="2147" spans="1:23" x14ac:dyDescent="0.25">
      <c r="A2147">
        <v>4055778</v>
      </c>
      <c r="B2147" s="32" t="s">
        <v>4109</v>
      </c>
      <c r="C2147" s="32">
        <v>64</v>
      </c>
      <c r="D2147" s="32">
        <v>31</v>
      </c>
      <c r="E2147" s="32" t="s">
        <v>22</v>
      </c>
      <c r="F2147" s="32">
        <v>1</v>
      </c>
      <c r="G2147" s="32" t="s">
        <v>21</v>
      </c>
      <c r="H2147" s="32" t="s">
        <v>22</v>
      </c>
      <c r="I2147" s="32">
        <v>643</v>
      </c>
      <c r="J2147" s="32" t="s">
        <v>22</v>
      </c>
      <c r="K2147" s="32">
        <v>0</v>
      </c>
      <c r="L2147" s="38">
        <v>71.64</v>
      </c>
      <c r="M2147" t="s">
        <v>5059</v>
      </c>
      <c r="N2147" t="s">
        <v>5060</v>
      </c>
      <c r="O2147" t="s">
        <v>5061</v>
      </c>
      <c r="P2147" s="31">
        <v>0</v>
      </c>
      <c r="Q2147" s="31">
        <v>0</v>
      </c>
      <c r="R2147" s="31">
        <v>0</v>
      </c>
      <c r="S2147" s="31">
        <v>0</v>
      </c>
      <c r="T2147" s="36" t="s">
        <v>5062</v>
      </c>
      <c r="U2147" s="36" t="s">
        <v>14509</v>
      </c>
      <c r="V2147" s="31" t="s">
        <v>4986</v>
      </c>
      <c r="W2147" s="31">
        <v>7</v>
      </c>
    </row>
    <row r="2148" spans="1:23" x14ac:dyDescent="0.25">
      <c r="A2148">
        <v>4055779</v>
      </c>
      <c r="B2148" s="32" t="s">
        <v>4109</v>
      </c>
      <c r="C2148" s="32">
        <v>64</v>
      </c>
      <c r="D2148" s="32">
        <v>31</v>
      </c>
      <c r="E2148" s="32" t="s">
        <v>22</v>
      </c>
      <c r="F2148" s="32">
        <v>1</v>
      </c>
      <c r="G2148" s="32" t="s">
        <v>21</v>
      </c>
      <c r="H2148" s="32" t="s">
        <v>22</v>
      </c>
      <c r="I2148" s="32">
        <v>643</v>
      </c>
      <c r="J2148" s="32" t="s">
        <v>22</v>
      </c>
      <c r="K2148" s="32">
        <v>0</v>
      </c>
      <c r="L2148" s="38">
        <v>71.64</v>
      </c>
      <c r="M2148" t="s">
        <v>5063</v>
      </c>
      <c r="N2148" t="s">
        <v>5064</v>
      </c>
      <c r="O2148" t="s">
        <v>5065</v>
      </c>
      <c r="P2148" s="31">
        <v>0</v>
      </c>
      <c r="Q2148" s="31">
        <v>0</v>
      </c>
      <c r="R2148" s="31">
        <v>0</v>
      </c>
      <c r="S2148" s="31">
        <v>0</v>
      </c>
      <c r="T2148" s="36" t="s">
        <v>5066</v>
      </c>
      <c r="U2148" s="36" t="s">
        <v>14509</v>
      </c>
      <c r="V2148" s="31" t="s">
        <v>4986</v>
      </c>
      <c r="W2148" s="31">
        <v>7</v>
      </c>
    </row>
    <row r="2149" spans="1:23" x14ac:dyDescent="0.25">
      <c r="A2149">
        <v>4055780</v>
      </c>
      <c r="B2149" s="32" t="s">
        <v>4109</v>
      </c>
      <c r="C2149" s="32">
        <v>64</v>
      </c>
      <c r="D2149" s="32">
        <v>31</v>
      </c>
      <c r="E2149" s="32" t="s">
        <v>22</v>
      </c>
      <c r="F2149" s="32">
        <v>1</v>
      </c>
      <c r="G2149" s="32" t="s">
        <v>21</v>
      </c>
      <c r="H2149" s="32" t="s">
        <v>22</v>
      </c>
      <c r="I2149" s="32">
        <v>643</v>
      </c>
      <c r="J2149" s="32" t="s">
        <v>22</v>
      </c>
      <c r="K2149" s="32">
        <v>0</v>
      </c>
      <c r="L2149" s="38">
        <v>71.64</v>
      </c>
      <c r="M2149" t="s">
        <v>5067</v>
      </c>
      <c r="N2149" t="s">
        <v>5068</v>
      </c>
      <c r="O2149" t="s">
        <v>5069</v>
      </c>
      <c r="P2149" s="31">
        <v>0</v>
      </c>
      <c r="Q2149" s="31">
        <v>0</v>
      </c>
      <c r="R2149" s="31">
        <v>0</v>
      </c>
      <c r="S2149" s="31">
        <v>0</v>
      </c>
      <c r="T2149" s="36" t="s">
        <v>5070</v>
      </c>
      <c r="U2149" s="36" t="s">
        <v>14509</v>
      </c>
      <c r="V2149" s="31" t="s">
        <v>4986</v>
      </c>
      <c r="W2149" s="31">
        <v>7</v>
      </c>
    </row>
    <row r="2150" spans="1:23" x14ac:dyDescent="0.25">
      <c r="A2150">
        <v>4055791</v>
      </c>
      <c r="B2150" s="32" t="s">
        <v>4109</v>
      </c>
      <c r="C2150" s="32">
        <v>64</v>
      </c>
      <c r="D2150" s="32">
        <v>31</v>
      </c>
      <c r="E2150" s="32" t="s">
        <v>22</v>
      </c>
      <c r="F2150" s="32">
        <v>1</v>
      </c>
      <c r="G2150" s="32" t="s">
        <v>21</v>
      </c>
      <c r="H2150" s="32" t="s">
        <v>22</v>
      </c>
      <c r="I2150" s="32">
        <v>644</v>
      </c>
      <c r="J2150" s="32" t="s">
        <v>22</v>
      </c>
      <c r="K2150" s="32">
        <v>0</v>
      </c>
      <c r="L2150" s="38" t="s">
        <v>302</v>
      </c>
      <c r="M2150" t="s">
        <v>5071</v>
      </c>
      <c r="N2150" t="s">
        <v>5072</v>
      </c>
      <c r="O2150" t="s">
        <v>5073</v>
      </c>
      <c r="P2150" s="31">
        <v>0</v>
      </c>
      <c r="Q2150" s="31">
        <v>0</v>
      </c>
      <c r="R2150" s="31">
        <v>0</v>
      </c>
      <c r="S2150" s="31">
        <v>0</v>
      </c>
      <c r="T2150" s="36" t="s">
        <v>5074</v>
      </c>
      <c r="U2150" s="36" t="s">
        <v>14509</v>
      </c>
      <c r="V2150" s="31" t="s">
        <v>4986</v>
      </c>
      <c r="W2150" s="31">
        <v>7</v>
      </c>
    </row>
    <row r="2151" spans="1:23" x14ac:dyDescent="0.25">
      <c r="A2151">
        <v>4055800</v>
      </c>
      <c r="B2151" s="32" t="s">
        <v>4109</v>
      </c>
      <c r="C2151" s="32">
        <v>61</v>
      </c>
      <c r="D2151" s="32">
        <v>3</v>
      </c>
      <c r="E2151" s="32" t="s">
        <v>22</v>
      </c>
      <c r="F2151" s="32">
        <v>1</v>
      </c>
      <c r="G2151" s="32" t="s">
        <v>21</v>
      </c>
      <c r="H2151" s="32" t="s">
        <v>22</v>
      </c>
      <c r="I2151" s="32">
        <v>642</v>
      </c>
      <c r="J2151" s="32" t="s">
        <v>22</v>
      </c>
      <c r="K2151" s="32">
        <v>0</v>
      </c>
      <c r="L2151" s="38">
        <v>28320.27</v>
      </c>
      <c r="M2151" t="s">
        <v>5075</v>
      </c>
      <c r="N2151" t="s">
        <v>5076</v>
      </c>
      <c r="O2151" t="s">
        <v>5077</v>
      </c>
      <c r="P2151" s="31">
        <v>0</v>
      </c>
      <c r="Q2151" s="31">
        <v>0</v>
      </c>
      <c r="R2151" s="31">
        <v>0</v>
      </c>
      <c r="S2151" s="31">
        <v>0</v>
      </c>
      <c r="T2151" s="36" t="s">
        <v>5078</v>
      </c>
      <c r="U2151" s="36" t="s">
        <v>14506</v>
      </c>
      <c r="V2151" s="31" t="s">
        <v>4115</v>
      </c>
      <c r="W2151" s="31">
        <v>28</v>
      </c>
    </row>
    <row r="2152" spans="1:23" x14ac:dyDescent="0.25">
      <c r="A2152">
        <v>4055806</v>
      </c>
      <c r="B2152" s="32" t="s">
        <v>4109</v>
      </c>
      <c r="C2152" s="32">
        <v>64</v>
      </c>
      <c r="D2152" s="32">
        <v>31</v>
      </c>
      <c r="E2152" s="32" t="s">
        <v>22</v>
      </c>
      <c r="F2152" s="32">
        <v>1</v>
      </c>
      <c r="G2152" s="32" t="s">
        <v>21</v>
      </c>
      <c r="H2152" s="32" t="s">
        <v>22</v>
      </c>
      <c r="I2152" s="32">
        <v>645</v>
      </c>
      <c r="J2152" s="32" t="s">
        <v>22</v>
      </c>
      <c r="K2152" s="32">
        <v>0</v>
      </c>
      <c r="L2152" s="38">
        <v>472.46</v>
      </c>
      <c r="M2152" t="s">
        <v>5079</v>
      </c>
      <c r="N2152" t="s">
        <v>5080</v>
      </c>
      <c r="O2152" t="s">
        <v>5081</v>
      </c>
      <c r="P2152" s="31">
        <v>0</v>
      </c>
      <c r="Q2152" s="31">
        <v>0</v>
      </c>
      <c r="R2152" s="31">
        <v>0</v>
      </c>
      <c r="S2152" s="31">
        <v>0</v>
      </c>
      <c r="T2152" s="36" t="s">
        <v>5082</v>
      </c>
      <c r="U2152" s="36" t="s">
        <v>14784</v>
      </c>
      <c r="V2152" s="31" t="s">
        <v>4115</v>
      </c>
      <c r="W2152" s="31">
        <v>7</v>
      </c>
    </row>
    <row r="2153" spans="1:23" x14ac:dyDescent="0.25">
      <c r="A2153">
        <v>4055807</v>
      </c>
      <c r="B2153" s="32" t="s">
        <v>4109</v>
      </c>
      <c r="C2153" s="32">
        <v>64</v>
      </c>
      <c r="D2153" s="32">
        <v>31</v>
      </c>
      <c r="E2153" s="32" t="s">
        <v>22</v>
      </c>
      <c r="F2153" s="32">
        <v>1</v>
      </c>
      <c r="G2153" s="32" t="s">
        <v>21</v>
      </c>
      <c r="H2153" s="32" t="s">
        <v>22</v>
      </c>
      <c r="I2153" s="32">
        <v>645</v>
      </c>
      <c r="J2153" s="32" t="s">
        <v>22</v>
      </c>
      <c r="K2153" s="32">
        <v>0</v>
      </c>
      <c r="L2153" s="38">
        <v>552.23</v>
      </c>
      <c r="M2153" t="s">
        <v>5083</v>
      </c>
      <c r="N2153" t="s">
        <v>5084</v>
      </c>
      <c r="O2153" t="s">
        <v>5085</v>
      </c>
      <c r="P2153" s="31">
        <v>0</v>
      </c>
      <c r="Q2153" s="31">
        <v>0</v>
      </c>
      <c r="R2153" s="31">
        <v>0</v>
      </c>
      <c r="S2153" s="31">
        <v>0</v>
      </c>
      <c r="T2153" s="36" t="s">
        <v>5086</v>
      </c>
      <c r="U2153" s="36" t="s">
        <v>14785</v>
      </c>
      <c r="V2153" s="31" t="s">
        <v>4115</v>
      </c>
      <c r="W2153" s="31">
        <v>7</v>
      </c>
    </row>
    <row r="2154" spans="1:23" x14ac:dyDescent="0.25">
      <c r="A2154">
        <v>4114000</v>
      </c>
      <c r="B2154" s="32" t="s">
        <v>19</v>
      </c>
      <c r="C2154" s="32">
        <v>10</v>
      </c>
      <c r="D2154" s="32">
        <v>83</v>
      </c>
      <c r="E2154" s="32" t="s">
        <v>22</v>
      </c>
      <c r="F2154" s="32">
        <v>1</v>
      </c>
      <c r="G2154" s="32" t="s">
        <v>21</v>
      </c>
      <c r="H2154" s="32">
        <v>688</v>
      </c>
      <c r="I2154" s="32">
        <v>955</v>
      </c>
      <c r="J2154" s="32" t="s">
        <v>22</v>
      </c>
      <c r="K2154" s="32">
        <v>0</v>
      </c>
      <c r="L2154" s="38">
        <v>25.98</v>
      </c>
      <c r="M2154" t="s">
        <v>5087</v>
      </c>
      <c r="N2154" t="s">
        <v>5088</v>
      </c>
      <c r="O2154" t="s">
        <v>5089</v>
      </c>
      <c r="P2154" s="31">
        <v>255</v>
      </c>
      <c r="Q2154" s="31">
        <v>260</v>
      </c>
      <c r="R2154" s="31">
        <v>90</v>
      </c>
      <c r="S2154" s="31">
        <v>0</v>
      </c>
      <c r="T2154" s="36" t="s">
        <v>14786</v>
      </c>
      <c r="U2154" s="36" t="s">
        <v>8458</v>
      </c>
      <c r="V2154" s="31" t="s">
        <v>1415</v>
      </c>
      <c r="W2154" s="31">
        <v>7</v>
      </c>
    </row>
    <row r="2155" spans="1:23" x14ac:dyDescent="0.25">
      <c r="A2155">
        <v>4115000</v>
      </c>
      <c r="B2155" s="32" t="s">
        <v>19</v>
      </c>
      <c r="C2155" s="32">
        <v>10</v>
      </c>
      <c r="D2155" s="32">
        <v>83</v>
      </c>
      <c r="E2155" s="32" t="s">
        <v>22</v>
      </c>
      <c r="F2155" s="32">
        <v>1</v>
      </c>
      <c r="G2155" s="32" t="s">
        <v>21</v>
      </c>
      <c r="H2155" s="32">
        <v>688</v>
      </c>
      <c r="I2155" s="32">
        <v>955</v>
      </c>
      <c r="J2155" s="32" t="s">
        <v>22</v>
      </c>
      <c r="K2155" s="32">
        <v>0</v>
      </c>
      <c r="L2155" s="38">
        <v>30.39</v>
      </c>
      <c r="M2155" t="s">
        <v>5090</v>
      </c>
      <c r="N2155" t="s">
        <v>5091</v>
      </c>
      <c r="O2155" t="s">
        <v>5089</v>
      </c>
      <c r="P2155" s="31">
        <v>355</v>
      </c>
      <c r="Q2155" s="31">
        <v>260</v>
      </c>
      <c r="R2155" s="31">
        <v>90</v>
      </c>
      <c r="S2155" s="31">
        <v>1</v>
      </c>
      <c r="T2155" s="36" t="s">
        <v>14787</v>
      </c>
      <c r="U2155" s="36" t="s">
        <v>8458</v>
      </c>
      <c r="V2155" s="31" t="s">
        <v>1415</v>
      </c>
      <c r="W2155" s="31">
        <v>7</v>
      </c>
    </row>
    <row r="2156" spans="1:23" x14ac:dyDescent="0.25">
      <c r="A2156">
        <v>4115500</v>
      </c>
      <c r="B2156" s="32" t="s">
        <v>19</v>
      </c>
      <c r="C2156" s="32">
        <v>10</v>
      </c>
      <c r="D2156" s="32">
        <v>83</v>
      </c>
      <c r="E2156" s="32" t="s">
        <v>22</v>
      </c>
      <c r="F2156" s="32">
        <v>1</v>
      </c>
      <c r="G2156" s="32" t="s">
        <v>21</v>
      </c>
      <c r="H2156" s="32">
        <v>688</v>
      </c>
      <c r="I2156" s="32">
        <v>955</v>
      </c>
      <c r="J2156" s="32" t="s">
        <v>22</v>
      </c>
      <c r="K2156" s="32">
        <v>0</v>
      </c>
      <c r="L2156" s="38">
        <v>26</v>
      </c>
      <c r="M2156" t="s">
        <v>5092</v>
      </c>
      <c r="N2156" t="s">
        <v>5093</v>
      </c>
      <c r="O2156" t="s">
        <v>5094</v>
      </c>
      <c r="P2156" s="31">
        <v>355</v>
      </c>
      <c r="Q2156" s="31">
        <v>260</v>
      </c>
      <c r="R2156" s="31">
        <v>35</v>
      </c>
      <c r="S2156" s="31">
        <v>0.68300000000000005</v>
      </c>
      <c r="T2156" s="36" t="s">
        <v>14788</v>
      </c>
      <c r="U2156" s="36" t="s">
        <v>8458</v>
      </c>
      <c r="V2156" s="31" t="s">
        <v>1415</v>
      </c>
      <c r="W2156" s="31">
        <v>7</v>
      </c>
    </row>
    <row r="2157" spans="1:23" x14ac:dyDescent="0.25">
      <c r="A2157">
        <v>4116000</v>
      </c>
      <c r="B2157" s="32" t="s">
        <v>19</v>
      </c>
      <c r="C2157" s="32">
        <v>10</v>
      </c>
      <c r="D2157" s="32">
        <v>83</v>
      </c>
      <c r="E2157" s="32" t="s">
        <v>22</v>
      </c>
      <c r="F2157" s="32">
        <v>1</v>
      </c>
      <c r="G2157" s="32" t="s">
        <v>21</v>
      </c>
      <c r="H2157" s="32">
        <v>688</v>
      </c>
      <c r="I2157" s="32">
        <v>955</v>
      </c>
      <c r="J2157" s="32" t="s">
        <v>22</v>
      </c>
      <c r="K2157" s="32">
        <v>0</v>
      </c>
      <c r="L2157" s="38">
        <v>29.84</v>
      </c>
      <c r="M2157" t="s">
        <v>5095</v>
      </c>
      <c r="N2157" t="s">
        <v>5096</v>
      </c>
      <c r="O2157" t="s">
        <v>5089</v>
      </c>
      <c r="P2157" s="31">
        <v>455</v>
      </c>
      <c r="Q2157" s="31">
        <v>260</v>
      </c>
      <c r="R2157" s="31">
        <v>90</v>
      </c>
      <c r="S2157" s="31">
        <v>1.24</v>
      </c>
      <c r="T2157" s="36" t="s">
        <v>14789</v>
      </c>
      <c r="U2157" s="36" t="s">
        <v>8458</v>
      </c>
      <c r="V2157" s="31" t="s">
        <v>1415</v>
      </c>
      <c r="W2157" s="31">
        <v>7</v>
      </c>
    </row>
    <row r="2158" spans="1:23" x14ac:dyDescent="0.25">
      <c r="A2158">
        <v>4116500</v>
      </c>
      <c r="B2158" s="32" t="s">
        <v>19</v>
      </c>
      <c r="C2158" s="32">
        <v>10</v>
      </c>
      <c r="D2158" s="32">
        <v>83</v>
      </c>
      <c r="E2158" s="32" t="s">
        <v>22</v>
      </c>
      <c r="F2158" s="32">
        <v>1</v>
      </c>
      <c r="G2158" s="32" t="s">
        <v>21</v>
      </c>
      <c r="H2158" s="32">
        <v>688</v>
      </c>
      <c r="I2158" s="32">
        <v>955</v>
      </c>
      <c r="J2158" s="32" t="s">
        <v>22</v>
      </c>
      <c r="K2158" s="32">
        <v>0</v>
      </c>
      <c r="L2158" s="38">
        <v>27.85</v>
      </c>
      <c r="M2158" t="s">
        <v>5097</v>
      </c>
      <c r="N2158" t="s">
        <v>5098</v>
      </c>
      <c r="O2158" t="s">
        <v>5094</v>
      </c>
      <c r="P2158" s="31">
        <v>455</v>
      </c>
      <c r="Q2158" s="31">
        <v>260</v>
      </c>
      <c r="R2158" s="31">
        <v>35</v>
      </c>
      <c r="S2158" s="31">
        <v>0.86</v>
      </c>
      <c r="T2158" s="36" t="s">
        <v>14790</v>
      </c>
      <c r="U2158" s="36" t="s">
        <v>8458</v>
      </c>
      <c r="V2158" s="31" t="s">
        <v>1415</v>
      </c>
      <c r="W2158" s="31">
        <v>7</v>
      </c>
    </row>
    <row r="2159" spans="1:23" x14ac:dyDescent="0.25">
      <c r="A2159">
        <v>4118000</v>
      </c>
      <c r="B2159" s="32" t="s">
        <v>19</v>
      </c>
      <c r="C2159" s="32">
        <v>10</v>
      </c>
      <c r="D2159" s="32">
        <v>83</v>
      </c>
      <c r="E2159" s="32" t="s">
        <v>22</v>
      </c>
      <c r="F2159" s="32">
        <v>1</v>
      </c>
      <c r="G2159" s="32" t="s">
        <v>21</v>
      </c>
      <c r="H2159" s="32">
        <v>688</v>
      </c>
      <c r="I2159" s="32">
        <v>955</v>
      </c>
      <c r="J2159" s="32" t="s">
        <v>22</v>
      </c>
      <c r="K2159" s="32">
        <v>0</v>
      </c>
      <c r="L2159" s="38">
        <v>34.659999999999997</v>
      </c>
      <c r="M2159" t="s">
        <v>5099</v>
      </c>
      <c r="N2159" t="s">
        <v>5100</v>
      </c>
      <c r="O2159" t="s">
        <v>5089</v>
      </c>
      <c r="P2159" s="31">
        <v>655</v>
      </c>
      <c r="Q2159" s="31">
        <v>260</v>
      </c>
      <c r="R2159" s="31">
        <v>90</v>
      </c>
      <c r="S2159" s="31">
        <v>1.68</v>
      </c>
      <c r="T2159" s="36" t="s">
        <v>14791</v>
      </c>
      <c r="U2159" s="36" t="s">
        <v>8458</v>
      </c>
      <c r="V2159" s="31" t="s">
        <v>1415</v>
      </c>
      <c r="W2159" s="31">
        <v>7</v>
      </c>
    </row>
    <row r="2160" spans="1:23" x14ac:dyDescent="0.25">
      <c r="A2160">
        <v>4118500</v>
      </c>
      <c r="B2160" s="32" t="s">
        <v>19</v>
      </c>
      <c r="C2160" s="32">
        <v>10</v>
      </c>
      <c r="D2160" s="32">
        <v>83</v>
      </c>
      <c r="E2160" s="32" t="s">
        <v>22</v>
      </c>
      <c r="F2160" s="32">
        <v>1</v>
      </c>
      <c r="G2160" s="32" t="s">
        <v>21</v>
      </c>
      <c r="H2160" s="32">
        <v>688</v>
      </c>
      <c r="I2160" s="32">
        <v>955</v>
      </c>
      <c r="J2160" s="32" t="s">
        <v>22</v>
      </c>
      <c r="K2160" s="32">
        <v>0</v>
      </c>
      <c r="L2160" s="38">
        <v>31.67</v>
      </c>
      <c r="M2160" t="s">
        <v>5101</v>
      </c>
      <c r="N2160" t="s">
        <v>5102</v>
      </c>
      <c r="O2160" t="s">
        <v>5094</v>
      </c>
      <c r="P2160" s="31">
        <v>655</v>
      </c>
      <c r="Q2160" s="31">
        <v>260</v>
      </c>
      <c r="R2160" s="31">
        <v>35</v>
      </c>
      <c r="S2160" s="31">
        <v>1.2</v>
      </c>
      <c r="T2160" s="36" t="s">
        <v>14792</v>
      </c>
      <c r="U2160" s="36" t="s">
        <v>8458</v>
      </c>
      <c r="V2160" s="31" t="s">
        <v>1415</v>
      </c>
      <c r="W2160" s="31">
        <v>7</v>
      </c>
    </row>
    <row r="2161" spans="1:23" x14ac:dyDescent="0.25">
      <c r="A2161">
        <v>4119000</v>
      </c>
      <c r="B2161" s="32" t="s">
        <v>19</v>
      </c>
      <c r="C2161" s="32">
        <v>10</v>
      </c>
      <c r="D2161" s="32">
        <v>90</v>
      </c>
      <c r="E2161" s="32" t="s">
        <v>22</v>
      </c>
      <c r="F2161" s="32">
        <v>20</v>
      </c>
      <c r="G2161" s="32" t="s">
        <v>354</v>
      </c>
      <c r="H2161" s="32" t="s">
        <v>22</v>
      </c>
      <c r="I2161" s="32">
        <v>1003</v>
      </c>
      <c r="J2161" s="32" t="s">
        <v>22</v>
      </c>
      <c r="K2161" s="32">
        <v>0</v>
      </c>
      <c r="L2161" s="38">
        <v>28.46</v>
      </c>
      <c r="M2161" t="s">
        <v>5103</v>
      </c>
      <c r="N2161" t="s">
        <v>5104</v>
      </c>
      <c r="O2161" t="s">
        <v>5105</v>
      </c>
      <c r="P2161" s="31">
        <v>0</v>
      </c>
      <c r="Q2161" s="31">
        <v>0</v>
      </c>
      <c r="R2161" s="31">
        <v>0</v>
      </c>
      <c r="S2161" s="31">
        <v>0</v>
      </c>
      <c r="T2161" s="36" t="s">
        <v>14793</v>
      </c>
      <c r="U2161" s="36" t="s">
        <v>13606</v>
      </c>
      <c r="V2161" s="31" t="s">
        <v>1415</v>
      </c>
      <c r="W2161" s="31">
        <v>7</v>
      </c>
    </row>
    <row r="2162" spans="1:23" x14ac:dyDescent="0.25">
      <c r="A2162">
        <v>4120000</v>
      </c>
      <c r="B2162" s="32" t="s">
        <v>19</v>
      </c>
      <c r="C2162" s="32">
        <v>10</v>
      </c>
      <c r="D2162" s="32">
        <v>90</v>
      </c>
      <c r="E2162" s="32" t="s">
        <v>22</v>
      </c>
      <c r="F2162" s="32">
        <v>1</v>
      </c>
      <c r="G2162" s="32" t="s">
        <v>21</v>
      </c>
      <c r="H2162" s="32">
        <v>686</v>
      </c>
      <c r="I2162" s="32">
        <v>954</v>
      </c>
      <c r="J2162" s="32" t="s">
        <v>22</v>
      </c>
      <c r="K2162" s="32">
        <v>0</v>
      </c>
      <c r="L2162" s="38">
        <v>47.17</v>
      </c>
      <c r="M2162" t="s">
        <v>5106</v>
      </c>
      <c r="N2162" t="s">
        <v>5107</v>
      </c>
      <c r="O2162" t="s">
        <v>5108</v>
      </c>
      <c r="P2162" s="31">
        <v>210</v>
      </c>
      <c r="Q2162" s="31">
        <v>365</v>
      </c>
      <c r="R2162" s="31">
        <v>24</v>
      </c>
      <c r="S2162" s="31">
        <v>0.86</v>
      </c>
      <c r="T2162" s="36" t="s">
        <v>14794</v>
      </c>
      <c r="U2162" s="36" t="s">
        <v>13488</v>
      </c>
      <c r="V2162" s="31" t="s">
        <v>1415</v>
      </c>
      <c r="W2162" s="31">
        <v>7</v>
      </c>
    </row>
    <row r="2163" spans="1:23" x14ac:dyDescent="0.25">
      <c r="A2163">
        <v>4123000</v>
      </c>
      <c r="B2163" s="32" t="s">
        <v>19</v>
      </c>
      <c r="C2163" s="32">
        <v>10</v>
      </c>
      <c r="D2163" s="32">
        <v>83</v>
      </c>
      <c r="E2163" s="32" t="s">
        <v>22</v>
      </c>
      <c r="F2163" s="32">
        <v>1</v>
      </c>
      <c r="G2163" s="32" t="s">
        <v>21</v>
      </c>
      <c r="H2163" s="32">
        <v>688</v>
      </c>
      <c r="I2163" s="32">
        <v>955</v>
      </c>
      <c r="J2163" s="32" t="s">
        <v>22</v>
      </c>
      <c r="K2163" s="32">
        <v>0</v>
      </c>
      <c r="L2163" s="38">
        <v>40.19</v>
      </c>
      <c r="M2163" t="s">
        <v>5109</v>
      </c>
      <c r="N2163" t="s">
        <v>5110</v>
      </c>
      <c r="O2163" t="s">
        <v>5089</v>
      </c>
      <c r="P2163" s="31">
        <v>755</v>
      </c>
      <c r="Q2163" s="31">
        <v>260</v>
      </c>
      <c r="R2163" s="31">
        <v>90</v>
      </c>
      <c r="S2163" s="31">
        <v>1.9239999999999999</v>
      </c>
      <c r="T2163" s="36" t="s">
        <v>14795</v>
      </c>
      <c r="U2163" s="36" t="s">
        <v>8458</v>
      </c>
      <c r="V2163" s="31" t="s">
        <v>1415</v>
      </c>
      <c r="W2163" s="31">
        <v>7</v>
      </c>
    </row>
    <row r="2164" spans="1:23" x14ac:dyDescent="0.25">
      <c r="A2164">
        <v>4124000</v>
      </c>
      <c r="B2164" s="32" t="s">
        <v>19</v>
      </c>
      <c r="C2164" s="32">
        <v>10</v>
      </c>
      <c r="D2164" s="32">
        <v>83</v>
      </c>
      <c r="E2164" s="32" t="s">
        <v>22</v>
      </c>
      <c r="F2164" s="32">
        <v>1</v>
      </c>
      <c r="G2164" s="32" t="s">
        <v>21</v>
      </c>
      <c r="H2164" s="32">
        <v>688</v>
      </c>
      <c r="I2164" s="32">
        <v>955</v>
      </c>
      <c r="J2164" s="32" t="s">
        <v>22</v>
      </c>
      <c r="K2164" s="32">
        <v>0</v>
      </c>
      <c r="L2164" s="38">
        <v>44.62</v>
      </c>
      <c r="M2164" t="s">
        <v>5111</v>
      </c>
      <c r="N2164" t="s">
        <v>5112</v>
      </c>
      <c r="O2164" t="s">
        <v>5089</v>
      </c>
      <c r="P2164" s="31">
        <v>855</v>
      </c>
      <c r="Q2164" s="31">
        <v>260</v>
      </c>
      <c r="R2164" s="31">
        <v>90</v>
      </c>
      <c r="S2164" s="31">
        <v>0</v>
      </c>
      <c r="T2164" s="36" t="s">
        <v>14796</v>
      </c>
      <c r="U2164" s="36" t="s">
        <v>8458</v>
      </c>
      <c r="V2164" s="31" t="s">
        <v>1415</v>
      </c>
      <c r="W2164" s="31">
        <v>7</v>
      </c>
    </row>
    <row r="2165" spans="1:23" x14ac:dyDescent="0.25">
      <c r="A2165">
        <v>4127010</v>
      </c>
      <c r="B2165" s="32" t="s">
        <v>19</v>
      </c>
      <c r="C2165" s="32">
        <v>10</v>
      </c>
      <c r="D2165" s="32">
        <v>86</v>
      </c>
      <c r="E2165" s="32" t="s">
        <v>22</v>
      </c>
      <c r="F2165" s="32">
        <v>1</v>
      </c>
      <c r="G2165" s="32" t="s">
        <v>21</v>
      </c>
      <c r="H2165" s="32">
        <v>755</v>
      </c>
      <c r="I2165" s="32">
        <v>1024</v>
      </c>
      <c r="J2165" s="32" t="s">
        <v>22</v>
      </c>
      <c r="K2165" s="32">
        <v>0</v>
      </c>
      <c r="L2165" s="38">
        <v>35.270000000000003</v>
      </c>
      <c r="M2165" t="s">
        <v>5113</v>
      </c>
      <c r="N2165" t="s">
        <v>5114</v>
      </c>
      <c r="O2165" t="s">
        <v>5115</v>
      </c>
      <c r="P2165" s="31">
        <v>0</v>
      </c>
      <c r="Q2165" s="31">
        <v>0</v>
      </c>
      <c r="R2165" s="31">
        <v>0</v>
      </c>
      <c r="S2165" s="31">
        <v>0</v>
      </c>
      <c r="T2165" s="36" t="s">
        <v>14797</v>
      </c>
      <c r="U2165" s="36" t="s">
        <v>13885</v>
      </c>
      <c r="V2165" s="31" t="s">
        <v>358</v>
      </c>
      <c r="W2165" s="31">
        <v>7</v>
      </c>
    </row>
    <row r="2166" spans="1:23" x14ac:dyDescent="0.25">
      <c r="A2166">
        <v>4133000</v>
      </c>
      <c r="B2166" s="32" t="s">
        <v>19</v>
      </c>
      <c r="C2166" s="32">
        <v>10</v>
      </c>
      <c r="D2166" s="32">
        <v>85</v>
      </c>
      <c r="E2166" s="32" t="s">
        <v>22</v>
      </c>
      <c r="F2166" s="32">
        <v>12</v>
      </c>
      <c r="G2166" s="32" t="s">
        <v>354</v>
      </c>
      <c r="H2166" s="32">
        <v>733</v>
      </c>
      <c r="I2166" s="32">
        <v>1001</v>
      </c>
      <c r="J2166" s="32" t="s">
        <v>22</v>
      </c>
      <c r="K2166" s="32">
        <v>0</v>
      </c>
      <c r="L2166" s="38">
        <v>63.55</v>
      </c>
      <c r="M2166" t="s">
        <v>5116</v>
      </c>
      <c r="N2166" t="s">
        <v>5117</v>
      </c>
      <c r="O2166" t="s">
        <v>5118</v>
      </c>
      <c r="P2166" s="31">
        <v>0</v>
      </c>
      <c r="Q2166" s="31">
        <v>0</v>
      </c>
      <c r="R2166" s="31">
        <v>0</v>
      </c>
      <c r="S2166" s="31">
        <v>0</v>
      </c>
      <c r="T2166" s="36" t="s">
        <v>14798</v>
      </c>
      <c r="U2166" s="36" t="s">
        <v>13491</v>
      </c>
      <c r="V2166" s="31" t="s">
        <v>362</v>
      </c>
      <c r="W2166" s="31">
        <v>28</v>
      </c>
    </row>
    <row r="2167" spans="1:23" x14ac:dyDescent="0.25">
      <c r="A2167">
        <v>4134000</v>
      </c>
      <c r="B2167" s="32" t="s">
        <v>19</v>
      </c>
      <c r="C2167" s="32">
        <v>10</v>
      </c>
      <c r="D2167" s="32">
        <v>85</v>
      </c>
      <c r="E2167" s="32" t="s">
        <v>22</v>
      </c>
      <c r="F2167" s="32">
        <v>12</v>
      </c>
      <c r="G2167" s="32" t="s">
        <v>354</v>
      </c>
      <c r="H2167" s="32">
        <v>733</v>
      </c>
      <c r="I2167" s="32">
        <v>1001</v>
      </c>
      <c r="J2167" s="32" t="s">
        <v>22</v>
      </c>
      <c r="K2167" s="32">
        <v>0</v>
      </c>
      <c r="L2167" s="38">
        <v>47.73</v>
      </c>
      <c r="M2167" t="s">
        <v>5119</v>
      </c>
      <c r="N2167" t="s">
        <v>5120</v>
      </c>
      <c r="O2167" t="s">
        <v>5121</v>
      </c>
      <c r="P2167" s="31">
        <v>0</v>
      </c>
      <c r="Q2167" s="31">
        <v>0</v>
      </c>
      <c r="R2167" s="31">
        <v>0</v>
      </c>
      <c r="S2167" s="31">
        <v>0</v>
      </c>
      <c r="T2167" s="36" t="s">
        <v>14799</v>
      </c>
      <c r="U2167" s="36" t="s">
        <v>13491</v>
      </c>
      <c r="V2167" s="31" t="s">
        <v>362</v>
      </c>
      <c r="W2167" s="31">
        <v>28</v>
      </c>
    </row>
    <row r="2168" spans="1:23" x14ac:dyDescent="0.25">
      <c r="A2168">
        <v>4140000</v>
      </c>
      <c r="B2168" s="32" t="s">
        <v>19</v>
      </c>
      <c r="C2168" s="32">
        <v>10</v>
      </c>
      <c r="D2168" s="32">
        <v>86</v>
      </c>
      <c r="E2168" s="32" t="s">
        <v>22</v>
      </c>
      <c r="F2168" s="32">
        <v>2</v>
      </c>
      <c r="G2168" s="32" t="s">
        <v>354</v>
      </c>
      <c r="H2168" s="32">
        <v>754</v>
      </c>
      <c r="I2168" s="32">
        <v>1025</v>
      </c>
      <c r="J2168" s="32" t="s">
        <v>22</v>
      </c>
      <c r="K2168" s="32">
        <v>0</v>
      </c>
      <c r="L2168" s="38">
        <v>8.24</v>
      </c>
      <c r="M2168" t="s">
        <v>5122</v>
      </c>
      <c r="N2168" t="s">
        <v>5123</v>
      </c>
      <c r="O2168" t="s">
        <v>5124</v>
      </c>
      <c r="P2168" s="31">
        <v>455</v>
      </c>
      <c r="Q2168" s="31">
        <v>59</v>
      </c>
      <c r="R2168" s="31">
        <v>24</v>
      </c>
      <c r="S2168" s="31">
        <v>2.7E-2</v>
      </c>
      <c r="T2168" s="36" t="s">
        <v>14800</v>
      </c>
      <c r="U2168" s="36" t="s">
        <v>14685</v>
      </c>
      <c r="V2168" s="31" t="s">
        <v>362</v>
      </c>
      <c r="W2168" s="31">
        <v>7</v>
      </c>
    </row>
    <row r="2169" spans="1:23" x14ac:dyDescent="0.25">
      <c r="A2169">
        <v>4140810</v>
      </c>
      <c r="B2169" s="32" t="s">
        <v>19</v>
      </c>
      <c r="C2169" s="32">
        <v>10</v>
      </c>
      <c r="D2169" s="32">
        <v>86</v>
      </c>
      <c r="E2169" s="32" t="s">
        <v>22</v>
      </c>
      <c r="F2169" s="32">
        <v>1</v>
      </c>
      <c r="G2169" s="32" t="s">
        <v>21</v>
      </c>
      <c r="H2169" s="32">
        <v>756</v>
      </c>
      <c r="I2169" s="32">
        <v>1025</v>
      </c>
      <c r="J2169" s="32" t="s">
        <v>1621</v>
      </c>
      <c r="K2169" s="32">
        <v>0</v>
      </c>
      <c r="L2169" s="38">
        <v>120.13</v>
      </c>
      <c r="M2169" t="s">
        <v>5125</v>
      </c>
      <c r="N2169" t="s">
        <v>5126</v>
      </c>
      <c r="O2169" t="s">
        <v>5127</v>
      </c>
      <c r="P2169" s="31">
        <v>231</v>
      </c>
      <c r="Q2169" s="31">
        <v>32.799999999999997</v>
      </c>
      <c r="R2169" s="31">
        <v>20.64</v>
      </c>
      <c r="S2169" s="31">
        <v>0.24199999999999999</v>
      </c>
      <c r="T2169" s="36" t="s">
        <v>14801</v>
      </c>
      <c r="U2169" s="36" t="s">
        <v>13696</v>
      </c>
      <c r="V2169" s="31" t="s">
        <v>1625</v>
      </c>
      <c r="W2169" s="31">
        <v>7</v>
      </c>
    </row>
    <row r="2170" spans="1:23" x14ac:dyDescent="0.25">
      <c r="A2170">
        <v>4140820</v>
      </c>
      <c r="B2170" s="32" t="s">
        <v>19</v>
      </c>
      <c r="C2170" s="32">
        <v>10</v>
      </c>
      <c r="D2170" s="32">
        <v>86</v>
      </c>
      <c r="E2170" s="32" t="s">
        <v>22</v>
      </c>
      <c r="F2170" s="32">
        <v>1</v>
      </c>
      <c r="G2170" s="32" t="s">
        <v>21</v>
      </c>
      <c r="H2170" s="32">
        <v>756</v>
      </c>
      <c r="I2170" s="32">
        <v>1025</v>
      </c>
      <c r="J2170" s="32" t="s">
        <v>1621</v>
      </c>
      <c r="K2170" s="32">
        <v>0</v>
      </c>
      <c r="L2170" s="38">
        <v>131.03</v>
      </c>
      <c r="M2170" t="s">
        <v>5128</v>
      </c>
      <c r="N2170" t="s">
        <v>5129</v>
      </c>
      <c r="O2170" t="s">
        <v>5130</v>
      </c>
      <c r="P2170" s="31">
        <v>331</v>
      </c>
      <c r="Q2170" s="31">
        <v>32.799999999999997</v>
      </c>
      <c r="R2170" s="31">
        <v>20.64</v>
      </c>
      <c r="S2170" s="31">
        <v>0.29599999999999999</v>
      </c>
      <c r="T2170" s="36" t="s">
        <v>14802</v>
      </c>
      <c r="U2170" s="36" t="s">
        <v>13696</v>
      </c>
      <c r="V2170" s="31" t="s">
        <v>1625</v>
      </c>
      <c r="W2170" s="31">
        <v>7</v>
      </c>
    </row>
    <row r="2171" spans="1:23" x14ac:dyDescent="0.25">
      <c r="A2171">
        <v>4140830</v>
      </c>
      <c r="B2171" s="32" t="s">
        <v>19</v>
      </c>
      <c r="C2171" s="32">
        <v>10</v>
      </c>
      <c r="D2171" s="32">
        <v>86</v>
      </c>
      <c r="E2171" s="32" t="s">
        <v>22</v>
      </c>
      <c r="F2171" s="32">
        <v>1</v>
      </c>
      <c r="G2171" s="32" t="s">
        <v>21</v>
      </c>
      <c r="H2171" s="32">
        <v>756</v>
      </c>
      <c r="I2171" s="32">
        <v>1025</v>
      </c>
      <c r="J2171" s="32" t="s">
        <v>1621</v>
      </c>
      <c r="K2171" s="32">
        <v>0</v>
      </c>
      <c r="L2171" s="38">
        <v>141.75</v>
      </c>
      <c r="M2171" t="s">
        <v>5131</v>
      </c>
      <c r="N2171" t="s">
        <v>5132</v>
      </c>
      <c r="O2171" t="s">
        <v>5133</v>
      </c>
      <c r="P2171" s="31">
        <v>431</v>
      </c>
      <c r="Q2171" s="31">
        <v>32.799999999999997</v>
      </c>
      <c r="R2171" s="31">
        <v>20.64</v>
      </c>
      <c r="S2171" s="31">
        <v>0.38</v>
      </c>
      <c r="T2171" s="36" t="s">
        <v>14803</v>
      </c>
      <c r="U2171" s="36" t="s">
        <v>13696</v>
      </c>
      <c r="V2171" s="31" t="s">
        <v>1625</v>
      </c>
      <c r="W2171" s="31">
        <v>7</v>
      </c>
    </row>
    <row r="2172" spans="1:23" x14ac:dyDescent="0.25">
      <c r="A2172">
        <v>4140840</v>
      </c>
      <c r="B2172" s="32" t="s">
        <v>19</v>
      </c>
      <c r="C2172" s="32">
        <v>10</v>
      </c>
      <c r="D2172" s="32">
        <v>86</v>
      </c>
      <c r="E2172" s="32" t="s">
        <v>22</v>
      </c>
      <c r="F2172" s="32">
        <v>1</v>
      </c>
      <c r="G2172" s="32" t="s">
        <v>21</v>
      </c>
      <c r="H2172" s="32">
        <v>756</v>
      </c>
      <c r="I2172" s="32">
        <v>1025</v>
      </c>
      <c r="J2172" s="32" t="s">
        <v>1621</v>
      </c>
      <c r="K2172" s="32">
        <v>0</v>
      </c>
      <c r="L2172" s="38">
        <v>157.28</v>
      </c>
      <c r="M2172" t="s">
        <v>5134</v>
      </c>
      <c r="N2172" t="s">
        <v>5135</v>
      </c>
      <c r="O2172" t="s">
        <v>5136</v>
      </c>
      <c r="P2172" s="31">
        <v>531</v>
      </c>
      <c r="Q2172" s="31">
        <v>32.799999999999997</v>
      </c>
      <c r="R2172" s="31">
        <v>20.64</v>
      </c>
      <c r="S2172" s="31">
        <v>0.434</v>
      </c>
      <c r="T2172" s="36" t="s">
        <v>14804</v>
      </c>
      <c r="U2172" s="36" t="s">
        <v>13696</v>
      </c>
      <c r="V2172" s="31" t="s">
        <v>1625</v>
      </c>
      <c r="W2172" s="31">
        <v>7</v>
      </c>
    </row>
    <row r="2173" spans="1:23" x14ac:dyDescent="0.25">
      <c r="A2173">
        <v>4157000</v>
      </c>
      <c r="B2173" s="32" t="s">
        <v>19</v>
      </c>
      <c r="C2173" s="32">
        <v>10</v>
      </c>
      <c r="D2173" s="32">
        <v>90</v>
      </c>
      <c r="E2173" s="32" t="s">
        <v>22</v>
      </c>
      <c r="F2173" s="32">
        <v>20</v>
      </c>
      <c r="G2173" s="32" t="s">
        <v>354</v>
      </c>
      <c r="H2173" s="32">
        <v>735</v>
      </c>
      <c r="I2173" s="32">
        <v>1003</v>
      </c>
      <c r="J2173" s="32" t="s">
        <v>22</v>
      </c>
      <c r="K2173" s="32">
        <v>0</v>
      </c>
      <c r="L2173" s="38">
        <v>28.51</v>
      </c>
      <c r="M2173" t="s">
        <v>5137</v>
      </c>
      <c r="N2173" t="s">
        <v>5138</v>
      </c>
      <c r="O2173" t="s">
        <v>5139</v>
      </c>
      <c r="P2173" s="31">
        <v>0</v>
      </c>
      <c r="Q2173" s="31">
        <v>5</v>
      </c>
      <c r="R2173" s="31">
        <v>0</v>
      </c>
      <c r="S2173" s="31">
        <v>0</v>
      </c>
      <c r="T2173" s="36" t="s">
        <v>14805</v>
      </c>
      <c r="U2173" s="36" t="s">
        <v>13606</v>
      </c>
      <c r="V2173" s="31" t="s">
        <v>1625</v>
      </c>
      <c r="W2173" s="31">
        <v>28</v>
      </c>
    </row>
    <row r="2174" spans="1:23" x14ac:dyDescent="0.25">
      <c r="A2174">
        <v>4162000</v>
      </c>
      <c r="B2174" s="32" t="s">
        <v>19</v>
      </c>
      <c r="C2174" s="32">
        <v>10</v>
      </c>
      <c r="D2174" s="32">
        <v>90</v>
      </c>
      <c r="E2174" s="32" t="s">
        <v>22</v>
      </c>
      <c r="F2174" s="32">
        <v>50</v>
      </c>
      <c r="G2174" s="32" t="s">
        <v>354</v>
      </c>
      <c r="H2174" s="32">
        <v>736</v>
      </c>
      <c r="I2174" s="32">
        <v>1003</v>
      </c>
      <c r="J2174" s="32" t="s">
        <v>22</v>
      </c>
      <c r="K2174" s="32">
        <v>0</v>
      </c>
      <c r="L2174" s="38">
        <v>14.62</v>
      </c>
      <c r="M2174" t="s">
        <v>5140</v>
      </c>
      <c r="N2174" t="s">
        <v>5141</v>
      </c>
      <c r="O2174" t="s">
        <v>5142</v>
      </c>
      <c r="P2174" s="31">
        <v>0</v>
      </c>
      <c r="Q2174" s="31">
        <v>6</v>
      </c>
      <c r="R2174" s="31">
        <v>0</v>
      </c>
      <c r="S2174" s="31">
        <v>0</v>
      </c>
      <c r="T2174" s="36" t="s">
        <v>14806</v>
      </c>
      <c r="U2174" s="36" t="s">
        <v>13491</v>
      </c>
      <c r="V2174" s="31" t="s">
        <v>806</v>
      </c>
      <c r="W2174" s="31">
        <v>7</v>
      </c>
    </row>
    <row r="2175" spans="1:23" x14ac:dyDescent="0.25">
      <c r="A2175">
        <v>4163000</v>
      </c>
      <c r="B2175" s="32" t="s">
        <v>19</v>
      </c>
      <c r="C2175" s="32">
        <v>10</v>
      </c>
      <c r="D2175" s="32">
        <v>90</v>
      </c>
      <c r="E2175" s="32" t="s">
        <v>22</v>
      </c>
      <c r="F2175" s="32">
        <v>50</v>
      </c>
      <c r="G2175" s="32" t="s">
        <v>354</v>
      </c>
      <c r="H2175" s="32">
        <v>736</v>
      </c>
      <c r="I2175" s="32">
        <v>1003</v>
      </c>
      <c r="J2175" s="32" t="s">
        <v>22</v>
      </c>
      <c r="K2175" s="32">
        <v>0</v>
      </c>
      <c r="L2175" s="38">
        <v>14.62</v>
      </c>
      <c r="M2175" t="s">
        <v>5143</v>
      </c>
      <c r="N2175" t="s">
        <v>5144</v>
      </c>
      <c r="O2175" t="s">
        <v>5145</v>
      </c>
      <c r="P2175" s="31">
        <v>0</v>
      </c>
      <c r="Q2175" s="31">
        <v>8</v>
      </c>
      <c r="R2175" s="31">
        <v>0</v>
      </c>
      <c r="S2175" s="31">
        <v>0</v>
      </c>
      <c r="T2175" s="36" t="s">
        <v>14807</v>
      </c>
      <c r="U2175" s="36" t="s">
        <v>13491</v>
      </c>
      <c r="V2175" s="31" t="s">
        <v>806</v>
      </c>
      <c r="W2175" s="31">
        <v>7</v>
      </c>
    </row>
    <row r="2176" spans="1:23" x14ac:dyDescent="0.25">
      <c r="A2176">
        <v>4164500</v>
      </c>
      <c r="B2176" s="32" t="s">
        <v>19</v>
      </c>
      <c r="C2176" s="32">
        <v>10</v>
      </c>
      <c r="D2176" s="32">
        <v>90</v>
      </c>
      <c r="E2176" s="32" t="s">
        <v>22</v>
      </c>
      <c r="F2176" s="32">
        <v>20</v>
      </c>
      <c r="G2176" s="32" t="s">
        <v>354</v>
      </c>
      <c r="H2176" s="32" t="s">
        <v>22</v>
      </c>
      <c r="I2176" s="32">
        <v>1002</v>
      </c>
      <c r="J2176" s="32" t="s">
        <v>22</v>
      </c>
      <c r="K2176" s="32">
        <v>0</v>
      </c>
      <c r="L2176" s="38">
        <v>24.43</v>
      </c>
      <c r="M2176" t="s">
        <v>5146</v>
      </c>
      <c r="N2176" t="s">
        <v>5147</v>
      </c>
      <c r="O2176" t="s">
        <v>5148</v>
      </c>
      <c r="P2176" s="31">
        <v>0</v>
      </c>
      <c r="Q2176" s="31">
        <v>0</v>
      </c>
      <c r="R2176" s="31">
        <v>0</v>
      </c>
      <c r="S2176" s="31">
        <v>0</v>
      </c>
      <c r="T2176" s="36" t="s">
        <v>5149</v>
      </c>
      <c r="U2176" s="36" t="s">
        <v>13608</v>
      </c>
      <c r="V2176" s="31" t="s">
        <v>806</v>
      </c>
      <c r="W2176" s="31">
        <v>7</v>
      </c>
    </row>
    <row r="2177" spans="1:23" x14ac:dyDescent="0.25">
      <c r="A2177">
        <v>4165500</v>
      </c>
      <c r="B2177" s="32" t="s">
        <v>19</v>
      </c>
      <c r="C2177" s="32">
        <v>10</v>
      </c>
      <c r="D2177" s="32">
        <v>90</v>
      </c>
      <c r="E2177" s="32" t="s">
        <v>22</v>
      </c>
      <c r="F2177" s="32">
        <v>20</v>
      </c>
      <c r="G2177" s="32" t="s">
        <v>354</v>
      </c>
      <c r="H2177" s="32" t="s">
        <v>22</v>
      </c>
      <c r="I2177" s="32">
        <v>1002</v>
      </c>
      <c r="J2177" s="32" t="s">
        <v>22</v>
      </c>
      <c r="K2177" s="32">
        <v>0</v>
      </c>
      <c r="L2177" s="38">
        <v>24.43</v>
      </c>
      <c r="M2177" t="s">
        <v>5150</v>
      </c>
      <c r="N2177" t="s">
        <v>5151</v>
      </c>
      <c r="O2177" t="s">
        <v>5152</v>
      </c>
      <c r="P2177" s="31">
        <v>0</v>
      </c>
      <c r="Q2177" s="31">
        <v>0</v>
      </c>
      <c r="R2177" s="31">
        <v>0</v>
      </c>
      <c r="S2177" s="31">
        <v>0</v>
      </c>
      <c r="T2177" s="36" t="s">
        <v>5153</v>
      </c>
      <c r="U2177" s="36" t="s">
        <v>13608</v>
      </c>
      <c r="V2177" s="31" t="s">
        <v>806</v>
      </c>
      <c r="W2177" s="31">
        <v>7</v>
      </c>
    </row>
    <row r="2178" spans="1:23" x14ac:dyDescent="0.25">
      <c r="A2178">
        <v>4166500</v>
      </c>
      <c r="B2178" s="32" t="s">
        <v>19</v>
      </c>
      <c r="C2178" s="32">
        <v>10</v>
      </c>
      <c r="D2178" s="32">
        <v>90</v>
      </c>
      <c r="E2178" s="32" t="s">
        <v>22</v>
      </c>
      <c r="F2178" s="32">
        <v>20</v>
      </c>
      <c r="G2178" s="32" t="s">
        <v>354</v>
      </c>
      <c r="H2178" s="32" t="s">
        <v>22</v>
      </c>
      <c r="I2178" s="32">
        <v>1002</v>
      </c>
      <c r="J2178" s="32" t="s">
        <v>22</v>
      </c>
      <c r="K2178" s="32">
        <v>0</v>
      </c>
      <c r="L2178" s="38">
        <v>23.86</v>
      </c>
      <c r="M2178" t="s">
        <v>5154</v>
      </c>
      <c r="N2178" t="s">
        <v>5155</v>
      </c>
      <c r="O2178" t="s">
        <v>5156</v>
      </c>
      <c r="P2178" s="31">
        <v>0</v>
      </c>
      <c r="Q2178" s="31">
        <v>0</v>
      </c>
      <c r="R2178" s="31">
        <v>0</v>
      </c>
      <c r="S2178" s="31">
        <v>0</v>
      </c>
      <c r="T2178" s="36" t="s">
        <v>5157</v>
      </c>
      <c r="U2178" s="36" t="s">
        <v>13608</v>
      </c>
      <c r="V2178" s="31" t="s">
        <v>806</v>
      </c>
      <c r="W2178" s="31">
        <v>7</v>
      </c>
    </row>
    <row r="2179" spans="1:23" x14ac:dyDescent="0.25">
      <c r="A2179">
        <v>4169000</v>
      </c>
      <c r="B2179" s="32" t="s">
        <v>19</v>
      </c>
      <c r="C2179" s="32">
        <v>10</v>
      </c>
      <c r="D2179" s="32">
        <v>85</v>
      </c>
      <c r="E2179" s="32" t="s">
        <v>22</v>
      </c>
      <c r="F2179" s="32">
        <v>12</v>
      </c>
      <c r="G2179" s="32" t="s">
        <v>354</v>
      </c>
      <c r="H2179" s="32">
        <v>721</v>
      </c>
      <c r="I2179" s="32">
        <v>994</v>
      </c>
      <c r="J2179" s="32" t="s">
        <v>22</v>
      </c>
      <c r="K2179" s="32">
        <v>0</v>
      </c>
      <c r="L2179" s="38">
        <v>42.7</v>
      </c>
      <c r="M2179" t="s">
        <v>5158</v>
      </c>
      <c r="N2179" t="s">
        <v>5159</v>
      </c>
      <c r="O2179" t="s">
        <v>5160</v>
      </c>
      <c r="P2179" s="31">
        <v>295</v>
      </c>
      <c r="Q2179" s="31">
        <v>23</v>
      </c>
      <c r="R2179" s="31">
        <v>295</v>
      </c>
      <c r="S2179" s="31">
        <v>0</v>
      </c>
      <c r="T2179" s="36" t="s">
        <v>14808</v>
      </c>
      <c r="U2179" s="36" t="s">
        <v>8458</v>
      </c>
      <c r="V2179" s="31" t="s">
        <v>806</v>
      </c>
      <c r="W2179" s="31">
        <v>28</v>
      </c>
    </row>
    <row r="2180" spans="1:23" x14ac:dyDescent="0.25">
      <c r="A2180">
        <v>4170000</v>
      </c>
      <c r="B2180" s="32" t="s">
        <v>19</v>
      </c>
      <c r="C2180" s="32">
        <v>10</v>
      </c>
      <c r="D2180" s="32">
        <v>85</v>
      </c>
      <c r="E2180" s="32" t="s">
        <v>22</v>
      </c>
      <c r="F2180" s="32">
        <v>12</v>
      </c>
      <c r="G2180" s="32" t="s">
        <v>354</v>
      </c>
      <c r="H2180" s="32">
        <v>723</v>
      </c>
      <c r="I2180" s="32">
        <v>994</v>
      </c>
      <c r="J2180" s="32" t="s">
        <v>22</v>
      </c>
      <c r="K2180" s="32">
        <v>0</v>
      </c>
      <c r="L2180" s="38">
        <v>51.25</v>
      </c>
      <c r="M2180" t="s">
        <v>5161</v>
      </c>
      <c r="N2180" t="s">
        <v>5162</v>
      </c>
      <c r="O2180" t="s">
        <v>5160</v>
      </c>
      <c r="P2180" s="31">
        <v>23</v>
      </c>
      <c r="Q2180" s="31">
        <v>23</v>
      </c>
      <c r="R2180" s="31">
        <v>395</v>
      </c>
      <c r="S2180" s="31">
        <v>0</v>
      </c>
      <c r="T2180" s="36" t="s">
        <v>14809</v>
      </c>
      <c r="U2180" s="36" t="s">
        <v>8458</v>
      </c>
      <c r="V2180" s="31" t="s">
        <v>806</v>
      </c>
      <c r="W2180" s="31">
        <v>28</v>
      </c>
    </row>
    <row r="2181" spans="1:23" x14ac:dyDescent="0.25">
      <c r="A2181">
        <v>4171000</v>
      </c>
      <c r="B2181" s="32" t="s">
        <v>19</v>
      </c>
      <c r="C2181" s="32">
        <v>10</v>
      </c>
      <c r="D2181" s="32">
        <v>85</v>
      </c>
      <c r="E2181" s="32" t="s">
        <v>22</v>
      </c>
      <c r="F2181" s="32">
        <v>12</v>
      </c>
      <c r="G2181" s="32" t="s">
        <v>354</v>
      </c>
      <c r="H2181" s="32">
        <v>721</v>
      </c>
      <c r="I2181" s="32">
        <v>994</v>
      </c>
      <c r="J2181" s="32" t="s">
        <v>22</v>
      </c>
      <c r="K2181" s="32">
        <v>0</v>
      </c>
      <c r="L2181" s="38">
        <v>60.34</v>
      </c>
      <c r="M2181" t="s">
        <v>5163</v>
      </c>
      <c r="N2181" t="s">
        <v>5164</v>
      </c>
      <c r="O2181" t="s">
        <v>5165</v>
      </c>
      <c r="P2181" s="31">
        <v>600</v>
      </c>
      <c r="Q2181" s="31">
        <v>23</v>
      </c>
      <c r="R2181" s="31">
        <v>495</v>
      </c>
      <c r="S2181" s="31">
        <v>0.312</v>
      </c>
      <c r="T2181" s="36" t="s">
        <v>14810</v>
      </c>
      <c r="U2181" s="36" t="s">
        <v>8458</v>
      </c>
      <c r="V2181" s="31" t="s">
        <v>806</v>
      </c>
      <c r="W2181" s="31">
        <v>28</v>
      </c>
    </row>
    <row r="2182" spans="1:23" x14ac:dyDescent="0.25">
      <c r="A2182">
        <v>4172000</v>
      </c>
      <c r="B2182" s="32" t="s">
        <v>19</v>
      </c>
      <c r="C2182" s="32">
        <v>10</v>
      </c>
      <c r="D2182" s="32">
        <v>85</v>
      </c>
      <c r="E2182" s="32" t="s">
        <v>22</v>
      </c>
      <c r="F2182" s="32">
        <v>12</v>
      </c>
      <c r="G2182" s="32" t="s">
        <v>354</v>
      </c>
      <c r="H2182" s="32">
        <v>721</v>
      </c>
      <c r="I2182" s="32">
        <v>994</v>
      </c>
      <c r="J2182" s="32" t="s">
        <v>22</v>
      </c>
      <c r="K2182" s="32">
        <v>0</v>
      </c>
      <c r="L2182" s="38">
        <v>79.459999999999994</v>
      </c>
      <c r="M2182" t="s">
        <v>5166</v>
      </c>
      <c r="N2182" t="s">
        <v>5167</v>
      </c>
      <c r="O2182" t="s">
        <v>5168</v>
      </c>
      <c r="P2182" s="31">
        <v>800</v>
      </c>
      <c r="Q2182" s="31">
        <v>23</v>
      </c>
      <c r="R2182" s="31">
        <v>695</v>
      </c>
      <c r="S2182" s="31">
        <v>0.438</v>
      </c>
      <c r="T2182" s="36" t="s">
        <v>14811</v>
      </c>
      <c r="U2182" s="36" t="s">
        <v>8458</v>
      </c>
      <c r="V2182" s="31" t="s">
        <v>806</v>
      </c>
      <c r="W2182" s="31">
        <v>28</v>
      </c>
    </row>
    <row r="2183" spans="1:23" x14ac:dyDescent="0.25">
      <c r="A2183">
        <v>4173000</v>
      </c>
      <c r="B2183" s="32" t="s">
        <v>19</v>
      </c>
      <c r="C2183" s="32">
        <v>10</v>
      </c>
      <c r="D2183" s="32">
        <v>85</v>
      </c>
      <c r="E2183" s="32" t="s">
        <v>22</v>
      </c>
      <c r="F2183" s="32">
        <v>12</v>
      </c>
      <c r="G2183" s="32" t="s">
        <v>354</v>
      </c>
      <c r="H2183" s="32">
        <v>721</v>
      </c>
      <c r="I2183" s="32">
        <v>994</v>
      </c>
      <c r="J2183" s="32" t="s">
        <v>22</v>
      </c>
      <c r="K2183" s="32">
        <v>0</v>
      </c>
      <c r="L2183" s="38">
        <v>96.06</v>
      </c>
      <c r="M2183" t="s">
        <v>5169</v>
      </c>
      <c r="N2183" t="s">
        <v>5170</v>
      </c>
      <c r="O2183" t="s">
        <v>5171</v>
      </c>
      <c r="P2183" s="31">
        <v>895</v>
      </c>
      <c r="Q2183" s="31">
        <v>23</v>
      </c>
      <c r="R2183" s="31">
        <v>895</v>
      </c>
      <c r="S2183" s="31">
        <v>0</v>
      </c>
      <c r="T2183" s="36" t="s">
        <v>14812</v>
      </c>
      <c r="U2183" s="36" t="s">
        <v>8458</v>
      </c>
      <c r="V2183" s="31" t="s">
        <v>806</v>
      </c>
      <c r="W2183" s="31">
        <v>28</v>
      </c>
    </row>
    <row r="2184" spans="1:23" x14ac:dyDescent="0.25">
      <c r="A2184">
        <v>4174000</v>
      </c>
      <c r="B2184" s="32" t="s">
        <v>19</v>
      </c>
      <c r="C2184" s="32">
        <v>10</v>
      </c>
      <c r="D2184" s="32">
        <v>85</v>
      </c>
      <c r="E2184" s="32" t="s">
        <v>22</v>
      </c>
      <c r="F2184" s="32">
        <v>6</v>
      </c>
      <c r="G2184" s="32" t="s">
        <v>354</v>
      </c>
      <c r="H2184" s="32">
        <v>721</v>
      </c>
      <c r="I2184" s="32">
        <v>994</v>
      </c>
      <c r="J2184" s="32" t="s">
        <v>22</v>
      </c>
      <c r="K2184" s="32">
        <v>0</v>
      </c>
      <c r="L2184" s="38">
        <v>68.06</v>
      </c>
      <c r="M2184" t="s">
        <v>5172</v>
      </c>
      <c r="N2184" t="s">
        <v>5173</v>
      </c>
      <c r="O2184" t="s">
        <v>5174</v>
      </c>
      <c r="P2184" s="31">
        <v>1095</v>
      </c>
      <c r="Q2184" s="31">
        <v>23</v>
      </c>
      <c r="R2184" s="31">
        <v>1095</v>
      </c>
      <c r="S2184" s="31">
        <v>0</v>
      </c>
      <c r="T2184" s="36" t="s">
        <v>14813</v>
      </c>
      <c r="U2184" s="36" t="s">
        <v>8458</v>
      </c>
      <c r="V2184" s="31" t="s">
        <v>806</v>
      </c>
      <c r="W2184" s="31">
        <v>28</v>
      </c>
    </row>
    <row r="2185" spans="1:23" x14ac:dyDescent="0.25">
      <c r="A2185">
        <v>4175000</v>
      </c>
      <c r="B2185" s="32" t="s">
        <v>19</v>
      </c>
      <c r="C2185" s="32">
        <v>10</v>
      </c>
      <c r="D2185" s="32">
        <v>85</v>
      </c>
      <c r="E2185" s="32" t="s">
        <v>22</v>
      </c>
      <c r="F2185" s="32">
        <v>6</v>
      </c>
      <c r="G2185" s="32" t="s">
        <v>354</v>
      </c>
      <c r="H2185" s="32">
        <v>721</v>
      </c>
      <c r="I2185" s="32">
        <v>994</v>
      </c>
      <c r="J2185" s="32" t="s">
        <v>22</v>
      </c>
      <c r="K2185" s="32">
        <v>0</v>
      </c>
      <c r="L2185" s="38">
        <v>97.32</v>
      </c>
      <c r="M2185" t="s">
        <v>5175</v>
      </c>
      <c r="N2185" t="s">
        <v>5176</v>
      </c>
      <c r="O2185" t="s">
        <v>5177</v>
      </c>
      <c r="P2185" s="31">
        <v>1495</v>
      </c>
      <c r="Q2185" s="31">
        <v>23</v>
      </c>
      <c r="R2185" s="31">
        <v>1495</v>
      </c>
      <c r="S2185" s="31">
        <v>0.94599999999999995</v>
      </c>
      <c r="T2185" s="36" t="s">
        <v>14814</v>
      </c>
      <c r="U2185" s="36" t="s">
        <v>8458</v>
      </c>
      <c r="V2185" s="31" t="s">
        <v>806</v>
      </c>
      <c r="W2185" s="31">
        <v>28</v>
      </c>
    </row>
    <row r="2186" spans="1:23" x14ac:dyDescent="0.25">
      <c r="A2186">
        <v>4176000</v>
      </c>
      <c r="B2186" s="32" t="s">
        <v>19</v>
      </c>
      <c r="C2186" s="32">
        <v>10</v>
      </c>
      <c r="D2186" s="32">
        <v>85</v>
      </c>
      <c r="E2186" s="32" t="s">
        <v>22</v>
      </c>
      <c r="F2186" s="32">
        <v>6</v>
      </c>
      <c r="G2186" s="32" t="s">
        <v>354</v>
      </c>
      <c r="H2186" s="32">
        <v>721</v>
      </c>
      <c r="I2186" s="32">
        <v>994</v>
      </c>
      <c r="J2186" s="32" t="s">
        <v>22</v>
      </c>
      <c r="K2186" s="32">
        <v>0</v>
      </c>
      <c r="L2186" s="38">
        <v>99.18</v>
      </c>
      <c r="M2186" t="s">
        <v>5178</v>
      </c>
      <c r="N2186" t="s">
        <v>5179</v>
      </c>
      <c r="O2186" t="s">
        <v>5180</v>
      </c>
      <c r="P2186" s="31">
        <v>1695</v>
      </c>
      <c r="Q2186" s="31">
        <v>23</v>
      </c>
      <c r="R2186" s="31">
        <v>1695</v>
      </c>
      <c r="S2186" s="31">
        <v>1.1080000000000001</v>
      </c>
      <c r="T2186" s="36" t="s">
        <v>14815</v>
      </c>
      <c r="U2186" s="36" t="s">
        <v>8458</v>
      </c>
      <c r="V2186" s="31" t="s">
        <v>806</v>
      </c>
      <c r="W2186" s="31">
        <v>28</v>
      </c>
    </row>
    <row r="2187" spans="1:23" x14ac:dyDescent="0.25">
      <c r="A2187">
        <v>4177000</v>
      </c>
      <c r="B2187" s="32" t="s">
        <v>19</v>
      </c>
      <c r="C2187" s="32">
        <v>10</v>
      </c>
      <c r="D2187" s="32">
        <v>85</v>
      </c>
      <c r="E2187" s="32" t="s">
        <v>22</v>
      </c>
      <c r="F2187" s="32">
        <v>6</v>
      </c>
      <c r="G2187" s="32" t="s">
        <v>354</v>
      </c>
      <c r="H2187" s="32">
        <v>721</v>
      </c>
      <c r="I2187" s="32">
        <v>994</v>
      </c>
      <c r="J2187" s="32" t="s">
        <v>22</v>
      </c>
      <c r="K2187" s="32">
        <v>0</v>
      </c>
      <c r="L2187" s="38">
        <v>108.94</v>
      </c>
      <c r="M2187" t="s">
        <v>5181</v>
      </c>
      <c r="N2187" t="s">
        <v>5182</v>
      </c>
      <c r="O2187" t="s">
        <v>5183</v>
      </c>
      <c r="P2187" s="31">
        <v>1895</v>
      </c>
      <c r="Q2187" s="31">
        <v>23</v>
      </c>
      <c r="R2187" s="31">
        <v>1895</v>
      </c>
      <c r="S2187" s="31">
        <v>1.22</v>
      </c>
      <c r="T2187" s="36" t="s">
        <v>14816</v>
      </c>
      <c r="U2187" s="36" t="s">
        <v>8458</v>
      </c>
      <c r="V2187" s="31" t="s">
        <v>806</v>
      </c>
      <c r="W2187" s="31">
        <v>28</v>
      </c>
    </row>
    <row r="2188" spans="1:23" x14ac:dyDescent="0.25">
      <c r="A2188">
        <v>4178000</v>
      </c>
      <c r="B2188" s="32" t="s">
        <v>19</v>
      </c>
      <c r="C2188" s="32">
        <v>10</v>
      </c>
      <c r="D2188" s="32">
        <v>85</v>
      </c>
      <c r="E2188" s="32" t="s">
        <v>22</v>
      </c>
      <c r="F2188" s="32">
        <v>6</v>
      </c>
      <c r="G2188" s="32" t="s">
        <v>354</v>
      </c>
      <c r="H2188" s="32">
        <v>721</v>
      </c>
      <c r="I2188" s="32">
        <v>994</v>
      </c>
      <c r="J2188" s="32" t="s">
        <v>22</v>
      </c>
      <c r="K2188" s="32">
        <v>0</v>
      </c>
      <c r="L2188" s="38">
        <v>118.7</v>
      </c>
      <c r="M2188" t="s">
        <v>5184</v>
      </c>
      <c r="N2188" t="s">
        <v>5185</v>
      </c>
      <c r="O2188" t="s">
        <v>5186</v>
      </c>
      <c r="P2188" s="31">
        <v>2095</v>
      </c>
      <c r="Q2188" s="31">
        <v>23</v>
      </c>
      <c r="R2188" s="31">
        <v>2095</v>
      </c>
      <c r="S2188" s="31">
        <v>1.5860000000000001</v>
      </c>
      <c r="T2188" s="36" t="s">
        <v>14817</v>
      </c>
      <c r="U2188" s="36" t="s">
        <v>8458</v>
      </c>
      <c r="V2188" s="31" t="s">
        <v>806</v>
      </c>
      <c r="W2188" s="31">
        <v>28</v>
      </c>
    </row>
    <row r="2189" spans="1:23" x14ac:dyDescent="0.25">
      <c r="A2189">
        <v>4179000</v>
      </c>
      <c r="B2189" s="32" t="s">
        <v>19</v>
      </c>
      <c r="C2189" s="32">
        <v>10</v>
      </c>
      <c r="D2189" s="32">
        <v>90</v>
      </c>
      <c r="E2189" s="32" t="s">
        <v>22</v>
      </c>
      <c r="F2189" s="32">
        <v>20</v>
      </c>
      <c r="G2189" s="32" t="s">
        <v>354</v>
      </c>
      <c r="H2189" s="32">
        <v>735</v>
      </c>
      <c r="I2189" s="32">
        <v>1003</v>
      </c>
      <c r="J2189" s="32" t="s">
        <v>22</v>
      </c>
      <c r="K2189" s="32">
        <v>0</v>
      </c>
      <c r="L2189" s="38">
        <v>25.7</v>
      </c>
      <c r="M2189" t="s">
        <v>5187</v>
      </c>
      <c r="N2189" t="s">
        <v>5188</v>
      </c>
      <c r="O2189" t="s">
        <v>5189</v>
      </c>
      <c r="P2189" s="31">
        <v>0</v>
      </c>
      <c r="Q2189" s="31">
        <v>6</v>
      </c>
      <c r="R2189" s="31">
        <v>0</v>
      </c>
      <c r="S2189" s="31">
        <v>0</v>
      </c>
      <c r="T2189" s="36" t="s">
        <v>14818</v>
      </c>
      <c r="U2189" s="36" t="s">
        <v>13606</v>
      </c>
      <c r="V2189" s="31" t="s">
        <v>806</v>
      </c>
      <c r="W2189" s="31">
        <v>28</v>
      </c>
    </row>
    <row r="2190" spans="1:23" x14ac:dyDescent="0.25">
      <c r="A2190">
        <v>4180000</v>
      </c>
      <c r="B2190" s="32" t="s">
        <v>19</v>
      </c>
      <c r="C2190" s="32">
        <v>10</v>
      </c>
      <c r="D2190" s="32">
        <v>90</v>
      </c>
      <c r="E2190" s="32" t="s">
        <v>22</v>
      </c>
      <c r="F2190" s="32">
        <v>20</v>
      </c>
      <c r="G2190" s="32" t="s">
        <v>354</v>
      </c>
      <c r="H2190" s="32">
        <v>735</v>
      </c>
      <c r="I2190" s="32">
        <v>1003</v>
      </c>
      <c r="J2190" s="32" t="s">
        <v>22</v>
      </c>
      <c r="K2190" s="32">
        <v>0</v>
      </c>
      <c r="L2190" s="38">
        <v>25.7</v>
      </c>
      <c r="M2190" t="s">
        <v>5190</v>
      </c>
      <c r="N2190" t="s">
        <v>5191</v>
      </c>
      <c r="O2190" t="s">
        <v>5192</v>
      </c>
      <c r="P2190" s="31">
        <v>0</v>
      </c>
      <c r="Q2190" s="31">
        <v>8</v>
      </c>
      <c r="R2190" s="31">
        <v>0</v>
      </c>
      <c r="S2190" s="31">
        <v>0</v>
      </c>
      <c r="T2190" s="36" t="s">
        <v>14819</v>
      </c>
      <c r="U2190" s="36" t="s">
        <v>13608</v>
      </c>
      <c r="V2190" s="31" t="s">
        <v>806</v>
      </c>
      <c r="W2190" s="31">
        <v>28</v>
      </c>
    </row>
    <row r="2191" spans="1:23" x14ac:dyDescent="0.25">
      <c r="A2191">
        <v>4182000</v>
      </c>
      <c r="B2191" s="32" t="s">
        <v>19</v>
      </c>
      <c r="C2191" s="32">
        <v>10</v>
      </c>
      <c r="D2191" s="32">
        <v>90</v>
      </c>
      <c r="E2191" s="32" t="s">
        <v>22</v>
      </c>
      <c r="F2191" s="32">
        <v>24</v>
      </c>
      <c r="G2191" s="32" t="s">
        <v>354</v>
      </c>
      <c r="H2191" s="32">
        <v>730</v>
      </c>
      <c r="I2191" s="32">
        <v>1002</v>
      </c>
      <c r="J2191" s="32" t="s">
        <v>22</v>
      </c>
      <c r="K2191" s="32">
        <v>0</v>
      </c>
      <c r="L2191" s="38">
        <v>42.67</v>
      </c>
      <c r="M2191" t="s">
        <v>5193</v>
      </c>
      <c r="N2191" t="s">
        <v>5194</v>
      </c>
      <c r="O2191" t="s">
        <v>5195</v>
      </c>
      <c r="P2191" s="31">
        <v>23</v>
      </c>
      <c r="Q2191" s="31">
        <v>23</v>
      </c>
      <c r="R2191" s="31">
        <v>0</v>
      </c>
      <c r="S2191" s="31">
        <v>0</v>
      </c>
      <c r="T2191" s="36" t="s">
        <v>14820</v>
      </c>
      <c r="U2191" s="36" t="s">
        <v>13573</v>
      </c>
      <c r="V2191" s="31" t="s">
        <v>806</v>
      </c>
      <c r="W2191" s="31">
        <v>28</v>
      </c>
    </row>
    <row r="2192" spans="1:23" x14ac:dyDescent="0.25">
      <c r="A2192">
        <v>4199000</v>
      </c>
      <c r="B2192" s="32" t="s">
        <v>19</v>
      </c>
      <c r="C2192" s="32">
        <v>10</v>
      </c>
      <c r="D2192" s="32">
        <v>90</v>
      </c>
      <c r="E2192" s="32" t="s">
        <v>22</v>
      </c>
      <c r="F2192" s="32">
        <v>6</v>
      </c>
      <c r="G2192" s="32" t="s">
        <v>354</v>
      </c>
      <c r="H2192" s="32">
        <v>732</v>
      </c>
      <c r="I2192" s="32">
        <v>1001</v>
      </c>
      <c r="J2192" s="32" t="s">
        <v>22</v>
      </c>
      <c r="K2192" s="32">
        <v>0</v>
      </c>
      <c r="L2192" s="38">
        <v>24.01</v>
      </c>
      <c r="M2192" t="s">
        <v>5196</v>
      </c>
      <c r="N2192" t="s">
        <v>5197</v>
      </c>
      <c r="O2192" t="s">
        <v>5198</v>
      </c>
      <c r="P2192" s="31">
        <v>20</v>
      </c>
      <c r="Q2192" s="31">
        <v>0</v>
      </c>
      <c r="R2192" s="31">
        <v>0</v>
      </c>
      <c r="S2192" s="31">
        <v>0</v>
      </c>
      <c r="T2192" s="36" t="s">
        <v>14821</v>
      </c>
      <c r="U2192" s="36" t="s">
        <v>13606</v>
      </c>
      <c r="V2192" s="31" t="s">
        <v>362</v>
      </c>
      <c r="W2192" s="31">
        <v>7</v>
      </c>
    </row>
    <row r="2193" spans="1:23" x14ac:dyDescent="0.25">
      <c r="A2193">
        <v>4309000</v>
      </c>
      <c r="B2193" s="32" t="s">
        <v>19</v>
      </c>
      <c r="C2193" s="32">
        <v>10</v>
      </c>
      <c r="D2193" s="32">
        <v>83</v>
      </c>
      <c r="E2193" s="32" t="s">
        <v>22</v>
      </c>
      <c r="F2193" s="32">
        <v>20</v>
      </c>
      <c r="G2193" s="32" t="s">
        <v>354</v>
      </c>
      <c r="H2193" s="32" t="s">
        <v>22</v>
      </c>
      <c r="I2193" s="32">
        <v>994</v>
      </c>
      <c r="J2193" s="32" t="s">
        <v>22</v>
      </c>
      <c r="K2193" s="32">
        <v>0</v>
      </c>
      <c r="L2193" s="38">
        <v>83.01</v>
      </c>
      <c r="M2193" t="s">
        <v>5199</v>
      </c>
      <c r="N2193" t="s">
        <v>5200</v>
      </c>
      <c r="O2193" t="s">
        <v>5201</v>
      </c>
      <c r="P2193" s="31">
        <v>500</v>
      </c>
      <c r="Q2193" s="31">
        <v>0</v>
      </c>
      <c r="R2193" s="31">
        <v>0</v>
      </c>
      <c r="S2193" s="31">
        <v>0.20499999999999999</v>
      </c>
      <c r="T2193" s="36" t="s">
        <v>14822</v>
      </c>
      <c r="U2193" s="36" t="s">
        <v>8458</v>
      </c>
      <c r="V2193" s="31" t="s">
        <v>791</v>
      </c>
      <c r="W2193" s="31">
        <v>7</v>
      </c>
    </row>
    <row r="2194" spans="1:23" x14ac:dyDescent="0.25">
      <c r="A2194">
        <v>4311000</v>
      </c>
      <c r="B2194" s="32" t="s">
        <v>19</v>
      </c>
      <c r="C2194" s="32">
        <v>10</v>
      </c>
      <c r="D2194" s="32">
        <v>90</v>
      </c>
      <c r="E2194" s="32" t="s">
        <v>22</v>
      </c>
      <c r="F2194" s="32">
        <v>10</v>
      </c>
      <c r="G2194" s="32" t="s">
        <v>354</v>
      </c>
      <c r="H2194" s="32">
        <v>769</v>
      </c>
      <c r="I2194" s="32">
        <v>1044</v>
      </c>
      <c r="J2194" s="32" t="s">
        <v>22</v>
      </c>
      <c r="K2194" s="32">
        <v>0</v>
      </c>
      <c r="L2194" s="38">
        <v>46.64</v>
      </c>
      <c r="M2194" t="s">
        <v>5202</v>
      </c>
      <c r="N2194" t="s">
        <v>5203</v>
      </c>
      <c r="O2194" t="s">
        <v>5204</v>
      </c>
      <c r="P2194" s="31">
        <v>0</v>
      </c>
      <c r="Q2194" s="31">
        <v>0</v>
      </c>
      <c r="R2194" s="31">
        <v>0</v>
      </c>
      <c r="S2194" s="31">
        <v>0</v>
      </c>
      <c r="T2194" s="36" t="s">
        <v>14823</v>
      </c>
      <c r="U2194" s="36" t="s">
        <v>13488</v>
      </c>
      <c r="V2194" s="31" t="s">
        <v>1228</v>
      </c>
      <c r="W2194" s="31">
        <v>28</v>
      </c>
    </row>
    <row r="2195" spans="1:23" x14ac:dyDescent="0.25">
      <c r="A2195">
        <v>4315800</v>
      </c>
      <c r="B2195" s="32" t="s">
        <v>19</v>
      </c>
      <c r="C2195" s="32">
        <v>10</v>
      </c>
      <c r="D2195" s="32">
        <v>86</v>
      </c>
      <c r="E2195" s="32" t="s">
        <v>22</v>
      </c>
      <c r="F2195" s="32">
        <v>1</v>
      </c>
      <c r="G2195" s="32" t="s">
        <v>21</v>
      </c>
      <c r="H2195" s="32">
        <v>757</v>
      </c>
      <c r="I2195" s="32">
        <v>1026</v>
      </c>
      <c r="J2195" s="32" t="s">
        <v>1671</v>
      </c>
      <c r="K2195" s="32">
        <v>0</v>
      </c>
      <c r="L2195" s="38">
        <v>19.309999999999999</v>
      </c>
      <c r="M2195" t="s">
        <v>5205</v>
      </c>
      <c r="N2195" t="s">
        <v>5206</v>
      </c>
      <c r="O2195" t="s">
        <v>5207</v>
      </c>
      <c r="P2195" s="31">
        <v>3000</v>
      </c>
      <c r="Q2195" s="31">
        <v>0</v>
      </c>
      <c r="R2195" s="31">
        <v>0</v>
      </c>
      <c r="S2195" s="31">
        <v>0.11799999999999999</v>
      </c>
      <c r="T2195" s="36" t="s">
        <v>14824</v>
      </c>
      <c r="U2195" s="36" t="s">
        <v>13855</v>
      </c>
      <c r="V2195" s="31" t="s">
        <v>1675</v>
      </c>
      <c r="W2195" s="31">
        <v>7</v>
      </c>
    </row>
    <row r="2196" spans="1:23" x14ac:dyDescent="0.25">
      <c r="A2196">
        <v>4315810</v>
      </c>
      <c r="B2196" s="32" t="s">
        <v>19</v>
      </c>
      <c r="C2196" s="32">
        <v>10</v>
      </c>
      <c r="D2196" s="32">
        <v>86</v>
      </c>
      <c r="E2196" s="32" t="s">
        <v>22</v>
      </c>
      <c r="F2196" s="32">
        <v>1</v>
      </c>
      <c r="G2196" s="32" t="s">
        <v>21</v>
      </c>
      <c r="H2196" s="32">
        <v>757</v>
      </c>
      <c r="I2196" s="32">
        <v>1026</v>
      </c>
      <c r="J2196" s="32" t="s">
        <v>1671</v>
      </c>
      <c r="K2196" s="32">
        <v>0</v>
      </c>
      <c r="L2196" s="38">
        <v>43.14</v>
      </c>
      <c r="M2196" t="s">
        <v>5208</v>
      </c>
      <c r="N2196" t="s">
        <v>5209</v>
      </c>
      <c r="O2196" t="s">
        <v>5210</v>
      </c>
      <c r="P2196" s="31">
        <v>3000</v>
      </c>
      <c r="Q2196" s="31">
        <v>0</v>
      </c>
      <c r="R2196" s="31">
        <v>0</v>
      </c>
      <c r="S2196" s="31">
        <v>0.20100000000000001</v>
      </c>
      <c r="T2196" s="36" t="s">
        <v>14825</v>
      </c>
      <c r="U2196" s="36" t="s">
        <v>13836</v>
      </c>
      <c r="V2196" s="31" t="s">
        <v>1675</v>
      </c>
      <c r="W2196" s="31">
        <v>7</v>
      </c>
    </row>
    <row r="2197" spans="1:23" x14ac:dyDescent="0.25">
      <c r="A2197">
        <v>4315820</v>
      </c>
      <c r="B2197" s="32" t="s">
        <v>19</v>
      </c>
      <c r="C2197" s="32">
        <v>10</v>
      </c>
      <c r="D2197" s="32">
        <v>86</v>
      </c>
      <c r="E2197" s="32" t="s">
        <v>22</v>
      </c>
      <c r="F2197" s="32">
        <v>1</v>
      </c>
      <c r="G2197" s="32" t="s">
        <v>21</v>
      </c>
      <c r="H2197" s="32">
        <v>757</v>
      </c>
      <c r="I2197" s="32">
        <v>1026</v>
      </c>
      <c r="J2197" s="32" t="s">
        <v>1671</v>
      </c>
      <c r="K2197" s="32">
        <v>0</v>
      </c>
      <c r="L2197" s="38">
        <v>47.45</v>
      </c>
      <c r="M2197" t="s">
        <v>5211</v>
      </c>
      <c r="N2197" t="s">
        <v>5212</v>
      </c>
      <c r="O2197" t="s">
        <v>5213</v>
      </c>
      <c r="P2197" s="31">
        <v>1000</v>
      </c>
      <c r="Q2197" s="31">
        <v>0</v>
      </c>
      <c r="R2197" s="31">
        <v>0</v>
      </c>
      <c r="S2197" s="31">
        <v>0</v>
      </c>
      <c r="T2197" s="36" t="s">
        <v>14826</v>
      </c>
      <c r="U2197" s="36" t="s">
        <v>13836</v>
      </c>
      <c r="V2197" s="31" t="s">
        <v>1675</v>
      </c>
      <c r="W2197" s="31">
        <v>7</v>
      </c>
    </row>
    <row r="2198" spans="1:23" x14ac:dyDescent="0.25">
      <c r="A2198">
        <v>4315830</v>
      </c>
      <c r="B2198" s="32" t="s">
        <v>19</v>
      </c>
      <c r="C2198" s="32">
        <v>10</v>
      </c>
      <c r="D2198" s="32">
        <v>86</v>
      </c>
      <c r="E2198" s="32" t="s">
        <v>22</v>
      </c>
      <c r="F2198" s="32">
        <v>1</v>
      </c>
      <c r="G2198" s="32" t="s">
        <v>21</v>
      </c>
      <c r="H2198" s="32">
        <v>757</v>
      </c>
      <c r="I2198" s="32">
        <v>1026</v>
      </c>
      <c r="J2198" s="32" t="s">
        <v>1671</v>
      </c>
      <c r="K2198" s="32">
        <v>0</v>
      </c>
      <c r="L2198" s="38">
        <v>25.85</v>
      </c>
      <c r="M2198" t="s">
        <v>5214</v>
      </c>
      <c r="N2198" t="s">
        <v>5215</v>
      </c>
      <c r="O2198" t="s">
        <v>5216</v>
      </c>
      <c r="P2198" s="31">
        <v>600</v>
      </c>
      <c r="Q2198" s="31">
        <v>0</v>
      </c>
      <c r="R2198" s="31">
        <v>0</v>
      </c>
      <c r="S2198" s="31">
        <v>2.8000000000000001E-2</v>
      </c>
      <c r="T2198" s="36" t="s">
        <v>14827</v>
      </c>
      <c r="U2198" s="36" t="s">
        <v>13855</v>
      </c>
      <c r="V2198" s="31" t="s">
        <v>1675</v>
      </c>
      <c r="W2198" s="31">
        <v>7</v>
      </c>
    </row>
    <row r="2199" spans="1:23" x14ac:dyDescent="0.25">
      <c r="A2199">
        <v>4315840</v>
      </c>
      <c r="B2199" s="32" t="s">
        <v>19</v>
      </c>
      <c r="C2199" s="32">
        <v>10</v>
      </c>
      <c r="D2199" s="32">
        <v>86</v>
      </c>
      <c r="E2199" s="32" t="s">
        <v>22</v>
      </c>
      <c r="F2199" s="32">
        <v>1</v>
      </c>
      <c r="G2199" s="32" t="s">
        <v>21</v>
      </c>
      <c r="H2199" s="32">
        <v>757</v>
      </c>
      <c r="I2199" s="32">
        <v>1026</v>
      </c>
      <c r="J2199" s="32" t="s">
        <v>1671</v>
      </c>
      <c r="K2199" s="32">
        <v>0</v>
      </c>
      <c r="L2199" s="38">
        <v>27.46</v>
      </c>
      <c r="M2199" t="s">
        <v>5217</v>
      </c>
      <c r="N2199" t="s">
        <v>5218</v>
      </c>
      <c r="O2199" t="s">
        <v>5219</v>
      </c>
      <c r="P2199" s="31">
        <v>1000</v>
      </c>
      <c r="Q2199" s="31">
        <v>0</v>
      </c>
      <c r="R2199" s="31">
        <v>0</v>
      </c>
      <c r="S2199" s="31">
        <v>0</v>
      </c>
      <c r="T2199" s="36" t="s">
        <v>14828</v>
      </c>
      <c r="U2199" s="36" t="s">
        <v>13855</v>
      </c>
      <c r="V2199" s="31" t="s">
        <v>1675</v>
      </c>
      <c r="W2199" s="31">
        <v>7</v>
      </c>
    </row>
    <row r="2200" spans="1:23" x14ac:dyDescent="0.25">
      <c r="A2200">
        <v>4315850</v>
      </c>
      <c r="B2200" s="32" t="s">
        <v>19</v>
      </c>
      <c r="C2200" s="32">
        <v>10</v>
      </c>
      <c r="D2200" s="32">
        <v>86</v>
      </c>
      <c r="E2200" s="32" t="s">
        <v>22</v>
      </c>
      <c r="F2200" s="32">
        <v>1</v>
      </c>
      <c r="G2200" s="32" t="s">
        <v>21</v>
      </c>
      <c r="H2200" s="32">
        <v>757</v>
      </c>
      <c r="I2200" s="32">
        <v>1026</v>
      </c>
      <c r="J2200" s="32" t="s">
        <v>1671</v>
      </c>
      <c r="K2200" s="32">
        <v>0</v>
      </c>
      <c r="L2200" s="38">
        <v>28.78</v>
      </c>
      <c r="M2200" t="s">
        <v>5220</v>
      </c>
      <c r="N2200" t="s">
        <v>5221</v>
      </c>
      <c r="O2200" t="s">
        <v>5222</v>
      </c>
      <c r="P2200" s="31">
        <v>3000</v>
      </c>
      <c r="Q2200" s="31">
        <v>0</v>
      </c>
      <c r="R2200" s="31">
        <v>0</v>
      </c>
      <c r="S2200" s="31">
        <v>0.126</v>
      </c>
      <c r="T2200" s="36" t="s">
        <v>14829</v>
      </c>
      <c r="U2200" s="36" t="s">
        <v>13855</v>
      </c>
      <c r="V2200" s="31" t="s">
        <v>1675</v>
      </c>
      <c r="W2200" s="31">
        <v>7</v>
      </c>
    </row>
    <row r="2201" spans="1:23" x14ac:dyDescent="0.25">
      <c r="A2201">
        <v>4315860</v>
      </c>
      <c r="B2201" s="32" t="s">
        <v>19</v>
      </c>
      <c r="C2201" s="32">
        <v>10</v>
      </c>
      <c r="D2201" s="32">
        <v>86</v>
      </c>
      <c r="E2201" s="32" t="s">
        <v>22</v>
      </c>
      <c r="F2201" s="32">
        <v>1</v>
      </c>
      <c r="G2201" s="32" t="s">
        <v>21</v>
      </c>
      <c r="H2201" s="32">
        <v>757</v>
      </c>
      <c r="I2201" s="32">
        <v>1026</v>
      </c>
      <c r="J2201" s="32" t="s">
        <v>1671</v>
      </c>
      <c r="K2201" s="32">
        <v>0</v>
      </c>
      <c r="L2201" s="38">
        <v>55.65</v>
      </c>
      <c r="M2201" t="s">
        <v>5223</v>
      </c>
      <c r="N2201" t="s">
        <v>5224</v>
      </c>
      <c r="O2201" t="s">
        <v>5225</v>
      </c>
      <c r="P2201" s="31">
        <v>0</v>
      </c>
      <c r="Q2201" s="31">
        <v>0</v>
      </c>
      <c r="R2201" s="31">
        <v>0</v>
      </c>
      <c r="S2201" s="31">
        <v>0</v>
      </c>
      <c r="T2201" s="36" t="s">
        <v>14830</v>
      </c>
      <c r="U2201" s="36" t="s">
        <v>14147</v>
      </c>
      <c r="V2201" s="31" t="s">
        <v>791</v>
      </c>
      <c r="W2201" s="31">
        <v>7</v>
      </c>
    </row>
    <row r="2202" spans="1:23" x14ac:dyDescent="0.25">
      <c r="A2202">
        <v>4316000</v>
      </c>
      <c r="B2202" s="32" t="s">
        <v>19</v>
      </c>
      <c r="C2202" s="32">
        <v>10</v>
      </c>
      <c r="D2202" s="32">
        <v>85</v>
      </c>
      <c r="E2202" s="32" t="s">
        <v>22</v>
      </c>
      <c r="F2202" s="32">
        <v>25</v>
      </c>
      <c r="G2202" s="32" t="s">
        <v>354</v>
      </c>
      <c r="H2202" s="32">
        <v>769</v>
      </c>
      <c r="I2202" s="32">
        <v>1044</v>
      </c>
      <c r="J2202" s="32" t="s">
        <v>22</v>
      </c>
      <c r="K2202" s="32">
        <v>0</v>
      </c>
      <c r="L2202" s="38">
        <v>56.12</v>
      </c>
      <c r="M2202" t="s">
        <v>5226</v>
      </c>
      <c r="N2202" t="s">
        <v>5227</v>
      </c>
      <c r="O2202" t="s">
        <v>5228</v>
      </c>
      <c r="P2202" s="31">
        <v>0</v>
      </c>
      <c r="Q2202" s="31">
        <v>0</v>
      </c>
      <c r="R2202" s="31">
        <v>0</v>
      </c>
      <c r="S2202" s="31">
        <v>0</v>
      </c>
      <c r="T2202" s="36" t="s">
        <v>14831</v>
      </c>
      <c r="U2202" s="36" t="s">
        <v>14832</v>
      </c>
      <c r="V2202" s="31" t="s">
        <v>1228</v>
      </c>
      <c r="W2202" s="31">
        <v>7</v>
      </c>
    </row>
    <row r="2203" spans="1:23" x14ac:dyDescent="0.25">
      <c r="A2203">
        <v>4317000</v>
      </c>
      <c r="B2203" s="32" t="s">
        <v>19</v>
      </c>
      <c r="C2203" s="32">
        <v>10</v>
      </c>
      <c r="D2203" s="32">
        <v>85</v>
      </c>
      <c r="E2203" s="32" t="s">
        <v>22</v>
      </c>
      <c r="F2203" s="32">
        <v>25</v>
      </c>
      <c r="G2203" s="32" t="s">
        <v>354</v>
      </c>
      <c r="H2203" s="32">
        <v>769</v>
      </c>
      <c r="I2203" s="32">
        <v>1044</v>
      </c>
      <c r="J2203" s="32" t="s">
        <v>22</v>
      </c>
      <c r="K2203" s="32">
        <v>0</v>
      </c>
      <c r="L2203" s="38">
        <v>56.75</v>
      </c>
      <c r="M2203" t="s">
        <v>5229</v>
      </c>
      <c r="N2203" t="s">
        <v>5230</v>
      </c>
      <c r="O2203" t="s">
        <v>5231</v>
      </c>
      <c r="P2203" s="31">
        <v>0</v>
      </c>
      <c r="Q2203" s="31">
        <v>0</v>
      </c>
      <c r="R2203" s="31">
        <v>0</v>
      </c>
      <c r="S2203" s="31">
        <v>0</v>
      </c>
      <c r="T2203" s="36" t="s">
        <v>14833</v>
      </c>
      <c r="U2203" s="36" t="s">
        <v>14832</v>
      </c>
      <c r="V2203" s="31" t="s">
        <v>1228</v>
      </c>
      <c r="W2203" s="31">
        <v>7</v>
      </c>
    </row>
    <row r="2204" spans="1:23" x14ac:dyDescent="0.25">
      <c r="A2204">
        <v>4318000</v>
      </c>
      <c r="B2204" s="32" t="s">
        <v>19</v>
      </c>
      <c r="C2204" s="32">
        <v>10</v>
      </c>
      <c r="D2204" s="32">
        <v>85</v>
      </c>
      <c r="E2204" s="32" t="s">
        <v>22</v>
      </c>
      <c r="F2204" s="32">
        <v>25</v>
      </c>
      <c r="G2204" s="32" t="s">
        <v>354</v>
      </c>
      <c r="H2204" s="32">
        <v>769</v>
      </c>
      <c r="I2204" s="32">
        <v>1044</v>
      </c>
      <c r="J2204" s="32" t="s">
        <v>22</v>
      </c>
      <c r="K2204" s="32">
        <v>0</v>
      </c>
      <c r="L2204" s="38">
        <v>57.54</v>
      </c>
      <c r="M2204" t="s">
        <v>5232</v>
      </c>
      <c r="N2204" t="s">
        <v>5233</v>
      </c>
      <c r="O2204" t="s">
        <v>5234</v>
      </c>
      <c r="P2204" s="31">
        <v>0</v>
      </c>
      <c r="Q2204" s="31">
        <v>0</v>
      </c>
      <c r="R2204" s="31">
        <v>0</v>
      </c>
      <c r="S2204" s="31">
        <v>0</v>
      </c>
      <c r="T2204" s="36" t="s">
        <v>14834</v>
      </c>
      <c r="U2204" s="36" t="s">
        <v>13488</v>
      </c>
      <c r="V2204" s="31" t="s">
        <v>1228</v>
      </c>
      <c r="W2204" s="31">
        <v>7</v>
      </c>
    </row>
    <row r="2205" spans="1:23" x14ac:dyDescent="0.25">
      <c r="A2205">
        <v>4319090</v>
      </c>
      <c r="B2205" s="32" t="s">
        <v>19</v>
      </c>
      <c r="C2205" s="32">
        <v>10</v>
      </c>
      <c r="D2205" s="32">
        <v>85</v>
      </c>
      <c r="E2205" s="32" t="s">
        <v>22</v>
      </c>
      <c r="F2205" s="32">
        <v>50</v>
      </c>
      <c r="G2205" s="32" t="s">
        <v>354</v>
      </c>
      <c r="H2205" s="32">
        <v>785</v>
      </c>
      <c r="I2205" s="32">
        <v>1061</v>
      </c>
      <c r="J2205" s="32" t="s">
        <v>22</v>
      </c>
      <c r="K2205" s="32">
        <v>0</v>
      </c>
      <c r="L2205" s="38">
        <v>17.59</v>
      </c>
      <c r="M2205" t="s">
        <v>5235</v>
      </c>
      <c r="N2205" t="s">
        <v>5236</v>
      </c>
      <c r="O2205" t="s">
        <v>5237</v>
      </c>
      <c r="P2205" s="31">
        <v>0</v>
      </c>
      <c r="Q2205" s="31">
        <v>0</v>
      </c>
      <c r="R2205" s="31">
        <v>0</v>
      </c>
      <c r="S2205" s="31">
        <v>0</v>
      </c>
      <c r="T2205" s="36" t="s">
        <v>14835</v>
      </c>
      <c r="U2205" s="36" t="s">
        <v>13488</v>
      </c>
      <c r="V2205" s="31" t="s">
        <v>2147</v>
      </c>
      <c r="W2205" s="31">
        <v>7</v>
      </c>
    </row>
    <row r="2206" spans="1:23" x14ac:dyDescent="0.25">
      <c r="A2206">
        <v>4319120</v>
      </c>
      <c r="B2206" s="32" t="s">
        <v>19</v>
      </c>
      <c r="C2206" s="32">
        <v>10</v>
      </c>
      <c r="D2206" s="32">
        <v>85</v>
      </c>
      <c r="E2206" s="32" t="s">
        <v>22</v>
      </c>
      <c r="F2206" s="32">
        <v>50</v>
      </c>
      <c r="G2206" s="32" t="s">
        <v>354</v>
      </c>
      <c r="H2206" s="32">
        <v>785</v>
      </c>
      <c r="I2206" s="32">
        <v>1061</v>
      </c>
      <c r="J2206" s="32" t="s">
        <v>22</v>
      </c>
      <c r="K2206" s="32">
        <v>0</v>
      </c>
      <c r="L2206" s="38">
        <v>21.38</v>
      </c>
      <c r="M2206" t="s">
        <v>5238</v>
      </c>
      <c r="N2206" t="s">
        <v>5239</v>
      </c>
      <c r="O2206" t="s">
        <v>5240</v>
      </c>
      <c r="P2206" s="31">
        <v>0</v>
      </c>
      <c r="Q2206" s="31">
        <v>0</v>
      </c>
      <c r="R2206" s="31">
        <v>0</v>
      </c>
      <c r="S2206" s="31">
        <v>0</v>
      </c>
      <c r="T2206" s="36" t="s">
        <v>14836</v>
      </c>
      <c r="U2206" s="36" t="s">
        <v>13488</v>
      </c>
      <c r="V2206" s="31" t="s">
        <v>2147</v>
      </c>
      <c r="W2206" s="31">
        <v>7</v>
      </c>
    </row>
    <row r="2207" spans="1:23" x14ac:dyDescent="0.25">
      <c r="A2207">
        <v>4319160</v>
      </c>
      <c r="B2207" s="32" t="s">
        <v>19</v>
      </c>
      <c r="C2207" s="32">
        <v>10</v>
      </c>
      <c r="D2207" s="32">
        <v>85</v>
      </c>
      <c r="E2207" s="32" t="s">
        <v>22</v>
      </c>
      <c r="F2207" s="32">
        <v>50</v>
      </c>
      <c r="G2207" s="32" t="s">
        <v>354</v>
      </c>
      <c r="H2207" s="32">
        <v>785</v>
      </c>
      <c r="I2207" s="32">
        <v>1061</v>
      </c>
      <c r="J2207" s="32" t="s">
        <v>22</v>
      </c>
      <c r="K2207" s="32">
        <v>0</v>
      </c>
      <c r="L2207" s="38">
        <v>27.22</v>
      </c>
      <c r="M2207" t="s">
        <v>5241</v>
      </c>
      <c r="N2207" t="s">
        <v>5242</v>
      </c>
      <c r="O2207" t="s">
        <v>5243</v>
      </c>
      <c r="P2207" s="31">
        <v>0</v>
      </c>
      <c r="Q2207" s="31">
        <v>0</v>
      </c>
      <c r="R2207" s="31">
        <v>0</v>
      </c>
      <c r="S2207" s="31">
        <v>0</v>
      </c>
      <c r="T2207" s="36" t="s">
        <v>14837</v>
      </c>
      <c r="U2207" s="36" t="s">
        <v>13488</v>
      </c>
      <c r="V2207" s="31" t="s">
        <v>2147</v>
      </c>
      <c r="W2207" s="31">
        <v>7</v>
      </c>
    </row>
    <row r="2208" spans="1:23" x14ac:dyDescent="0.25">
      <c r="A2208">
        <v>4319200</v>
      </c>
      <c r="B2208" s="32" t="s">
        <v>19</v>
      </c>
      <c r="C2208" s="32">
        <v>10</v>
      </c>
      <c r="D2208" s="32">
        <v>85</v>
      </c>
      <c r="E2208" s="32" t="s">
        <v>22</v>
      </c>
      <c r="F2208" s="32">
        <v>50</v>
      </c>
      <c r="G2208" s="32" t="s">
        <v>354</v>
      </c>
      <c r="H2208" s="32">
        <v>785</v>
      </c>
      <c r="I2208" s="32">
        <v>1061</v>
      </c>
      <c r="J2208" s="32" t="s">
        <v>22</v>
      </c>
      <c r="K2208" s="32">
        <v>0</v>
      </c>
      <c r="L2208" s="38">
        <v>33.22</v>
      </c>
      <c r="M2208" t="s">
        <v>5244</v>
      </c>
      <c r="N2208" t="s">
        <v>5245</v>
      </c>
      <c r="O2208" t="s">
        <v>5246</v>
      </c>
      <c r="P2208" s="31">
        <v>0</v>
      </c>
      <c r="Q2208" s="31">
        <v>0</v>
      </c>
      <c r="R2208" s="31">
        <v>0</v>
      </c>
      <c r="S2208" s="31">
        <v>0</v>
      </c>
      <c r="T2208" s="36" t="s">
        <v>14838</v>
      </c>
      <c r="U2208" s="36" t="s">
        <v>13488</v>
      </c>
      <c r="V2208" s="31" t="s">
        <v>2147</v>
      </c>
      <c r="W2208" s="31">
        <v>7</v>
      </c>
    </row>
    <row r="2209" spans="1:23" x14ac:dyDescent="0.25">
      <c r="A2209">
        <v>4333120</v>
      </c>
      <c r="B2209" s="32" t="s">
        <v>19</v>
      </c>
      <c r="C2209" s="32">
        <v>10</v>
      </c>
      <c r="D2209" s="32">
        <v>85</v>
      </c>
      <c r="E2209" s="32" t="s">
        <v>22</v>
      </c>
      <c r="F2209" s="32">
        <v>2</v>
      </c>
      <c r="G2209" s="32" t="s">
        <v>354</v>
      </c>
      <c r="H2209" s="32">
        <v>706</v>
      </c>
      <c r="I2209" s="32">
        <v>974</v>
      </c>
      <c r="J2209" s="32" t="s">
        <v>22</v>
      </c>
      <c r="K2209" s="32">
        <v>0</v>
      </c>
      <c r="L2209" s="38">
        <v>85.4</v>
      </c>
      <c r="M2209" t="s">
        <v>5247</v>
      </c>
      <c r="N2209" t="s">
        <v>5248</v>
      </c>
      <c r="O2209" t="s">
        <v>5249</v>
      </c>
      <c r="P2209" s="31">
        <v>1200</v>
      </c>
      <c r="Q2209" s="31">
        <v>0</v>
      </c>
      <c r="R2209" s="31">
        <v>0</v>
      </c>
      <c r="S2209" s="31">
        <v>0</v>
      </c>
      <c r="T2209" s="36" t="s">
        <v>14839</v>
      </c>
      <c r="U2209" s="36" t="s">
        <v>8458</v>
      </c>
      <c r="V2209" s="31" t="s">
        <v>362</v>
      </c>
      <c r="W2209" s="31">
        <v>7</v>
      </c>
    </row>
    <row r="2210" spans="1:23" x14ac:dyDescent="0.25">
      <c r="A2210">
        <v>4333160</v>
      </c>
      <c r="B2210" s="32" t="s">
        <v>19</v>
      </c>
      <c r="C2210" s="32">
        <v>10</v>
      </c>
      <c r="D2210" s="32">
        <v>85</v>
      </c>
      <c r="E2210" s="32" t="s">
        <v>22</v>
      </c>
      <c r="F2210" s="32">
        <v>2</v>
      </c>
      <c r="G2210" s="32" t="s">
        <v>354</v>
      </c>
      <c r="H2210" s="32">
        <v>706</v>
      </c>
      <c r="I2210" s="32">
        <v>974</v>
      </c>
      <c r="J2210" s="32" t="s">
        <v>22</v>
      </c>
      <c r="K2210" s="32">
        <v>0</v>
      </c>
      <c r="L2210" s="38">
        <v>124.24</v>
      </c>
      <c r="M2210" t="s">
        <v>5250</v>
      </c>
      <c r="N2210" t="s">
        <v>5251</v>
      </c>
      <c r="O2210" t="s">
        <v>5252</v>
      </c>
      <c r="P2210" s="31">
        <v>1600</v>
      </c>
      <c r="Q2210" s="31">
        <v>0</v>
      </c>
      <c r="R2210" s="31">
        <v>0</v>
      </c>
      <c r="S2210" s="31">
        <v>3.4409999999999998</v>
      </c>
      <c r="T2210" s="36" t="s">
        <v>14840</v>
      </c>
      <c r="U2210" s="36" t="s">
        <v>8458</v>
      </c>
      <c r="V2210" s="31" t="s">
        <v>362</v>
      </c>
      <c r="W2210" s="31">
        <v>28</v>
      </c>
    </row>
    <row r="2211" spans="1:23" x14ac:dyDescent="0.25">
      <c r="A2211">
        <v>4333180</v>
      </c>
      <c r="B2211" s="32" t="s">
        <v>19</v>
      </c>
      <c r="C2211" s="32">
        <v>10</v>
      </c>
      <c r="D2211" s="32">
        <v>85</v>
      </c>
      <c r="E2211" s="32" t="s">
        <v>22</v>
      </c>
      <c r="F2211" s="32">
        <v>2</v>
      </c>
      <c r="G2211" s="32" t="s">
        <v>354</v>
      </c>
      <c r="H2211" s="32">
        <v>706</v>
      </c>
      <c r="I2211" s="32">
        <v>974</v>
      </c>
      <c r="J2211" s="32" t="s">
        <v>22</v>
      </c>
      <c r="K2211" s="32">
        <v>0</v>
      </c>
      <c r="L2211" s="38">
        <v>140.03</v>
      </c>
      <c r="M2211" t="s">
        <v>5253</v>
      </c>
      <c r="N2211" t="s">
        <v>5254</v>
      </c>
      <c r="O2211" t="s">
        <v>5255</v>
      </c>
      <c r="P2211" s="31">
        <v>1800</v>
      </c>
      <c r="Q2211" s="31">
        <v>0</v>
      </c>
      <c r="R2211" s="31">
        <v>0</v>
      </c>
      <c r="S2211" s="31">
        <v>3.9020000000000001</v>
      </c>
      <c r="T2211" s="36" t="s">
        <v>14841</v>
      </c>
      <c r="U2211" s="36" t="s">
        <v>8458</v>
      </c>
      <c r="V2211" s="31" t="s">
        <v>362</v>
      </c>
      <c r="W2211" s="31">
        <v>28</v>
      </c>
    </row>
    <row r="2212" spans="1:23" x14ac:dyDescent="0.25">
      <c r="A2212">
        <v>4348500</v>
      </c>
      <c r="B2212" s="32" t="s">
        <v>19</v>
      </c>
      <c r="C2212" s="32">
        <v>10</v>
      </c>
      <c r="D2212" s="32">
        <v>82</v>
      </c>
      <c r="E2212" s="32" t="s">
        <v>22</v>
      </c>
      <c r="F2212" s="32">
        <v>1</v>
      </c>
      <c r="G2212" s="32" t="s">
        <v>21</v>
      </c>
      <c r="H2212" s="32" t="s">
        <v>22</v>
      </c>
      <c r="I2212" s="32">
        <v>1028</v>
      </c>
      <c r="J2212" s="32" t="s">
        <v>22</v>
      </c>
      <c r="K2212" s="32">
        <v>0</v>
      </c>
      <c r="L2212" s="38">
        <v>138.61000000000001</v>
      </c>
      <c r="M2212" t="s">
        <v>5256</v>
      </c>
      <c r="N2212" t="s">
        <v>5257</v>
      </c>
      <c r="O2212" t="s">
        <v>5258</v>
      </c>
      <c r="P2212" s="31">
        <v>10</v>
      </c>
      <c r="Q2212" s="31">
        <v>28</v>
      </c>
      <c r="R2212" s="31">
        <v>0</v>
      </c>
      <c r="S2212" s="31">
        <v>0</v>
      </c>
      <c r="T2212" s="36" t="s">
        <v>5259</v>
      </c>
      <c r="U2212" s="36" t="s">
        <v>14842</v>
      </c>
      <c r="V2212" s="31" t="s">
        <v>791</v>
      </c>
      <c r="W2212" s="31">
        <v>7</v>
      </c>
    </row>
    <row r="2213" spans="1:23" x14ac:dyDescent="0.25">
      <c r="A2213">
        <v>4393000</v>
      </c>
      <c r="B2213" s="32" t="s">
        <v>19</v>
      </c>
      <c r="C2213" s="32">
        <v>10</v>
      </c>
      <c r="D2213" s="32">
        <v>85</v>
      </c>
      <c r="E2213" s="32" t="s">
        <v>22</v>
      </c>
      <c r="F2213" s="32">
        <v>6</v>
      </c>
      <c r="G2213" s="32" t="s">
        <v>354</v>
      </c>
      <c r="H2213" s="32" t="s">
        <v>22</v>
      </c>
      <c r="I2213" s="32">
        <v>994</v>
      </c>
      <c r="J2213" s="32" t="s">
        <v>22</v>
      </c>
      <c r="K2213" s="32">
        <v>0</v>
      </c>
      <c r="L2213" s="38">
        <v>77.599999999999994</v>
      </c>
      <c r="M2213" t="s">
        <v>5260</v>
      </c>
      <c r="N2213" t="s">
        <v>5261</v>
      </c>
      <c r="O2213" t="s">
        <v>5262</v>
      </c>
      <c r="P2213" s="31">
        <v>23</v>
      </c>
      <c r="Q2213" s="31">
        <v>23</v>
      </c>
      <c r="R2213" s="31">
        <v>1295</v>
      </c>
      <c r="S2213" s="31">
        <v>0</v>
      </c>
      <c r="T2213" s="36" t="s">
        <v>14843</v>
      </c>
      <c r="U2213" s="36" t="s">
        <v>8458</v>
      </c>
      <c r="V2213" s="31" t="s">
        <v>362</v>
      </c>
      <c r="W2213" s="31">
        <v>7</v>
      </c>
    </row>
    <row r="2214" spans="1:23" x14ac:dyDescent="0.25">
      <c r="A2214">
        <v>4394000</v>
      </c>
      <c r="B2214" s="32" t="s">
        <v>19</v>
      </c>
      <c r="C2214" s="32">
        <v>10</v>
      </c>
      <c r="D2214" s="32">
        <v>85</v>
      </c>
      <c r="E2214" s="32" t="s">
        <v>22</v>
      </c>
      <c r="F2214" s="32">
        <v>4</v>
      </c>
      <c r="G2214" s="32" t="s">
        <v>354</v>
      </c>
      <c r="H2214" s="32">
        <v>724</v>
      </c>
      <c r="I2214" s="32">
        <v>996</v>
      </c>
      <c r="J2214" s="32" t="s">
        <v>22</v>
      </c>
      <c r="K2214" s="32">
        <v>0</v>
      </c>
      <c r="L2214" s="38">
        <v>46.29</v>
      </c>
      <c r="M2214" t="s">
        <v>5263</v>
      </c>
      <c r="N2214" t="s">
        <v>5264</v>
      </c>
      <c r="O2214" t="s">
        <v>5265</v>
      </c>
      <c r="P2214" s="31">
        <v>400</v>
      </c>
      <c r="Q2214" s="31">
        <v>75</v>
      </c>
      <c r="R2214" s="31">
        <v>400</v>
      </c>
      <c r="S2214" s="31">
        <v>1.032</v>
      </c>
      <c r="T2214" s="36" t="s">
        <v>14844</v>
      </c>
      <c r="U2214" s="36" t="s">
        <v>8458</v>
      </c>
      <c r="V2214" s="31" t="s">
        <v>901</v>
      </c>
      <c r="W2214" s="31">
        <v>28</v>
      </c>
    </row>
    <row r="2215" spans="1:23" x14ac:dyDescent="0.25">
      <c r="A2215">
        <v>4395000</v>
      </c>
      <c r="B2215" s="32" t="s">
        <v>19</v>
      </c>
      <c r="C2215" s="32">
        <v>10</v>
      </c>
      <c r="D2215" s="32">
        <v>85</v>
      </c>
      <c r="E2215" s="32" t="s">
        <v>22</v>
      </c>
      <c r="F2215" s="32">
        <v>4</v>
      </c>
      <c r="G2215" s="32" t="s">
        <v>354</v>
      </c>
      <c r="H2215" s="32">
        <v>724</v>
      </c>
      <c r="I2215" s="32">
        <v>996</v>
      </c>
      <c r="J2215" s="32" t="s">
        <v>22</v>
      </c>
      <c r="K2215" s="32">
        <v>0</v>
      </c>
      <c r="L2215" s="38">
        <v>55.36</v>
      </c>
      <c r="M2215" t="s">
        <v>5266</v>
      </c>
      <c r="N2215" t="s">
        <v>5267</v>
      </c>
      <c r="O2215" t="s">
        <v>5268</v>
      </c>
      <c r="P2215" s="31">
        <v>500</v>
      </c>
      <c r="Q2215" s="31">
        <v>75</v>
      </c>
      <c r="R2215" s="31">
        <v>500</v>
      </c>
      <c r="S2215" s="31">
        <v>1.35</v>
      </c>
      <c r="T2215" s="36" t="s">
        <v>14845</v>
      </c>
      <c r="U2215" s="36" t="s">
        <v>8458</v>
      </c>
      <c r="V2215" s="31" t="s">
        <v>901</v>
      </c>
      <c r="W2215" s="31">
        <v>28</v>
      </c>
    </row>
    <row r="2216" spans="1:23" x14ac:dyDescent="0.25">
      <c r="A2216">
        <v>4396000</v>
      </c>
      <c r="B2216" s="32" t="s">
        <v>19</v>
      </c>
      <c r="C2216" s="32">
        <v>10</v>
      </c>
      <c r="D2216" s="32">
        <v>85</v>
      </c>
      <c r="E2216" s="32" t="s">
        <v>22</v>
      </c>
      <c r="F2216" s="32">
        <v>4</v>
      </c>
      <c r="G2216" s="32" t="s">
        <v>354</v>
      </c>
      <c r="H2216" s="32">
        <v>724</v>
      </c>
      <c r="I2216" s="32">
        <v>996</v>
      </c>
      <c r="J2216" s="32" t="s">
        <v>22</v>
      </c>
      <c r="K2216" s="32">
        <v>0</v>
      </c>
      <c r="L2216" s="38">
        <v>71.38</v>
      </c>
      <c r="M2216" t="s">
        <v>5269</v>
      </c>
      <c r="N2216" t="s">
        <v>5270</v>
      </c>
      <c r="O2216" t="s">
        <v>5271</v>
      </c>
      <c r="P2216" s="31">
        <v>600</v>
      </c>
      <c r="Q2216" s="31">
        <v>75</v>
      </c>
      <c r="R2216" s="31">
        <v>600</v>
      </c>
      <c r="S2216" s="31">
        <v>1.645</v>
      </c>
      <c r="T2216" s="36" t="s">
        <v>14846</v>
      </c>
      <c r="U2216" s="36" t="s">
        <v>8458</v>
      </c>
      <c r="V2216" s="31" t="s">
        <v>901</v>
      </c>
      <c r="W2216" s="31">
        <v>7</v>
      </c>
    </row>
    <row r="2217" spans="1:23" x14ac:dyDescent="0.25">
      <c r="A2217">
        <v>4396500</v>
      </c>
      <c r="B2217" s="32" t="s">
        <v>19</v>
      </c>
      <c r="C2217" s="32">
        <v>10</v>
      </c>
      <c r="D2217" s="32">
        <v>85</v>
      </c>
      <c r="E2217" s="32" t="s">
        <v>22</v>
      </c>
      <c r="F2217" s="32">
        <v>4</v>
      </c>
      <c r="G2217" s="32" t="s">
        <v>354</v>
      </c>
      <c r="H2217" s="32">
        <v>724</v>
      </c>
      <c r="I2217" s="32">
        <v>996</v>
      </c>
      <c r="J2217" s="32" t="s">
        <v>22</v>
      </c>
      <c r="K2217" s="32">
        <v>0</v>
      </c>
      <c r="L2217" s="38">
        <v>67.010000000000005</v>
      </c>
      <c r="M2217" t="s">
        <v>5272</v>
      </c>
      <c r="N2217" t="s">
        <v>5273</v>
      </c>
      <c r="O2217" t="s">
        <v>5274</v>
      </c>
      <c r="P2217" s="31">
        <v>600</v>
      </c>
      <c r="Q2217" s="31">
        <v>75</v>
      </c>
      <c r="R2217" s="31">
        <v>600</v>
      </c>
      <c r="S2217" s="31">
        <v>1.79</v>
      </c>
      <c r="T2217" s="36" t="s">
        <v>14847</v>
      </c>
      <c r="U2217" s="36" t="s">
        <v>8458</v>
      </c>
      <c r="V2217" s="31" t="s">
        <v>901</v>
      </c>
      <c r="W2217" s="31">
        <v>28</v>
      </c>
    </row>
    <row r="2218" spans="1:23" x14ac:dyDescent="0.25">
      <c r="A2218">
        <v>4398000</v>
      </c>
      <c r="B2218" s="32" t="s">
        <v>19</v>
      </c>
      <c r="C2218" s="32">
        <v>10</v>
      </c>
      <c r="D2218" s="32">
        <v>85</v>
      </c>
      <c r="E2218" s="32" t="s">
        <v>22</v>
      </c>
      <c r="F2218" s="32">
        <v>4</v>
      </c>
      <c r="G2218" s="32" t="s">
        <v>354</v>
      </c>
      <c r="H2218" s="32">
        <v>724</v>
      </c>
      <c r="I2218" s="32">
        <v>996</v>
      </c>
      <c r="J2218" s="32" t="s">
        <v>22</v>
      </c>
      <c r="K2218" s="32">
        <v>0</v>
      </c>
      <c r="L2218" s="38">
        <v>85.83</v>
      </c>
      <c r="M2218" t="s">
        <v>5275</v>
      </c>
      <c r="N2218" t="s">
        <v>5276</v>
      </c>
      <c r="O2218" t="s">
        <v>5277</v>
      </c>
      <c r="P2218" s="31">
        <v>800</v>
      </c>
      <c r="Q2218" s="31">
        <v>75</v>
      </c>
      <c r="R2218" s="31">
        <v>800</v>
      </c>
      <c r="S2218" s="31">
        <v>2.2189999999999999</v>
      </c>
      <c r="T2218" s="36" t="s">
        <v>14848</v>
      </c>
      <c r="U2218" s="36" t="s">
        <v>8458</v>
      </c>
      <c r="V2218" s="31" t="s">
        <v>901</v>
      </c>
      <c r="W2218" s="31">
        <v>28</v>
      </c>
    </row>
    <row r="2219" spans="1:23" x14ac:dyDescent="0.25">
      <c r="A2219">
        <v>4398500</v>
      </c>
      <c r="B2219" s="32" t="s">
        <v>19</v>
      </c>
      <c r="C2219" s="32">
        <v>10</v>
      </c>
      <c r="D2219" s="32">
        <v>85</v>
      </c>
      <c r="E2219" s="32" t="s">
        <v>22</v>
      </c>
      <c r="F2219" s="32">
        <v>4</v>
      </c>
      <c r="G2219" s="32" t="s">
        <v>354</v>
      </c>
      <c r="H2219" s="32">
        <v>724</v>
      </c>
      <c r="I2219" s="32">
        <v>996</v>
      </c>
      <c r="J2219" s="32" t="s">
        <v>22</v>
      </c>
      <c r="K2219" s="32">
        <v>0</v>
      </c>
      <c r="L2219" s="38">
        <v>87.5</v>
      </c>
      <c r="M2219" t="s">
        <v>5278</v>
      </c>
      <c r="N2219" t="s">
        <v>5279</v>
      </c>
      <c r="O2219" t="s">
        <v>5280</v>
      </c>
      <c r="P2219" s="31">
        <v>800</v>
      </c>
      <c r="Q2219" s="31">
        <v>75</v>
      </c>
      <c r="R2219" s="31">
        <v>800</v>
      </c>
      <c r="S2219" s="31">
        <v>2.42</v>
      </c>
      <c r="T2219" s="36" t="s">
        <v>14849</v>
      </c>
      <c r="U2219" s="36" t="s">
        <v>8458</v>
      </c>
      <c r="V2219" s="31" t="s">
        <v>901</v>
      </c>
      <c r="W2219" s="31">
        <v>28</v>
      </c>
    </row>
    <row r="2220" spans="1:23" x14ac:dyDescent="0.25">
      <c r="A2220">
        <v>4531001</v>
      </c>
      <c r="B2220" s="32" t="s">
        <v>19</v>
      </c>
      <c r="C2220" s="32">
        <v>10</v>
      </c>
      <c r="D2220" s="32">
        <v>87</v>
      </c>
      <c r="E2220" s="32" t="s">
        <v>22</v>
      </c>
      <c r="F2220" s="32">
        <v>10</v>
      </c>
      <c r="G2220" s="32" t="s">
        <v>354</v>
      </c>
      <c r="H2220" s="32" t="s">
        <v>22</v>
      </c>
      <c r="I2220" s="32">
        <v>1089</v>
      </c>
      <c r="J2220" s="32" t="s">
        <v>22</v>
      </c>
      <c r="K2220" s="32">
        <v>0</v>
      </c>
      <c r="L2220" s="38">
        <v>73.92</v>
      </c>
      <c r="M2220" t="s">
        <v>5281</v>
      </c>
      <c r="N2220" t="s">
        <v>5282</v>
      </c>
      <c r="O2220" t="s">
        <v>5283</v>
      </c>
      <c r="P2220" s="31">
        <v>285</v>
      </c>
      <c r="Q2220" s="31">
        <v>0</v>
      </c>
      <c r="R2220" s="31">
        <v>0</v>
      </c>
      <c r="S2220" s="31">
        <v>0</v>
      </c>
      <c r="T2220" s="36" t="s">
        <v>5284</v>
      </c>
      <c r="U2220" s="36" t="s">
        <v>8458</v>
      </c>
      <c r="V2220" s="31" t="s">
        <v>791</v>
      </c>
      <c r="W2220" s="31">
        <v>7</v>
      </c>
    </row>
    <row r="2221" spans="1:23" x14ac:dyDescent="0.25">
      <c r="A2221">
        <v>4532000</v>
      </c>
      <c r="B2221" s="32" t="s">
        <v>19</v>
      </c>
      <c r="C2221" s="32">
        <v>10</v>
      </c>
      <c r="D2221" s="32">
        <v>85</v>
      </c>
      <c r="E2221" s="32" t="s">
        <v>22</v>
      </c>
      <c r="F2221" s="32">
        <v>4</v>
      </c>
      <c r="G2221" s="32" t="s">
        <v>354</v>
      </c>
      <c r="H2221" s="32">
        <v>728</v>
      </c>
      <c r="I2221" s="32">
        <v>999</v>
      </c>
      <c r="J2221" s="32" t="s">
        <v>22</v>
      </c>
      <c r="K2221" s="32">
        <v>0</v>
      </c>
      <c r="L2221" s="38">
        <v>29.16</v>
      </c>
      <c r="M2221" t="s">
        <v>5285</v>
      </c>
      <c r="N2221" t="s">
        <v>5286</v>
      </c>
      <c r="O2221" t="s">
        <v>5287</v>
      </c>
      <c r="P2221" s="31">
        <v>60</v>
      </c>
      <c r="Q2221" s="31">
        <v>110</v>
      </c>
      <c r="R2221" s="31">
        <v>0</v>
      </c>
      <c r="S2221" s="31">
        <v>0</v>
      </c>
      <c r="T2221" s="36" t="s">
        <v>14850</v>
      </c>
      <c r="U2221" s="36" t="s">
        <v>8458</v>
      </c>
      <c r="V2221" s="31" t="s">
        <v>602</v>
      </c>
      <c r="W2221" s="31">
        <v>7</v>
      </c>
    </row>
    <row r="2222" spans="1:23" x14ac:dyDescent="0.25">
      <c r="A2222">
        <v>4538000</v>
      </c>
      <c r="B2222" s="32" t="s">
        <v>19</v>
      </c>
      <c r="C2222" s="32">
        <v>10</v>
      </c>
      <c r="D2222" s="32">
        <v>83</v>
      </c>
      <c r="E2222" s="32" t="s">
        <v>22</v>
      </c>
      <c r="F2222" s="32">
        <v>10</v>
      </c>
      <c r="G2222" s="32" t="s">
        <v>354</v>
      </c>
      <c r="H2222" s="32">
        <v>689</v>
      </c>
      <c r="I2222" s="32">
        <v>956</v>
      </c>
      <c r="J2222" s="32" t="s">
        <v>22</v>
      </c>
      <c r="K2222" s="32">
        <v>0</v>
      </c>
      <c r="L2222" s="38">
        <v>74.959999999999994</v>
      </c>
      <c r="M2222" t="s">
        <v>5288</v>
      </c>
      <c r="N2222" t="s">
        <v>5289</v>
      </c>
      <c r="O2222" t="s">
        <v>5290</v>
      </c>
      <c r="P2222" s="31">
        <v>0</v>
      </c>
      <c r="Q2222" s="31">
        <v>0</v>
      </c>
      <c r="R2222" s="31">
        <v>0</v>
      </c>
      <c r="S2222" s="31">
        <v>0</v>
      </c>
      <c r="T2222" s="36" t="s">
        <v>14851</v>
      </c>
      <c r="U2222" s="36" t="s">
        <v>9135</v>
      </c>
      <c r="V2222" s="31" t="s">
        <v>791</v>
      </c>
      <c r="W2222" s="31">
        <v>7</v>
      </c>
    </row>
    <row r="2223" spans="1:23" x14ac:dyDescent="0.25">
      <c r="A2223">
        <v>4540000</v>
      </c>
      <c r="B2223" s="32" t="s">
        <v>19</v>
      </c>
      <c r="C2223" s="32">
        <v>10</v>
      </c>
      <c r="D2223" s="32">
        <v>85</v>
      </c>
      <c r="E2223" s="32" t="s">
        <v>22</v>
      </c>
      <c r="F2223" s="32">
        <v>4</v>
      </c>
      <c r="G2223" s="32" t="s">
        <v>354</v>
      </c>
      <c r="H2223" s="32">
        <v>656</v>
      </c>
      <c r="I2223" s="32">
        <v>915</v>
      </c>
      <c r="J2223" s="32" t="s">
        <v>22</v>
      </c>
      <c r="K2223" s="32">
        <v>0</v>
      </c>
      <c r="L2223" s="38">
        <v>26.42</v>
      </c>
      <c r="M2223" t="s">
        <v>5291</v>
      </c>
      <c r="N2223" t="s">
        <v>5292</v>
      </c>
      <c r="O2223" t="s">
        <v>5293</v>
      </c>
      <c r="P2223" s="31">
        <v>0</v>
      </c>
      <c r="Q2223" s="31">
        <v>0</v>
      </c>
      <c r="R2223" s="31">
        <v>0</v>
      </c>
      <c r="S2223" s="31">
        <v>0</v>
      </c>
      <c r="T2223" s="36" t="s">
        <v>14852</v>
      </c>
      <c r="U2223" s="36" t="s">
        <v>9135</v>
      </c>
      <c r="V2223" s="31" t="s">
        <v>207</v>
      </c>
      <c r="W2223" s="31">
        <v>7</v>
      </c>
    </row>
    <row r="2224" spans="1:23" x14ac:dyDescent="0.25">
      <c r="A2224">
        <v>4540500</v>
      </c>
      <c r="B2224" s="32" t="s">
        <v>19</v>
      </c>
      <c r="C2224" s="32">
        <v>10</v>
      </c>
      <c r="D2224" s="32">
        <v>85</v>
      </c>
      <c r="E2224" s="32" t="s">
        <v>20</v>
      </c>
      <c r="F2224" s="32">
        <v>4</v>
      </c>
      <c r="G2224" s="32" t="s">
        <v>354</v>
      </c>
      <c r="H2224" s="32" t="s">
        <v>22</v>
      </c>
      <c r="I2224" s="32" t="s">
        <v>22</v>
      </c>
      <c r="J2224" s="32" t="s">
        <v>22</v>
      </c>
      <c r="K2224" s="32">
        <v>0</v>
      </c>
      <c r="L2224" s="38">
        <v>73.040000000000006</v>
      </c>
      <c r="M2224" t="s">
        <v>5294</v>
      </c>
      <c r="N2224" t="s">
        <v>5295</v>
      </c>
      <c r="O2224" t="s">
        <v>5296</v>
      </c>
      <c r="P2224" s="31">
        <v>0</v>
      </c>
      <c r="Q2224" s="31">
        <v>0</v>
      </c>
      <c r="R2224" s="31">
        <v>0</v>
      </c>
      <c r="S2224" s="31">
        <v>0</v>
      </c>
      <c r="T2224" s="36" t="s">
        <v>14853</v>
      </c>
      <c r="U2224" s="36" t="s">
        <v>9135</v>
      </c>
      <c r="V2224" s="31" t="s">
        <v>207</v>
      </c>
      <c r="W2224" s="31">
        <v>14</v>
      </c>
    </row>
    <row r="2225" spans="1:23" x14ac:dyDescent="0.25">
      <c r="A2225">
        <v>4568000</v>
      </c>
      <c r="B2225" s="32" t="s">
        <v>19</v>
      </c>
      <c r="C2225" s="32">
        <v>10</v>
      </c>
      <c r="D2225" s="32">
        <v>90</v>
      </c>
      <c r="E2225" s="32" t="s">
        <v>22</v>
      </c>
      <c r="F2225" s="32">
        <v>4</v>
      </c>
      <c r="G2225" s="32" t="s">
        <v>354</v>
      </c>
      <c r="H2225" s="32">
        <v>697</v>
      </c>
      <c r="I2225" s="32">
        <v>964</v>
      </c>
      <c r="J2225" s="32" t="s">
        <v>22</v>
      </c>
      <c r="K2225" s="32">
        <v>0</v>
      </c>
      <c r="L2225" s="38">
        <v>18.55</v>
      </c>
      <c r="M2225" t="s">
        <v>5297</v>
      </c>
      <c r="N2225" t="s">
        <v>5298</v>
      </c>
      <c r="O2225" t="s">
        <v>5299</v>
      </c>
      <c r="P2225" s="31">
        <v>0</v>
      </c>
      <c r="Q2225" s="31">
        <v>0</v>
      </c>
      <c r="R2225" s="31">
        <v>0</v>
      </c>
      <c r="S2225" s="31">
        <v>0</v>
      </c>
      <c r="T2225" s="36" t="s">
        <v>14854</v>
      </c>
      <c r="U2225" s="36" t="s">
        <v>13606</v>
      </c>
      <c r="V2225" s="31" t="s">
        <v>1785</v>
      </c>
      <c r="W2225" s="31">
        <v>7</v>
      </c>
    </row>
    <row r="2226" spans="1:23" x14ac:dyDescent="0.25">
      <c r="A2226">
        <v>4568500</v>
      </c>
      <c r="B2226" s="32" t="s">
        <v>19</v>
      </c>
      <c r="C2226" s="32">
        <v>10</v>
      </c>
      <c r="D2226" s="32">
        <v>90</v>
      </c>
      <c r="E2226" s="32" t="s">
        <v>20</v>
      </c>
      <c r="F2226" s="32">
        <v>4</v>
      </c>
      <c r="G2226" s="32" t="s">
        <v>354</v>
      </c>
      <c r="H2226" s="32">
        <v>697</v>
      </c>
      <c r="I2226" s="32">
        <v>964</v>
      </c>
      <c r="J2226" s="32" t="s">
        <v>22</v>
      </c>
      <c r="K2226" s="32">
        <v>0</v>
      </c>
      <c r="L2226" s="38">
        <v>50.02</v>
      </c>
      <c r="M2226" t="s">
        <v>5300</v>
      </c>
      <c r="N2226" t="s">
        <v>5301</v>
      </c>
      <c r="O2226" t="s">
        <v>5302</v>
      </c>
      <c r="P2226" s="31">
        <v>0</v>
      </c>
      <c r="Q2226" s="31">
        <v>0</v>
      </c>
      <c r="R2226" s="31">
        <v>0</v>
      </c>
      <c r="S2226" s="31">
        <v>0</v>
      </c>
      <c r="T2226" s="36" t="s">
        <v>5303</v>
      </c>
      <c r="U2226" s="36" t="s">
        <v>9135</v>
      </c>
      <c r="V2226" s="31" t="s">
        <v>1785</v>
      </c>
      <c r="W2226" s="31">
        <v>7</v>
      </c>
    </row>
    <row r="2227" spans="1:23" x14ac:dyDescent="0.25">
      <c r="A2227">
        <v>4579000</v>
      </c>
      <c r="B2227" s="32" t="s">
        <v>19</v>
      </c>
      <c r="C2227" s="32">
        <v>10</v>
      </c>
      <c r="D2227" s="32">
        <v>83</v>
      </c>
      <c r="E2227" s="32" t="s">
        <v>22</v>
      </c>
      <c r="F2227" s="32">
        <v>20</v>
      </c>
      <c r="G2227" s="32" t="s">
        <v>354</v>
      </c>
      <c r="H2227" s="32" t="s">
        <v>22</v>
      </c>
      <c r="I2227" s="32">
        <v>994</v>
      </c>
      <c r="J2227" s="32" t="s">
        <v>22</v>
      </c>
      <c r="K2227" s="32">
        <v>0</v>
      </c>
      <c r="L2227" s="38">
        <v>116.61</v>
      </c>
      <c r="M2227" t="s">
        <v>5304</v>
      </c>
      <c r="N2227" t="s">
        <v>5305</v>
      </c>
      <c r="O2227" t="s">
        <v>5201</v>
      </c>
      <c r="P2227" s="31">
        <v>900</v>
      </c>
      <c r="Q2227" s="31">
        <v>0</v>
      </c>
      <c r="R2227" s="31">
        <v>0</v>
      </c>
      <c r="S2227" s="31">
        <v>0</v>
      </c>
      <c r="T2227" s="36" t="s">
        <v>14856</v>
      </c>
      <c r="U2227" s="36" t="s">
        <v>8458</v>
      </c>
      <c r="V2227" s="31" t="s">
        <v>791</v>
      </c>
      <c r="W2227" s="31">
        <v>7</v>
      </c>
    </row>
    <row r="2228" spans="1:23" x14ac:dyDescent="0.25">
      <c r="A2228">
        <v>4583000</v>
      </c>
      <c r="B2228" s="32" t="s">
        <v>19</v>
      </c>
      <c r="C2228" s="32">
        <v>10</v>
      </c>
      <c r="D2228" s="32">
        <v>83</v>
      </c>
      <c r="E2228" s="32" t="s">
        <v>22</v>
      </c>
      <c r="F2228" s="32">
        <v>5</v>
      </c>
      <c r="G2228" s="32" t="s">
        <v>354</v>
      </c>
      <c r="H2228" s="32" t="s">
        <v>22</v>
      </c>
      <c r="I2228" s="32">
        <v>956</v>
      </c>
      <c r="J2228" s="32" t="s">
        <v>22</v>
      </c>
      <c r="K2228" s="32">
        <v>0</v>
      </c>
      <c r="L2228" s="38">
        <v>48.87</v>
      </c>
      <c r="M2228" t="s">
        <v>5306</v>
      </c>
      <c r="N2228" t="s">
        <v>5307</v>
      </c>
      <c r="O2228" t="s">
        <v>5308</v>
      </c>
      <c r="P2228" s="31">
        <v>0</v>
      </c>
      <c r="Q2228" s="31">
        <v>0</v>
      </c>
      <c r="R2228" s="31">
        <v>0</v>
      </c>
      <c r="S2228" s="31">
        <v>0</v>
      </c>
      <c r="T2228" s="36" t="s">
        <v>14857</v>
      </c>
      <c r="U2228" s="36" t="s">
        <v>9135</v>
      </c>
      <c r="V2228" s="31" t="s">
        <v>358</v>
      </c>
      <c r="W2228" s="31">
        <v>7</v>
      </c>
    </row>
    <row r="2229" spans="1:23" x14ac:dyDescent="0.25">
      <c r="A2229">
        <v>4583500</v>
      </c>
      <c r="B2229" s="32" t="s">
        <v>19</v>
      </c>
      <c r="C2229" s="32">
        <v>10</v>
      </c>
      <c r="D2229" s="32">
        <v>83</v>
      </c>
      <c r="E2229" s="32" t="s">
        <v>22</v>
      </c>
      <c r="F2229" s="32">
        <v>1</v>
      </c>
      <c r="G2229" s="32" t="s">
        <v>21</v>
      </c>
      <c r="H2229" s="32" t="s">
        <v>22</v>
      </c>
      <c r="I2229" s="32">
        <v>956</v>
      </c>
      <c r="J2229" s="32" t="s">
        <v>22</v>
      </c>
      <c r="K2229" s="32">
        <v>0</v>
      </c>
      <c r="L2229" s="38">
        <v>12.76</v>
      </c>
      <c r="M2229" t="s">
        <v>5309</v>
      </c>
      <c r="N2229" t="s">
        <v>5310</v>
      </c>
      <c r="O2229" t="s">
        <v>5311</v>
      </c>
      <c r="P2229" s="31">
        <v>0</v>
      </c>
      <c r="Q2229" s="31">
        <v>0</v>
      </c>
      <c r="R2229" s="31">
        <v>0</v>
      </c>
      <c r="S2229" s="31">
        <v>0</v>
      </c>
      <c r="T2229" s="36" t="s">
        <v>14858</v>
      </c>
      <c r="U2229" s="36" t="s">
        <v>9135</v>
      </c>
      <c r="V2229" s="31" t="s">
        <v>358</v>
      </c>
      <c r="W2229" s="31">
        <v>7</v>
      </c>
    </row>
    <row r="2230" spans="1:23" x14ac:dyDescent="0.25">
      <c r="A2230">
        <v>4590700</v>
      </c>
      <c r="B2230" s="32" t="s">
        <v>19</v>
      </c>
      <c r="C2230" s="32">
        <v>10</v>
      </c>
      <c r="D2230" s="32">
        <v>85</v>
      </c>
      <c r="E2230" s="32" t="s">
        <v>22</v>
      </c>
      <c r="F2230" s="32">
        <v>1</v>
      </c>
      <c r="G2230" s="32" t="s">
        <v>21</v>
      </c>
      <c r="H2230" s="32">
        <v>702</v>
      </c>
      <c r="I2230" s="32">
        <v>971</v>
      </c>
      <c r="J2230" s="32" t="s">
        <v>22</v>
      </c>
      <c r="K2230" s="32">
        <v>0</v>
      </c>
      <c r="L2230" s="38">
        <v>65.11</v>
      </c>
      <c r="M2230" t="s">
        <v>5312</v>
      </c>
      <c r="N2230" t="s">
        <v>5313</v>
      </c>
      <c r="O2230" t="s">
        <v>5314</v>
      </c>
      <c r="P2230" s="31">
        <v>0</v>
      </c>
      <c r="Q2230" s="31">
        <v>1800</v>
      </c>
      <c r="R2230" s="31">
        <v>0</v>
      </c>
      <c r="S2230" s="31">
        <v>0</v>
      </c>
      <c r="T2230" s="36" t="s">
        <v>14859</v>
      </c>
      <c r="U2230" s="36" t="s">
        <v>8458</v>
      </c>
      <c r="V2230" s="31" t="s">
        <v>602</v>
      </c>
      <c r="W2230" s="31">
        <v>7</v>
      </c>
    </row>
    <row r="2231" spans="1:23" x14ac:dyDescent="0.25">
      <c r="A2231">
        <v>4591700</v>
      </c>
      <c r="B2231" s="32" t="s">
        <v>19</v>
      </c>
      <c r="C2231" s="32">
        <v>10</v>
      </c>
      <c r="D2231" s="32">
        <v>85</v>
      </c>
      <c r="E2231" s="32" t="s">
        <v>22</v>
      </c>
      <c r="F2231" s="32">
        <v>1</v>
      </c>
      <c r="G2231" s="32" t="s">
        <v>21</v>
      </c>
      <c r="H2231" s="32">
        <v>702</v>
      </c>
      <c r="I2231" s="32">
        <v>971</v>
      </c>
      <c r="J2231" s="32" t="s">
        <v>22</v>
      </c>
      <c r="K2231" s="32">
        <v>0</v>
      </c>
      <c r="L2231" s="38">
        <v>70.91</v>
      </c>
      <c r="M2231" t="s">
        <v>5315</v>
      </c>
      <c r="N2231" t="s">
        <v>5316</v>
      </c>
      <c r="O2231" t="s">
        <v>5317</v>
      </c>
      <c r="P2231" s="31">
        <v>0</v>
      </c>
      <c r="Q2231" s="31">
        <v>2000</v>
      </c>
      <c r="R2231" s="31">
        <v>0</v>
      </c>
      <c r="S2231" s="31">
        <v>0</v>
      </c>
      <c r="T2231" s="36" t="s">
        <v>14860</v>
      </c>
      <c r="U2231" s="36" t="s">
        <v>8458</v>
      </c>
      <c r="V2231" s="31" t="s">
        <v>602</v>
      </c>
      <c r="W2231" s="31">
        <v>7</v>
      </c>
    </row>
    <row r="2232" spans="1:23" x14ac:dyDescent="0.25">
      <c r="A2232">
        <v>4592700</v>
      </c>
      <c r="B2232" s="32" t="s">
        <v>19</v>
      </c>
      <c r="C2232" s="32">
        <v>10</v>
      </c>
      <c r="D2232" s="32">
        <v>85</v>
      </c>
      <c r="E2232" s="32" t="s">
        <v>22</v>
      </c>
      <c r="F2232" s="32">
        <v>1</v>
      </c>
      <c r="G2232" s="32" t="s">
        <v>21</v>
      </c>
      <c r="H2232" s="32">
        <v>702</v>
      </c>
      <c r="I2232" s="32">
        <v>971</v>
      </c>
      <c r="J2232" s="32" t="s">
        <v>22</v>
      </c>
      <c r="K2232" s="32">
        <v>0</v>
      </c>
      <c r="L2232" s="38">
        <v>76.73</v>
      </c>
      <c r="M2232" t="s">
        <v>5318</v>
      </c>
      <c r="N2232" t="s">
        <v>5319</v>
      </c>
      <c r="O2232" t="s">
        <v>5320</v>
      </c>
      <c r="P2232" s="31">
        <v>0</v>
      </c>
      <c r="Q2232" s="31">
        <v>2200</v>
      </c>
      <c r="R2232" s="31">
        <v>0</v>
      </c>
      <c r="S2232" s="31">
        <v>0</v>
      </c>
      <c r="T2232" s="36" t="s">
        <v>14861</v>
      </c>
      <c r="U2232" s="36" t="s">
        <v>8458</v>
      </c>
      <c r="V2232" s="31" t="s">
        <v>602</v>
      </c>
      <c r="W2232" s="31">
        <v>7</v>
      </c>
    </row>
    <row r="2233" spans="1:23" x14ac:dyDescent="0.25">
      <c r="A2233">
        <v>4594000</v>
      </c>
      <c r="B2233" s="32" t="s">
        <v>19</v>
      </c>
      <c r="C2233" s="32">
        <v>10</v>
      </c>
      <c r="D2233" s="32">
        <v>83</v>
      </c>
      <c r="E2233" s="32" t="s">
        <v>22</v>
      </c>
      <c r="F2233" s="32">
        <v>20</v>
      </c>
      <c r="G2233" s="32" t="s">
        <v>354</v>
      </c>
      <c r="H2233" s="32" t="s">
        <v>22</v>
      </c>
      <c r="I2233" s="32">
        <v>952</v>
      </c>
      <c r="J2233" s="32" t="s">
        <v>22</v>
      </c>
      <c r="K2233" s="32">
        <v>0</v>
      </c>
      <c r="L2233" s="38">
        <v>63.79</v>
      </c>
      <c r="M2233" t="s">
        <v>5321</v>
      </c>
      <c r="N2233" t="s">
        <v>5322</v>
      </c>
      <c r="O2233" t="s">
        <v>5323</v>
      </c>
      <c r="P2233" s="31">
        <v>400</v>
      </c>
      <c r="Q2233" s="31">
        <v>0</v>
      </c>
      <c r="R2233" s="31">
        <v>0</v>
      </c>
      <c r="S2233" s="31">
        <v>0.14899999999999999</v>
      </c>
      <c r="T2233" s="36" t="s">
        <v>14862</v>
      </c>
      <c r="U2233" s="36" t="s">
        <v>8458</v>
      </c>
      <c r="V2233" s="31" t="s">
        <v>791</v>
      </c>
      <c r="W2233" s="31">
        <v>7</v>
      </c>
    </row>
    <row r="2234" spans="1:23" x14ac:dyDescent="0.25">
      <c r="A2234">
        <v>4595000</v>
      </c>
      <c r="B2234" s="32" t="s">
        <v>19</v>
      </c>
      <c r="C2234" s="32">
        <v>10</v>
      </c>
      <c r="D2234" s="32">
        <v>90</v>
      </c>
      <c r="E2234" s="32" t="s">
        <v>22</v>
      </c>
      <c r="F2234" s="32">
        <v>4</v>
      </c>
      <c r="G2234" s="32" t="s">
        <v>354</v>
      </c>
      <c r="H2234" s="32">
        <v>699</v>
      </c>
      <c r="I2234" s="32">
        <v>967</v>
      </c>
      <c r="J2234" s="32" t="s">
        <v>22</v>
      </c>
      <c r="K2234" s="32">
        <v>0</v>
      </c>
      <c r="L2234" s="38">
        <v>27.08</v>
      </c>
      <c r="M2234" t="s">
        <v>5324</v>
      </c>
      <c r="N2234" t="s">
        <v>5325</v>
      </c>
      <c r="O2234" t="s">
        <v>5326</v>
      </c>
      <c r="P2234" s="31">
        <v>0</v>
      </c>
      <c r="Q2234" s="31">
        <v>0</v>
      </c>
      <c r="R2234" s="31">
        <v>0</v>
      </c>
      <c r="S2234" s="31">
        <v>0</v>
      </c>
      <c r="T2234" s="36" t="s">
        <v>14863</v>
      </c>
      <c r="U2234" s="36" t="s">
        <v>13573</v>
      </c>
      <c r="V2234" s="31" t="s">
        <v>362</v>
      </c>
      <c r="W2234" s="31">
        <v>7</v>
      </c>
    </row>
    <row r="2235" spans="1:23" x14ac:dyDescent="0.25">
      <c r="A2235">
        <v>4596000</v>
      </c>
      <c r="B2235" s="32" t="s">
        <v>19</v>
      </c>
      <c r="C2235" s="32">
        <v>10</v>
      </c>
      <c r="D2235" s="32">
        <v>83</v>
      </c>
      <c r="E2235" s="32" t="s">
        <v>22</v>
      </c>
      <c r="F2235" s="32">
        <v>20</v>
      </c>
      <c r="G2235" s="32" t="s">
        <v>354</v>
      </c>
      <c r="H2235" s="32" t="s">
        <v>22</v>
      </c>
      <c r="I2235" s="32">
        <v>994</v>
      </c>
      <c r="J2235" s="32" t="s">
        <v>22</v>
      </c>
      <c r="K2235" s="32">
        <v>0</v>
      </c>
      <c r="L2235" s="38">
        <v>94.84</v>
      </c>
      <c r="M2235" t="s">
        <v>5327</v>
      </c>
      <c r="N2235" t="s">
        <v>5328</v>
      </c>
      <c r="O2235" t="s">
        <v>5329</v>
      </c>
      <c r="P2235" s="31">
        <v>600</v>
      </c>
      <c r="Q2235" s="31">
        <v>0</v>
      </c>
      <c r="R2235" s="31">
        <v>0</v>
      </c>
      <c r="S2235" s="31">
        <v>0.255</v>
      </c>
      <c r="T2235" s="36" t="s">
        <v>14864</v>
      </c>
      <c r="U2235" s="36" t="s">
        <v>8458</v>
      </c>
      <c r="V2235" s="31" t="s">
        <v>791</v>
      </c>
      <c r="W2235" s="31">
        <v>7</v>
      </c>
    </row>
    <row r="2236" spans="1:23" x14ac:dyDescent="0.25">
      <c r="A2236">
        <v>4597000</v>
      </c>
      <c r="B2236" s="32" t="s">
        <v>19</v>
      </c>
      <c r="C2236" s="32">
        <v>10</v>
      </c>
      <c r="D2236" s="32">
        <v>85</v>
      </c>
      <c r="E2236" s="32" t="s">
        <v>22</v>
      </c>
      <c r="F2236" s="32">
        <v>4</v>
      </c>
      <c r="G2236" s="32" t="s">
        <v>354</v>
      </c>
      <c r="H2236" s="32">
        <v>728</v>
      </c>
      <c r="I2236" s="32">
        <v>999</v>
      </c>
      <c r="J2236" s="32" t="s">
        <v>22</v>
      </c>
      <c r="K2236" s="32">
        <v>0</v>
      </c>
      <c r="L2236" s="38">
        <v>30.73</v>
      </c>
      <c r="M2236" t="s">
        <v>5330</v>
      </c>
      <c r="N2236" t="s">
        <v>5331</v>
      </c>
      <c r="O2236" t="s">
        <v>5332</v>
      </c>
      <c r="P2236" s="31">
        <v>53</v>
      </c>
      <c r="Q2236" s="31">
        <v>110</v>
      </c>
      <c r="R2236" s="31">
        <v>28</v>
      </c>
      <c r="S2236" s="31">
        <v>0</v>
      </c>
      <c r="T2236" s="36" t="s">
        <v>14865</v>
      </c>
      <c r="U2236" s="36" t="s">
        <v>13573</v>
      </c>
      <c r="V2236" s="31" t="s">
        <v>791</v>
      </c>
      <c r="W2236" s="31">
        <v>7</v>
      </c>
    </row>
    <row r="2237" spans="1:23" x14ac:dyDescent="0.25">
      <c r="A2237">
        <v>4598000</v>
      </c>
      <c r="B2237" s="32" t="s">
        <v>19</v>
      </c>
      <c r="C2237" s="32">
        <v>10</v>
      </c>
      <c r="D2237" s="32">
        <v>83</v>
      </c>
      <c r="E2237" s="32" t="s">
        <v>22</v>
      </c>
      <c r="F2237" s="32">
        <v>20</v>
      </c>
      <c r="G2237" s="32" t="s">
        <v>354</v>
      </c>
      <c r="H2237" s="32">
        <v>720</v>
      </c>
      <c r="I2237" s="32">
        <v>952</v>
      </c>
      <c r="J2237" s="32" t="s">
        <v>22</v>
      </c>
      <c r="K2237" s="32">
        <v>0</v>
      </c>
      <c r="L2237" s="38">
        <v>107.77</v>
      </c>
      <c r="M2237" t="s">
        <v>5333</v>
      </c>
      <c r="N2237" t="s">
        <v>5334</v>
      </c>
      <c r="O2237" t="s">
        <v>5335</v>
      </c>
      <c r="P2237" s="31">
        <v>800</v>
      </c>
      <c r="Q2237" s="31">
        <v>0</v>
      </c>
      <c r="R2237" s="31">
        <v>0</v>
      </c>
      <c r="S2237" s="31">
        <v>0.35599999999999998</v>
      </c>
      <c r="T2237" s="36" t="s">
        <v>14866</v>
      </c>
      <c r="U2237" s="36" t="s">
        <v>8458</v>
      </c>
      <c r="V2237" s="31" t="s">
        <v>791</v>
      </c>
      <c r="W2237" s="31">
        <v>7</v>
      </c>
    </row>
    <row r="2238" spans="1:23" x14ac:dyDescent="0.25">
      <c r="A2238">
        <v>4599000</v>
      </c>
      <c r="B2238" s="32" t="s">
        <v>19</v>
      </c>
      <c r="C2238" s="32">
        <v>10</v>
      </c>
      <c r="D2238" s="32">
        <v>83</v>
      </c>
      <c r="E2238" s="32" t="s">
        <v>22</v>
      </c>
      <c r="F2238" s="32">
        <v>20</v>
      </c>
      <c r="G2238" s="32" t="s">
        <v>354</v>
      </c>
      <c r="H2238" s="32" t="s">
        <v>22</v>
      </c>
      <c r="I2238" s="32">
        <v>952</v>
      </c>
      <c r="J2238" s="32" t="s">
        <v>22</v>
      </c>
      <c r="K2238" s="32">
        <v>0</v>
      </c>
      <c r="L2238" s="38">
        <v>125.59</v>
      </c>
      <c r="M2238" t="s">
        <v>5336</v>
      </c>
      <c r="N2238" t="s">
        <v>5337</v>
      </c>
      <c r="O2238" t="s">
        <v>5338</v>
      </c>
      <c r="P2238" s="31">
        <v>1000</v>
      </c>
      <c r="Q2238" s="31">
        <v>0</v>
      </c>
      <c r="R2238" s="31">
        <v>0</v>
      </c>
      <c r="S2238" s="31">
        <v>0</v>
      </c>
      <c r="T2238" s="36" t="s">
        <v>14867</v>
      </c>
      <c r="U2238" s="36" t="s">
        <v>8458</v>
      </c>
      <c r="V2238" s="31" t="s">
        <v>791</v>
      </c>
      <c r="W2238" s="31">
        <v>7</v>
      </c>
    </row>
    <row r="2239" spans="1:23" x14ac:dyDescent="0.25">
      <c r="A2239">
        <v>4599100</v>
      </c>
      <c r="B2239" s="32" t="s">
        <v>19</v>
      </c>
      <c r="C2239" s="32">
        <v>10</v>
      </c>
      <c r="D2239" s="32">
        <v>83</v>
      </c>
      <c r="E2239" s="32" t="s">
        <v>22</v>
      </c>
      <c r="F2239" s="32">
        <v>20</v>
      </c>
      <c r="G2239" s="32" t="s">
        <v>354</v>
      </c>
      <c r="H2239" s="32" t="s">
        <v>22</v>
      </c>
      <c r="I2239" s="32">
        <v>952</v>
      </c>
      <c r="J2239" s="32" t="s">
        <v>22</v>
      </c>
      <c r="K2239" s="32">
        <v>0</v>
      </c>
      <c r="L2239" s="38">
        <v>61.87</v>
      </c>
      <c r="M2239" t="s">
        <v>5339</v>
      </c>
      <c r="N2239" t="s">
        <v>5340</v>
      </c>
      <c r="O2239" t="s">
        <v>5341</v>
      </c>
      <c r="P2239" s="31">
        <v>0</v>
      </c>
      <c r="Q2239" s="31">
        <v>0</v>
      </c>
      <c r="R2239" s="31">
        <v>0</v>
      </c>
      <c r="S2239" s="31">
        <v>0</v>
      </c>
      <c r="T2239" s="36" t="s">
        <v>5342</v>
      </c>
      <c r="U2239" s="36" t="s">
        <v>8458</v>
      </c>
      <c r="V2239" s="31" t="s">
        <v>791</v>
      </c>
      <c r="W2239" s="31">
        <v>13</v>
      </c>
    </row>
    <row r="2240" spans="1:23" x14ac:dyDescent="0.25">
      <c r="A2240">
        <v>4599200</v>
      </c>
      <c r="B2240" s="32" t="s">
        <v>19</v>
      </c>
      <c r="C2240" s="32">
        <v>10</v>
      </c>
      <c r="D2240" s="32">
        <v>83</v>
      </c>
      <c r="E2240" s="32" t="s">
        <v>22</v>
      </c>
      <c r="F2240" s="32">
        <v>20</v>
      </c>
      <c r="G2240" s="32" t="s">
        <v>354</v>
      </c>
      <c r="H2240" s="32" t="s">
        <v>22</v>
      </c>
      <c r="I2240" s="32">
        <v>952</v>
      </c>
      <c r="J2240" s="32" t="s">
        <v>22</v>
      </c>
      <c r="K2240" s="32">
        <v>0</v>
      </c>
      <c r="L2240" s="38">
        <v>98.88</v>
      </c>
      <c r="M2240" t="s">
        <v>5343</v>
      </c>
      <c r="N2240" t="s">
        <v>5344</v>
      </c>
      <c r="O2240" t="s">
        <v>5345</v>
      </c>
      <c r="P2240" s="31">
        <v>0</v>
      </c>
      <c r="Q2240" s="31">
        <v>0</v>
      </c>
      <c r="R2240" s="31">
        <v>0</v>
      </c>
      <c r="S2240" s="31">
        <v>0</v>
      </c>
      <c r="T2240" s="36" t="s">
        <v>5346</v>
      </c>
      <c r="U2240" s="36" t="s">
        <v>8458</v>
      </c>
      <c r="V2240" s="31" t="s">
        <v>791</v>
      </c>
      <c r="W2240" s="31">
        <v>13</v>
      </c>
    </row>
    <row r="2241" spans="1:23" x14ac:dyDescent="0.25">
      <c r="A2241">
        <v>4612000</v>
      </c>
      <c r="B2241" s="32" t="s">
        <v>19</v>
      </c>
      <c r="C2241" s="32">
        <v>10</v>
      </c>
      <c r="D2241" s="32">
        <v>81</v>
      </c>
      <c r="E2241" s="32" t="s">
        <v>22</v>
      </c>
      <c r="F2241" s="32">
        <v>4</v>
      </c>
      <c r="G2241" s="32" t="s">
        <v>354</v>
      </c>
      <c r="H2241" s="32">
        <v>628</v>
      </c>
      <c r="I2241" s="32">
        <v>892</v>
      </c>
      <c r="J2241" s="32" t="s">
        <v>22</v>
      </c>
      <c r="K2241" s="32">
        <v>0</v>
      </c>
      <c r="L2241" s="38">
        <v>33.15</v>
      </c>
      <c r="M2241" t="s">
        <v>5347</v>
      </c>
      <c r="N2241" t="s">
        <v>5348</v>
      </c>
      <c r="O2241" t="s">
        <v>5349</v>
      </c>
      <c r="P2241" s="31">
        <v>0</v>
      </c>
      <c r="Q2241" s="31">
        <v>0</v>
      </c>
      <c r="R2241" s="31">
        <v>0</v>
      </c>
      <c r="S2241" s="31">
        <v>0</v>
      </c>
      <c r="T2241" s="36" t="s">
        <v>14868</v>
      </c>
      <c r="U2241" s="36" t="s">
        <v>9135</v>
      </c>
      <c r="V2241" s="31" t="s">
        <v>2348</v>
      </c>
      <c r="W2241" s="31">
        <v>7</v>
      </c>
    </row>
    <row r="2242" spans="1:23" x14ac:dyDescent="0.25">
      <c r="A2242">
        <v>4638600</v>
      </c>
      <c r="B2242" s="32" t="s">
        <v>19</v>
      </c>
      <c r="C2242" s="32">
        <v>10</v>
      </c>
      <c r="D2242" s="32">
        <v>83</v>
      </c>
      <c r="E2242" s="32" t="s">
        <v>22</v>
      </c>
      <c r="F2242" s="32">
        <v>1</v>
      </c>
      <c r="G2242" s="32" t="s">
        <v>21</v>
      </c>
      <c r="H2242" s="32">
        <v>686</v>
      </c>
      <c r="I2242" s="32">
        <v>953</v>
      </c>
      <c r="J2242" s="32" t="s">
        <v>22</v>
      </c>
      <c r="K2242" s="32">
        <v>0</v>
      </c>
      <c r="L2242" s="38">
        <v>173.52</v>
      </c>
      <c r="M2242" t="s">
        <v>5350</v>
      </c>
      <c r="N2242" t="s">
        <v>5351</v>
      </c>
      <c r="O2242" t="s">
        <v>5352</v>
      </c>
      <c r="P2242" s="31">
        <v>413</v>
      </c>
      <c r="Q2242" s="31">
        <v>0</v>
      </c>
      <c r="R2242" s="31">
        <v>400</v>
      </c>
      <c r="S2242" s="31">
        <v>3.6709999999999998</v>
      </c>
      <c r="T2242" s="36" t="s">
        <v>14869</v>
      </c>
      <c r="U2242" s="36" t="s">
        <v>13534</v>
      </c>
      <c r="V2242" s="31" t="s">
        <v>2175</v>
      </c>
      <c r="W2242" s="31">
        <v>7</v>
      </c>
    </row>
    <row r="2243" spans="1:23" x14ac:dyDescent="0.25">
      <c r="A2243">
        <v>4638800</v>
      </c>
      <c r="B2243" s="32" t="s">
        <v>19</v>
      </c>
      <c r="C2243" s="32">
        <v>10</v>
      </c>
      <c r="D2243" s="32">
        <v>83</v>
      </c>
      <c r="E2243" s="32" t="s">
        <v>22</v>
      </c>
      <c r="F2243" s="32">
        <v>1</v>
      </c>
      <c r="G2243" s="32" t="s">
        <v>21</v>
      </c>
      <c r="H2243" s="32">
        <v>686</v>
      </c>
      <c r="I2243" s="32">
        <v>953</v>
      </c>
      <c r="J2243" s="32" t="s">
        <v>22</v>
      </c>
      <c r="K2243" s="32">
        <v>0</v>
      </c>
      <c r="L2243" s="38">
        <v>193.83</v>
      </c>
      <c r="M2243" t="s">
        <v>5353</v>
      </c>
      <c r="N2243" t="s">
        <v>5354</v>
      </c>
      <c r="O2243" t="s">
        <v>5355</v>
      </c>
      <c r="P2243" s="31">
        <v>613</v>
      </c>
      <c r="Q2243" s="31">
        <v>0</v>
      </c>
      <c r="R2243" s="31">
        <v>800</v>
      </c>
      <c r="S2243" s="31">
        <v>4.84</v>
      </c>
      <c r="T2243" s="36" t="s">
        <v>14870</v>
      </c>
      <c r="U2243" s="36" t="s">
        <v>13534</v>
      </c>
      <c r="V2243" s="31" t="s">
        <v>2175</v>
      </c>
      <c r="W2243" s="31">
        <v>7</v>
      </c>
    </row>
    <row r="2244" spans="1:23" x14ac:dyDescent="0.25">
      <c r="A2244">
        <v>4650150</v>
      </c>
      <c r="B2244" s="32" t="s">
        <v>19</v>
      </c>
      <c r="C2244" s="32">
        <v>3</v>
      </c>
      <c r="D2244" s="32">
        <v>23</v>
      </c>
      <c r="E2244" s="32" t="s">
        <v>20</v>
      </c>
      <c r="F2244" s="32">
        <v>1</v>
      </c>
      <c r="G2244" s="32" t="s">
        <v>21</v>
      </c>
      <c r="H2244" s="32" t="s">
        <v>22</v>
      </c>
      <c r="I2244" s="32">
        <v>252</v>
      </c>
      <c r="J2244" s="32" t="s">
        <v>22</v>
      </c>
      <c r="K2244" s="32">
        <v>0</v>
      </c>
      <c r="L2244" s="38">
        <v>4991.92</v>
      </c>
      <c r="M2244" t="s">
        <v>5356</v>
      </c>
      <c r="N2244" t="s">
        <v>5357</v>
      </c>
      <c r="O2244" t="s">
        <v>5358</v>
      </c>
      <c r="P2244" s="31">
        <v>600</v>
      </c>
      <c r="Q2244" s="31">
        <v>1600</v>
      </c>
      <c r="R2244" s="31">
        <v>630</v>
      </c>
      <c r="S2244" s="31">
        <v>100.8</v>
      </c>
      <c r="T2244" s="36" t="s">
        <v>14871</v>
      </c>
      <c r="U2244" s="36" t="s">
        <v>12165</v>
      </c>
      <c r="V2244" s="31" t="s">
        <v>5359</v>
      </c>
      <c r="W2244" s="31">
        <v>7</v>
      </c>
    </row>
    <row r="2245" spans="1:23" x14ac:dyDescent="0.25">
      <c r="A2245">
        <v>4694000</v>
      </c>
      <c r="B2245" s="32" t="s">
        <v>19</v>
      </c>
      <c r="C2245" s="32">
        <v>10</v>
      </c>
      <c r="D2245" s="32">
        <v>85</v>
      </c>
      <c r="E2245" s="32" t="s">
        <v>22</v>
      </c>
      <c r="F2245" s="32">
        <v>20</v>
      </c>
      <c r="G2245" s="32" t="s">
        <v>354</v>
      </c>
      <c r="H2245" s="32">
        <v>720</v>
      </c>
      <c r="I2245" s="32">
        <v>952</v>
      </c>
      <c r="J2245" s="32" t="s">
        <v>22</v>
      </c>
      <c r="K2245" s="32">
        <v>0</v>
      </c>
      <c r="L2245" s="38">
        <v>70.680000000000007</v>
      </c>
      <c r="M2245" t="s">
        <v>5360</v>
      </c>
      <c r="N2245" t="s">
        <v>5361</v>
      </c>
      <c r="O2245" t="s">
        <v>5362</v>
      </c>
      <c r="P2245" s="31">
        <v>400</v>
      </c>
      <c r="Q2245" s="31">
        <v>0</v>
      </c>
      <c r="R2245" s="31">
        <v>400</v>
      </c>
      <c r="S2245" s="31">
        <v>0.17599999999999999</v>
      </c>
      <c r="T2245" s="36" t="s">
        <v>14872</v>
      </c>
      <c r="U2245" s="36" t="s">
        <v>8458</v>
      </c>
      <c r="V2245" s="31" t="s">
        <v>791</v>
      </c>
      <c r="W2245" s="31">
        <v>28</v>
      </c>
    </row>
    <row r="2246" spans="1:23" x14ac:dyDescent="0.25">
      <c r="A2246">
        <v>4695000</v>
      </c>
      <c r="B2246" s="32" t="s">
        <v>19</v>
      </c>
      <c r="C2246" s="32">
        <v>10</v>
      </c>
      <c r="D2246" s="32">
        <v>85</v>
      </c>
      <c r="E2246" s="32" t="s">
        <v>22</v>
      </c>
      <c r="F2246" s="32">
        <v>20</v>
      </c>
      <c r="G2246" s="32" t="s">
        <v>354</v>
      </c>
      <c r="H2246" s="32">
        <v>720</v>
      </c>
      <c r="I2246" s="32">
        <v>952</v>
      </c>
      <c r="J2246" s="32" t="s">
        <v>22</v>
      </c>
      <c r="K2246" s="32">
        <v>0</v>
      </c>
      <c r="L2246" s="38">
        <v>100.57</v>
      </c>
      <c r="M2246" t="s">
        <v>5363</v>
      </c>
      <c r="N2246" t="s">
        <v>5364</v>
      </c>
      <c r="O2246" t="s">
        <v>5362</v>
      </c>
      <c r="P2246" s="31">
        <v>500</v>
      </c>
      <c r="Q2246" s="31">
        <v>10</v>
      </c>
      <c r="R2246" s="31">
        <v>500</v>
      </c>
      <c r="S2246" s="31">
        <v>0.23</v>
      </c>
      <c r="T2246" s="36" t="s">
        <v>13652</v>
      </c>
      <c r="U2246" s="36" t="s">
        <v>8458</v>
      </c>
      <c r="V2246" s="31" t="s">
        <v>791</v>
      </c>
      <c r="W2246" s="31">
        <v>7</v>
      </c>
    </row>
    <row r="2247" spans="1:23" x14ac:dyDescent="0.25">
      <c r="A2247">
        <v>4696000</v>
      </c>
      <c r="B2247" s="32" t="s">
        <v>19</v>
      </c>
      <c r="C2247" s="32">
        <v>10</v>
      </c>
      <c r="D2247" s="32">
        <v>85</v>
      </c>
      <c r="E2247" s="32" t="s">
        <v>22</v>
      </c>
      <c r="F2247" s="32">
        <v>20</v>
      </c>
      <c r="G2247" s="32" t="s">
        <v>354</v>
      </c>
      <c r="H2247" s="32">
        <v>720</v>
      </c>
      <c r="I2247" s="32">
        <v>952</v>
      </c>
      <c r="J2247" s="32" t="s">
        <v>22</v>
      </c>
      <c r="K2247" s="32">
        <v>0</v>
      </c>
      <c r="L2247" s="38">
        <v>115.13</v>
      </c>
      <c r="M2247" t="s">
        <v>5365</v>
      </c>
      <c r="N2247" t="s">
        <v>5366</v>
      </c>
      <c r="O2247" t="s">
        <v>5362</v>
      </c>
      <c r="P2247" s="31">
        <v>600</v>
      </c>
      <c r="Q2247" s="31">
        <v>10</v>
      </c>
      <c r="R2247" s="31">
        <v>600</v>
      </c>
      <c r="S2247" s="31">
        <v>0.28100000000000003</v>
      </c>
      <c r="T2247" s="36" t="s">
        <v>13654</v>
      </c>
      <c r="U2247" s="36" t="s">
        <v>8458</v>
      </c>
      <c r="V2247" s="31" t="s">
        <v>791</v>
      </c>
      <c r="W2247" s="31">
        <v>7</v>
      </c>
    </row>
    <row r="2248" spans="1:23" x14ac:dyDescent="0.25">
      <c r="A2248">
        <v>4697000</v>
      </c>
      <c r="B2248" s="32" t="s">
        <v>19</v>
      </c>
      <c r="C2248" s="32">
        <v>10</v>
      </c>
      <c r="D2248" s="32">
        <v>85</v>
      </c>
      <c r="E2248" s="32" t="s">
        <v>22</v>
      </c>
      <c r="F2248" s="32">
        <v>20</v>
      </c>
      <c r="G2248" s="32" t="s">
        <v>354</v>
      </c>
      <c r="H2248" s="32">
        <v>720</v>
      </c>
      <c r="I2248" s="32">
        <v>952</v>
      </c>
      <c r="J2248" s="32" t="s">
        <v>22</v>
      </c>
      <c r="K2248" s="32">
        <v>0</v>
      </c>
      <c r="L2248" s="38">
        <v>133.80000000000001</v>
      </c>
      <c r="M2248" t="s">
        <v>5367</v>
      </c>
      <c r="N2248" t="s">
        <v>5368</v>
      </c>
      <c r="O2248" t="s">
        <v>5362</v>
      </c>
      <c r="P2248" s="31">
        <v>800</v>
      </c>
      <c r="Q2248" s="31">
        <v>0</v>
      </c>
      <c r="R2248" s="31">
        <v>800</v>
      </c>
      <c r="S2248" s="31">
        <v>0.38900000000000001</v>
      </c>
      <c r="T2248" s="36" t="s">
        <v>13657</v>
      </c>
      <c r="U2248" s="36" t="s">
        <v>8458</v>
      </c>
      <c r="V2248" s="31" t="s">
        <v>791</v>
      </c>
      <c r="W2248" s="31">
        <v>7</v>
      </c>
    </row>
    <row r="2249" spans="1:23" x14ac:dyDescent="0.25">
      <c r="A2249">
        <v>4911000</v>
      </c>
      <c r="B2249" s="32" t="s">
        <v>19</v>
      </c>
      <c r="C2249" s="32">
        <v>10</v>
      </c>
      <c r="D2249" s="32">
        <v>83</v>
      </c>
      <c r="E2249" s="32" t="s">
        <v>22</v>
      </c>
      <c r="F2249" s="32">
        <v>1</v>
      </c>
      <c r="G2249" s="32" t="s">
        <v>21</v>
      </c>
      <c r="H2249" s="32">
        <v>651</v>
      </c>
      <c r="I2249" s="32">
        <v>910</v>
      </c>
      <c r="J2249" s="32" t="s">
        <v>22</v>
      </c>
      <c r="K2249" s="32">
        <v>0</v>
      </c>
      <c r="L2249" s="38">
        <v>38.549999999999997</v>
      </c>
      <c r="M2249" t="s">
        <v>5369</v>
      </c>
      <c r="N2249" t="s">
        <v>5370</v>
      </c>
      <c r="O2249" t="s">
        <v>5371</v>
      </c>
      <c r="P2249" s="31">
        <v>0</v>
      </c>
      <c r="Q2249" s="31">
        <v>0</v>
      </c>
      <c r="R2249" s="31">
        <v>0</v>
      </c>
      <c r="S2249" s="31">
        <v>0</v>
      </c>
      <c r="T2249" s="36" t="s">
        <v>14873</v>
      </c>
      <c r="U2249" s="36" t="s">
        <v>13631</v>
      </c>
      <c r="V2249" s="31" t="s">
        <v>376</v>
      </c>
      <c r="W2249" s="31">
        <v>28</v>
      </c>
    </row>
    <row r="2250" spans="1:23" x14ac:dyDescent="0.25">
      <c r="A2250">
        <v>4911100</v>
      </c>
      <c r="B2250" s="32" t="s">
        <v>19</v>
      </c>
      <c r="C2250" s="32">
        <v>10</v>
      </c>
      <c r="D2250" s="32">
        <v>83</v>
      </c>
      <c r="E2250" s="32" t="s">
        <v>22</v>
      </c>
      <c r="F2250" s="32">
        <v>1</v>
      </c>
      <c r="G2250" s="32" t="s">
        <v>21</v>
      </c>
      <c r="H2250" s="32">
        <v>651</v>
      </c>
      <c r="I2250" s="32">
        <v>910</v>
      </c>
      <c r="J2250" s="32" t="s">
        <v>22</v>
      </c>
      <c r="K2250" s="32">
        <v>0</v>
      </c>
      <c r="L2250" s="38">
        <v>42.17</v>
      </c>
      <c r="M2250" t="s">
        <v>5372</v>
      </c>
      <c r="N2250" t="s">
        <v>5373</v>
      </c>
      <c r="O2250" t="s">
        <v>5371</v>
      </c>
      <c r="P2250" s="31">
        <v>0</v>
      </c>
      <c r="Q2250" s="31">
        <v>0</v>
      </c>
      <c r="R2250" s="31">
        <v>0</v>
      </c>
      <c r="S2250" s="31">
        <v>0</v>
      </c>
      <c r="T2250" s="36" t="s">
        <v>14874</v>
      </c>
      <c r="U2250" s="36" t="s">
        <v>13631</v>
      </c>
      <c r="V2250" s="31" t="s">
        <v>376</v>
      </c>
      <c r="W2250" s="31">
        <v>28</v>
      </c>
    </row>
    <row r="2251" spans="1:23" x14ac:dyDescent="0.25">
      <c r="A2251">
        <v>4912000</v>
      </c>
      <c r="B2251" s="32" t="s">
        <v>19</v>
      </c>
      <c r="C2251" s="32">
        <v>10</v>
      </c>
      <c r="D2251" s="32">
        <v>83</v>
      </c>
      <c r="E2251" s="32" t="s">
        <v>22</v>
      </c>
      <c r="F2251" s="32">
        <v>1</v>
      </c>
      <c r="G2251" s="32" t="s">
        <v>21</v>
      </c>
      <c r="H2251" s="32">
        <v>651</v>
      </c>
      <c r="I2251" s="32">
        <v>910</v>
      </c>
      <c r="J2251" s="32" t="s">
        <v>22</v>
      </c>
      <c r="K2251" s="32">
        <v>0</v>
      </c>
      <c r="L2251" s="38">
        <v>49.89</v>
      </c>
      <c r="M2251" t="s">
        <v>5374</v>
      </c>
      <c r="N2251" t="s">
        <v>5375</v>
      </c>
      <c r="O2251" t="s">
        <v>5376</v>
      </c>
      <c r="P2251" s="31">
        <v>0</v>
      </c>
      <c r="Q2251" s="31">
        <v>0</v>
      </c>
      <c r="R2251" s="31">
        <v>0</v>
      </c>
      <c r="S2251" s="31">
        <v>0</v>
      </c>
      <c r="T2251" s="36" t="s">
        <v>14875</v>
      </c>
      <c r="U2251" s="36" t="s">
        <v>9135</v>
      </c>
      <c r="V2251" s="31" t="s">
        <v>376</v>
      </c>
      <c r="W2251" s="31">
        <v>28</v>
      </c>
    </row>
    <row r="2252" spans="1:23" x14ac:dyDescent="0.25">
      <c r="A2252">
        <v>4916000</v>
      </c>
      <c r="B2252" s="32" t="s">
        <v>19</v>
      </c>
      <c r="C2252" s="32">
        <v>10</v>
      </c>
      <c r="D2252" s="32">
        <v>83</v>
      </c>
      <c r="E2252" s="32" t="s">
        <v>22</v>
      </c>
      <c r="F2252" s="32">
        <v>10</v>
      </c>
      <c r="G2252" s="32" t="s">
        <v>354</v>
      </c>
      <c r="H2252" s="32">
        <v>651</v>
      </c>
      <c r="I2252" s="32">
        <v>910</v>
      </c>
      <c r="J2252" s="32" t="s">
        <v>22</v>
      </c>
      <c r="K2252" s="32">
        <v>0</v>
      </c>
      <c r="L2252" s="38">
        <v>48.06</v>
      </c>
      <c r="M2252" t="s">
        <v>5377</v>
      </c>
      <c r="N2252" t="s">
        <v>5378</v>
      </c>
      <c r="O2252" t="s">
        <v>5379</v>
      </c>
      <c r="P2252" s="31">
        <v>600</v>
      </c>
      <c r="Q2252" s="31">
        <v>0</v>
      </c>
      <c r="R2252" s="31">
        <v>600</v>
      </c>
      <c r="S2252" s="31">
        <v>0.29799999999999999</v>
      </c>
      <c r="T2252" s="36" t="s">
        <v>14876</v>
      </c>
      <c r="U2252" s="36" t="s">
        <v>13631</v>
      </c>
      <c r="V2252" s="31" t="s">
        <v>376</v>
      </c>
      <c r="W2252" s="31">
        <v>28</v>
      </c>
    </row>
    <row r="2253" spans="1:23" x14ac:dyDescent="0.25">
      <c r="A2253">
        <v>4918000</v>
      </c>
      <c r="B2253" s="32" t="s">
        <v>19</v>
      </c>
      <c r="C2253" s="32">
        <v>10</v>
      </c>
      <c r="D2253" s="32">
        <v>83</v>
      </c>
      <c r="E2253" s="32" t="s">
        <v>22</v>
      </c>
      <c r="F2253" s="32">
        <v>10</v>
      </c>
      <c r="G2253" s="32" t="s">
        <v>354</v>
      </c>
      <c r="H2253" s="32">
        <v>651</v>
      </c>
      <c r="I2253" s="32">
        <v>910</v>
      </c>
      <c r="J2253" s="32" t="s">
        <v>22</v>
      </c>
      <c r="K2253" s="32">
        <v>0</v>
      </c>
      <c r="L2253" s="38">
        <v>56.71</v>
      </c>
      <c r="M2253" t="s">
        <v>5380</v>
      </c>
      <c r="N2253" t="s">
        <v>5381</v>
      </c>
      <c r="O2253" t="s">
        <v>5379</v>
      </c>
      <c r="P2253" s="31">
        <v>800</v>
      </c>
      <c r="Q2253" s="31">
        <v>0</v>
      </c>
      <c r="R2253" s="31">
        <v>800</v>
      </c>
      <c r="S2253" s="31">
        <v>0.40100000000000002</v>
      </c>
      <c r="T2253" s="36" t="s">
        <v>14877</v>
      </c>
      <c r="U2253" s="36" t="s">
        <v>8458</v>
      </c>
      <c r="V2253" s="31" t="s">
        <v>376</v>
      </c>
      <c r="W2253" s="31">
        <v>7</v>
      </c>
    </row>
    <row r="2254" spans="1:23" x14ac:dyDescent="0.25">
      <c r="A2254">
        <v>4920000</v>
      </c>
      <c r="B2254" s="32" t="s">
        <v>19</v>
      </c>
      <c r="C2254" s="32">
        <v>10</v>
      </c>
      <c r="D2254" s="32">
        <v>83</v>
      </c>
      <c r="E2254" s="32" t="s">
        <v>22</v>
      </c>
      <c r="F2254" s="32">
        <v>10</v>
      </c>
      <c r="G2254" s="32" t="s">
        <v>354</v>
      </c>
      <c r="H2254" s="32">
        <v>651</v>
      </c>
      <c r="I2254" s="32">
        <v>910</v>
      </c>
      <c r="J2254" s="32" t="s">
        <v>22</v>
      </c>
      <c r="K2254" s="32">
        <v>0</v>
      </c>
      <c r="L2254" s="38">
        <v>73.53</v>
      </c>
      <c r="M2254" t="s">
        <v>5382</v>
      </c>
      <c r="N2254" t="s">
        <v>5383</v>
      </c>
      <c r="O2254" t="s">
        <v>5379</v>
      </c>
      <c r="P2254" s="31">
        <v>1200</v>
      </c>
      <c r="Q2254" s="31">
        <v>0</v>
      </c>
      <c r="R2254" s="31">
        <v>1200</v>
      </c>
      <c r="S2254" s="31">
        <v>0</v>
      </c>
      <c r="T2254" s="36" t="s">
        <v>14878</v>
      </c>
      <c r="U2254" s="36" t="s">
        <v>8458</v>
      </c>
      <c r="V2254" s="31" t="s">
        <v>376</v>
      </c>
      <c r="W2254" s="31">
        <v>28</v>
      </c>
    </row>
    <row r="2255" spans="1:23" x14ac:dyDescent="0.25">
      <c r="A2255">
        <v>4933000</v>
      </c>
      <c r="B2255" s="32" t="s">
        <v>19</v>
      </c>
      <c r="C2255" s="32">
        <v>10</v>
      </c>
      <c r="D2255" s="32">
        <v>85</v>
      </c>
      <c r="E2255" s="32" t="s">
        <v>22</v>
      </c>
      <c r="F2255" s="32">
        <v>6</v>
      </c>
      <c r="G2255" s="32" t="s">
        <v>354</v>
      </c>
      <c r="H2255" s="32">
        <v>725</v>
      </c>
      <c r="I2255" s="32">
        <v>997</v>
      </c>
      <c r="J2255" s="32" t="s">
        <v>22</v>
      </c>
      <c r="K2255" s="32">
        <v>0</v>
      </c>
      <c r="L2255" s="38">
        <v>41.74</v>
      </c>
      <c r="M2255" t="s">
        <v>5384</v>
      </c>
      <c r="N2255" t="s">
        <v>5385</v>
      </c>
      <c r="O2255" t="s">
        <v>5386</v>
      </c>
      <c r="P2255" s="31">
        <v>455</v>
      </c>
      <c r="Q2255" s="31">
        <v>0</v>
      </c>
      <c r="R2255" s="31">
        <v>455</v>
      </c>
      <c r="S2255" s="31">
        <v>0.28999999999999998</v>
      </c>
      <c r="T2255" s="36" t="s">
        <v>14879</v>
      </c>
      <c r="U2255" s="36" t="s">
        <v>8458</v>
      </c>
      <c r="V2255" s="31" t="s">
        <v>901</v>
      </c>
      <c r="W2255" s="31">
        <v>7</v>
      </c>
    </row>
    <row r="2256" spans="1:23" x14ac:dyDescent="0.25">
      <c r="A2256">
        <v>4934000</v>
      </c>
      <c r="B2256" s="32" t="s">
        <v>19</v>
      </c>
      <c r="C2256" s="32">
        <v>10</v>
      </c>
      <c r="D2256" s="32">
        <v>85</v>
      </c>
      <c r="E2256" s="32" t="s">
        <v>22</v>
      </c>
      <c r="F2256" s="32">
        <v>6</v>
      </c>
      <c r="G2256" s="32" t="s">
        <v>354</v>
      </c>
      <c r="H2256" s="32">
        <v>725</v>
      </c>
      <c r="I2256" s="32">
        <v>997</v>
      </c>
      <c r="J2256" s="32" t="s">
        <v>22</v>
      </c>
      <c r="K2256" s="32">
        <v>0</v>
      </c>
      <c r="L2256" s="38">
        <v>48.59</v>
      </c>
      <c r="M2256" t="s">
        <v>5387</v>
      </c>
      <c r="N2256" t="s">
        <v>5388</v>
      </c>
      <c r="O2256" t="s">
        <v>5389</v>
      </c>
      <c r="P2256" s="31">
        <v>555</v>
      </c>
      <c r="Q2256" s="31">
        <v>0</v>
      </c>
      <c r="R2256" s="31">
        <v>555</v>
      </c>
      <c r="S2256" s="31">
        <v>0.33</v>
      </c>
      <c r="T2256" s="36" t="s">
        <v>14880</v>
      </c>
      <c r="U2256" s="36" t="s">
        <v>8458</v>
      </c>
      <c r="V2256" s="31" t="s">
        <v>901</v>
      </c>
      <c r="W2256" s="31">
        <v>28</v>
      </c>
    </row>
    <row r="2257" spans="1:23" x14ac:dyDescent="0.25">
      <c r="A2257">
        <v>4935000</v>
      </c>
      <c r="B2257" s="32" t="s">
        <v>19</v>
      </c>
      <c r="C2257" s="32">
        <v>10</v>
      </c>
      <c r="D2257" s="32">
        <v>85</v>
      </c>
      <c r="E2257" s="32" t="s">
        <v>22</v>
      </c>
      <c r="F2257" s="32">
        <v>6</v>
      </c>
      <c r="G2257" s="32" t="s">
        <v>354</v>
      </c>
      <c r="H2257" s="32">
        <v>725</v>
      </c>
      <c r="I2257" s="32">
        <v>997</v>
      </c>
      <c r="J2257" s="32" t="s">
        <v>22</v>
      </c>
      <c r="K2257" s="32">
        <v>0</v>
      </c>
      <c r="L2257" s="38">
        <v>58.13</v>
      </c>
      <c r="M2257" t="s">
        <v>5390</v>
      </c>
      <c r="N2257" t="s">
        <v>5391</v>
      </c>
      <c r="O2257" t="s">
        <v>5392</v>
      </c>
      <c r="P2257" s="31">
        <v>755</v>
      </c>
      <c r="Q2257" s="31">
        <v>0</v>
      </c>
      <c r="R2257" s="31">
        <v>755</v>
      </c>
      <c r="S2257" s="31">
        <v>0.45</v>
      </c>
      <c r="T2257" s="36" t="s">
        <v>14881</v>
      </c>
      <c r="U2257" s="36" t="s">
        <v>8458</v>
      </c>
      <c r="V2257" s="31" t="s">
        <v>901</v>
      </c>
      <c r="W2257" s="31">
        <v>28</v>
      </c>
    </row>
    <row r="2258" spans="1:23" x14ac:dyDescent="0.25">
      <c r="A2258">
        <v>4937000</v>
      </c>
      <c r="B2258" s="32" t="s">
        <v>19</v>
      </c>
      <c r="C2258" s="32">
        <v>10</v>
      </c>
      <c r="D2258" s="32">
        <v>85</v>
      </c>
      <c r="E2258" s="32" t="s">
        <v>22</v>
      </c>
      <c r="F2258" s="32">
        <v>6</v>
      </c>
      <c r="G2258" s="32" t="s">
        <v>354</v>
      </c>
      <c r="H2258" s="32">
        <v>725</v>
      </c>
      <c r="I2258" s="32">
        <v>997</v>
      </c>
      <c r="J2258" s="32" t="s">
        <v>22</v>
      </c>
      <c r="K2258" s="32">
        <v>0</v>
      </c>
      <c r="L2258" s="38">
        <v>76.91</v>
      </c>
      <c r="M2258" t="s">
        <v>5393</v>
      </c>
      <c r="N2258" t="s">
        <v>5394</v>
      </c>
      <c r="O2258" t="s">
        <v>5395</v>
      </c>
      <c r="P2258" s="31">
        <v>1155</v>
      </c>
      <c r="Q2258" s="31">
        <v>0</v>
      </c>
      <c r="R2258" s="31">
        <v>1155</v>
      </c>
      <c r="S2258" s="31">
        <v>0</v>
      </c>
      <c r="T2258" s="36" t="s">
        <v>14882</v>
      </c>
      <c r="U2258" s="36" t="s">
        <v>8458</v>
      </c>
      <c r="V2258" s="31" t="s">
        <v>901</v>
      </c>
      <c r="W2258" s="31">
        <v>28</v>
      </c>
    </row>
    <row r="2259" spans="1:23" x14ac:dyDescent="0.25">
      <c r="A2259">
        <v>4943000</v>
      </c>
      <c r="B2259" s="32" t="s">
        <v>19</v>
      </c>
      <c r="C2259" s="32">
        <v>10</v>
      </c>
      <c r="D2259" s="32">
        <v>85</v>
      </c>
      <c r="E2259" s="32" t="s">
        <v>22</v>
      </c>
      <c r="F2259" s="32">
        <v>6</v>
      </c>
      <c r="G2259" s="32" t="s">
        <v>354</v>
      </c>
      <c r="H2259" s="32">
        <v>723</v>
      </c>
      <c r="I2259" s="32">
        <v>996</v>
      </c>
      <c r="J2259" s="32" t="s">
        <v>22</v>
      </c>
      <c r="K2259" s="32">
        <v>0</v>
      </c>
      <c r="L2259" s="38">
        <v>53.38</v>
      </c>
      <c r="M2259" t="s">
        <v>5396</v>
      </c>
      <c r="N2259" t="s">
        <v>5397</v>
      </c>
      <c r="O2259" t="s">
        <v>5398</v>
      </c>
      <c r="P2259" s="31">
        <v>455</v>
      </c>
      <c r="Q2259" s="31">
        <v>0</v>
      </c>
      <c r="R2259" s="31">
        <v>455</v>
      </c>
      <c r="S2259" s="31">
        <v>0.317</v>
      </c>
      <c r="T2259" s="36" t="s">
        <v>14883</v>
      </c>
      <c r="U2259" s="36" t="s">
        <v>8458</v>
      </c>
      <c r="V2259" s="31" t="s">
        <v>5399</v>
      </c>
      <c r="W2259" s="31">
        <v>28</v>
      </c>
    </row>
    <row r="2260" spans="1:23" x14ac:dyDescent="0.25">
      <c r="A2260">
        <v>4944000</v>
      </c>
      <c r="B2260" s="32" t="s">
        <v>19</v>
      </c>
      <c r="C2260" s="32">
        <v>10</v>
      </c>
      <c r="D2260" s="32">
        <v>85</v>
      </c>
      <c r="E2260" s="32" t="s">
        <v>22</v>
      </c>
      <c r="F2260" s="32">
        <v>6</v>
      </c>
      <c r="G2260" s="32" t="s">
        <v>354</v>
      </c>
      <c r="H2260" s="32">
        <v>723</v>
      </c>
      <c r="I2260" s="32">
        <v>996</v>
      </c>
      <c r="J2260" s="32" t="s">
        <v>22</v>
      </c>
      <c r="K2260" s="32">
        <v>0</v>
      </c>
      <c r="L2260" s="38">
        <v>63.13</v>
      </c>
      <c r="M2260" t="s">
        <v>5400</v>
      </c>
      <c r="N2260" t="s">
        <v>5401</v>
      </c>
      <c r="O2260" t="s">
        <v>5402</v>
      </c>
      <c r="P2260" s="31">
        <v>555</v>
      </c>
      <c r="Q2260" s="31">
        <v>0</v>
      </c>
      <c r="R2260" s="31">
        <v>555</v>
      </c>
      <c r="S2260" s="31">
        <v>0.4</v>
      </c>
      <c r="T2260" s="36" t="s">
        <v>14884</v>
      </c>
      <c r="U2260" s="36" t="s">
        <v>8458</v>
      </c>
      <c r="V2260" s="31" t="s">
        <v>5399</v>
      </c>
      <c r="W2260" s="31">
        <v>7</v>
      </c>
    </row>
    <row r="2261" spans="1:23" x14ac:dyDescent="0.25">
      <c r="A2261">
        <v>4945000</v>
      </c>
      <c r="B2261" s="32" t="s">
        <v>19</v>
      </c>
      <c r="C2261" s="32">
        <v>10</v>
      </c>
      <c r="D2261" s="32">
        <v>85</v>
      </c>
      <c r="E2261" s="32" t="s">
        <v>22</v>
      </c>
      <c r="F2261" s="32">
        <v>6</v>
      </c>
      <c r="G2261" s="32" t="s">
        <v>354</v>
      </c>
      <c r="H2261" s="32">
        <v>723</v>
      </c>
      <c r="I2261" s="32">
        <v>996</v>
      </c>
      <c r="J2261" s="32" t="s">
        <v>22</v>
      </c>
      <c r="K2261" s="32">
        <v>0</v>
      </c>
      <c r="L2261" s="38">
        <v>69.959999999999994</v>
      </c>
      <c r="M2261" t="s">
        <v>5403</v>
      </c>
      <c r="N2261" t="s">
        <v>5404</v>
      </c>
      <c r="O2261" t="s">
        <v>5405</v>
      </c>
      <c r="P2261" s="31">
        <v>755</v>
      </c>
      <c r="Q2261" s="31">
        <v>0</v>
      </c>
      <c r="R2261" s="31">
        <v>755</v>
      </c>
      <c r="S2261" s="31">
        <v>0.54300000000000004</v>
      </c>
      <c r="T2261" s="36" t="s">
        <v>14885</v>
      </c>
      <c r="U2261" s="36" t="s">
        <v>8458</v>
      </c>
      <c r="V2261" s="31" t="s">
        <v>5399</v>
      </c>
      <c r="W2261" s="31">
        <v>7</v>
      </c>
    </row>
    <row r="2262" spans="1:23" x14ac:dyDescent="0.25">
      <c r="A2262">
        <v>4946000</v>
      </c>
      <c r="B2262" s="32" t="s">
        <v>19</v>
      </c>
      <c r="C2262" s="32">
        <v>10</v>
      </c>
      <c r="D2262" s="32">
        <v>85</v>
      </c>
      <c r="E2262" s="32" t="s">
        <v>22</v>
      </c>
      <c r="F2262" s="32">
        <v>6</v>
      </c>
      <c r="G2262" s="32" t="s">
        <v>354</v>
      </c>
      <c r="H2262" s="32">
        <v>723</v>
      </c>
      <c r="I2262" s="32">
        <v>996</v>
      </c>
      <c r="J2262" s="32" t="s">
        <v>22</v>
      </c>
      <c r="K2262" s="32">
        <v>0</v>
      </c>
      <c r="L2262" s="38">
        <v>79.19</v>
      </c>
      <c r="M2262" t="s">
        <v>5406</v>
      </c>
      <c r="N2262" t="s">
        <v>5407</v>
      </c>
      <c r="O2262" t="s">
        <v>5408</v>
      </c>
      <c r="P2262" s="31">
        <v>955</v>
      </c>
      <c r="Q2262" s="31">
        <v>0</v>
      </c>
      <c r="R2262" s="31">
        <v>955</v>
      </c>
      <c r="S2262" s="31">
        <v>0</v>
      </c>
      <c r="T2262" s="36" t="s">
        <v>14886</v>
      </c>
      <c r="U2262" s="36" t="s">
        <v>8458</v>
      </c>
      <c r="V2262" s="31" t="s">
        <v>5399</v>
      </c>
      <c r="W2262" s="31">
        <v>7</v>
      </c>
    </row>
    <row r="2263" spans="1:23" x14ac:dyDescent="0.25">
      <c r="A2263">
        <v>4947000</v>
      </c>
      <c r="B2263" s="32" t="s">
        <v>19</v>
      </c>
      <c r="C2263" s="32">
        <v>10</v>
      </c>
      <c r="D2263" s="32">
        <v>85</v>
      </c>
      <c r="E2263" s="32" t="s">
        <v>22</v>
      </c>
      <c r="F2263" s="32">
        <v>1</v>
      </c>
      <c r="G2263" s="32" t="s">
        <v>21</v>
      </c>
      <c r="H2263" s="32" t="s">
        <v>22</v>
      </c>
      <c r="I2263" s="32">
        <v>996</v>
      </c>
      <c r="J2263" s="32" t="s">
        <v>22</v>
      </c>
      <c r="K2263" s="32">
        <v>0</v>
      </c>
      <c r="L2263" s="38">
        <v>88.23</v>
      </c>
      <c r="M2263" t="s">
        <v>5409</v>
      </c>
      <c r="N2263" t="s">
        <v>5410</v>
      </c>
      <c r="O2263" t="s">
        <v>5411</v>
      </c>
      <c r="P2263" s="31">
        <v>1155</v>
      </c>
      <c r="Q2263" s="31">
        <v>0</v>
      </c>
      <c r="R2263" s="31">
        <v>1155</v>
      </c>
      <c r="S2263" s="31">
        <v>0</v>
      </c>
      <c r="T2263" s="36" t="s">
        <v>14887</v>
      </c>
      <c r="U2263" s="36" t="s">
        <v>8458</v>
      </c>
      <c r="V2263" s="31" t="s">
        <v>5399</v>
      </c>
      <c r="W2263" s="31">
        <v>7</v>
      </c>
    </row>
    <row r="2264" spans="1:23" x14ac:dyDescent="0.25">
      <c r="A2264">
        <v>5001050</v>
      </c>
      <c r="B2264" s="32" t="s">
        <v>19</v>
      </c>
      <c r="C2264" s="32">
        <v>10</v>
      </c>
      <c r="D2264" s="32">
        <v>85</v>
      </c>
      <c r="E2264" s="32" t="s">
        <v>22</v>
      </c>
      <c r="F2264" s="32">
        <v>4</v>
      </c>
      <c r="G2264" s="32" t="s">
        <v>354</v>
      </c>
      <c r="H2264" s="32" t="s">
        <v>22</v>
      </c>
      <c r="I2264" s="32" t="s">
        <v>22</v>
      </c>
      <c r="J2264" s="32" t="s">
        <v>22</v>
      </c>
      <c r="K2264" s="32">
        <v>0</v>
      </c>
      <c r="L2264" s="38">
        <v>27.51</v>
      </c>
      <c r="M2264" t="s">
        <v>18530</v>
      </c>
      <c r="N2264" t="s">
        <v>18535</v>
      </c>
      <c r="O2264" t="s">
        <v>18551</v>
      </c>
      <c r="P2264" s="31">
        <v>0</v>
      </c>
      <c r="Q2264" s="31">
        <v>0</v>
      </c>
      <c r="R2264" s="31">
        <v>0</v>
      </c>
      <c r="S2264" s="31">
        <v>1.64</v>
      </c>
      <c r="T2264" s="36">
        <v>4028177479586</v>
      </c>
      <c r="U2264" s="36">
        <v>73269098</v>
      </c>
      <c r="V2264" s="31">
        <v>0</v>
      </c>
      <c r="W2264" s="31">
        <v>7</v>
      </c>
    </row>
    <row r="2265" spans="1:23" x14ac:dyDescent="0.25">
      <c r="A2265">
        <v>5001051</v>
      </c>
      <c r="B2265" s="32" t="s">
        <v>19</v>
      </c>
      <c r="C2265" s="32">
        <v>10</v>
      </c>
      <c r="D2265" s="32">
        <v>85</v>
      </c>
      <c r="E2265" s="32" t="s">
        <v>22</v>
      </c>
      <c r="F2265" s="32">
        <v>4</v>
      </c>
      <c r="G2265" s="32" t="s">
        <v>354</v>
      </c>
      <c r="H2265" s="32" t="s">
        <v>22</v>
      </c>
      <c r="I2265" s="32" t="s">
        <v>22</v>
      </c>
      <c r="J2265" s="32" t="s">
        <v>22</v>
      </c>
      <c r="K2265" s="32">
        <v>0</v>
      </c>
      <c r="L2265" s="38">
        <v>33.17</v>
      </c>
      <c r="M2265" t="s">
        <v>18531</v>
      </c>
      <c r="N2265" t="s">
        <v>18536</v>
      </c>
      <c r="O2265" t="s">
        <v>18551</v>
      </c>
      <c r="P2265" s="31">
        <v>0</v>
      </c>
      <c r="Q2265" s="31">
        <v>0</v>
      </c>
      <c r="R2265" s="31">
        <v>0</v>
      </c>
      <c r="S2265" s="31">
        <v>2.3079999999999998</v>
      </c>
      <c r="T2265" s="36">
        <v>4028177479593</v>
      </c>
      <c r="U2265" s="36">
        <v>73269098</v>
      </c>
      <c r="V2265" s="31">
        <v>0</v>
      </c>
      <c r="W2265" s="31">
        <v>7</v>
      </c>
    </row>
    <row r="2266" spans="1:23" x14ac:dyDescent="0.25">
      <c r="A2266">
        <v>5001052</v>
      </c>
      <c r="B2266" s="32" t="s">
        <v>19</v>
      </c>
      <c r="C2266" s="32">
        <v>10</v>
      </c>
      <c r="D2266" s="32">
        <v>85</v>
      </c>
      <c r="E2266" s="32" t="s">
        <v>22</v>
      </c>
      <c r="F2266" s="32">
        <v>4</v>
      </c>
      <c r="G2266" s="32" t="s">
        <v>354</v>
      </c>
      <c r="H2266" s="32" t="s">
        <v>22</v>
      </c>
      <c r="I2266" s="32" t="s">
        <v>22</v>
      </c>
      <c r="J2266" s="32" t="s">
        <v>22</v>
      </c>
      <c r="K2266" s="32">
        <v>0</v>
      </c>
      <c r="L2266" s="38">
        <v>38.83</v>
      </c>
      <c r="M2266" t="s">
        <v>18532</v>
      </c>
      <c r="N2266" t="s">
        <v>18537</v>
      </c>
      <c r="O2266" t="s">
        <v>18551</v>
      </c>
      <c r="P2266" s="31">
        <v>0</v>
      </c>
      <c r="Q2266" s="31">
        <v>0</v>
      </c>
      <c r="R2266" s="31">
        <v>0</v>
      </c>
      <c r="S2266" s="31">
        <v>2.8159999999999998</v>
      </c>
      <c r="T2266" s="36">
        <v>4028177479609</v>
      </c>
      <c r="U2266" s="36">
        <v>73269098</v>
      </c>
      <c r="V2266" s="31">
        <v>0</v>
      </c>
      <c r="W2266" s="31">
        <v>7</v>
      </c>
    </row>
    <row r="2267" spans="1:23" x14ac:dyDescent="0.25">
      <c r="A2267">
        <v>5001053</v>
      </c>
      <c r="B2267" s="32" t="s">
        <v>19</v>
      </c>
      <c r="C2267" s="32">
        <v>10</v>
      </c>
      <c r="D2267" s="32">
        <v>85</v>
      </c>
      <c r="E2267" s="32" t="s">
        <v>22</v>
      </c>
      <c r="F2267" s="32">
        <v>4</v>
      </c>
      <c r="G2267" s="32" t="s">
        <v>354</v>
      </c>
      <c r="H2267" s="32" t="s">
        <v>22</v>
      </c>
      <c r="I2267" s="32" t="s">
        <v>22</v>
      </c>
      <c r="J2267" s="32" t="s">
        <v>22</v>
      </c>
      <c r="K2267" s="32">
        <v>0</v>
      </c>
      <c r="L2267" s="38">
        <v>44.5</v>
      </c>
      <c r="M2267" t="s">
        <v>18533</v>
      </c>
      <c r="N2267" t="s">
        <v>18538</v>
      </c>
      <c r="O2267" t="s">
        <v>18551</v>
      </c>
      <c r="P2267" s="31">
        <v>0</v>
      </c>
      <c r="Q2267" s="31">
        <v>0</v>
      </c>
      <c r="R2267" s="31">
        <v>0</v>
      </c>
      <c r="S2267" s="31">
        <v>3.468</v>
      </c>
      <c r="T2267" s="36">
        <v>4028177479616</v>
      </c>
      <c r="U2267" s="36">
        <v>73269098</v>
      </c>
      <c r="V2267" s="31">
        <v>0</v>
      </c>
      <c r="W2267" s="31">
        <v>7</v>
      </c>
    </row>
    <row r="2268" spans="1:23" x14ac:dyDescent="0.25">
      <c r="A2268">
        <v>5001054</v>
      </c>
      <c r="B2268" s="32" t="s">
        <v>19</v>
      </c>
      <c r="C2268" s="32">
        <v>10</v>
      </c>
      <c r="D2268" s="32">
        <v>85</v>
      </c>
      <c r="E2268" s="32" t="s">
        <v>22</v>
      </c>
      <c r="F2268" s="32">
        <v>4</v>
      </c>
      <c r="G2268" s="32" t="s">
        <v>354</v>
      </c>
      <c r="H2268" s="32" t="s">
        <v>22</v>
      </c>
      <c r="I2268" s="32" t="s">
        <v>22</v>
      </c>
      <c r="J2268" s="32" t="s">
        <v>22</v>
      </c>
      <c r="K2268" s="32">
        <v>0</v>
      </c>
      <c r="L2268" s="38">
        <v>49.85</v>
      </c>
      <c r="M2268" t="s">
        <v>18534</v>
      </c>
      <c r="N2268" t="s">
        <v>18539</v>
      </c>
      <c r="O2268" t="s">
        <v>18551</v>
      </c>
      <c r="P2268" s="31">
        <v>0</v>
      </c>
      <c r="Q2268" s="31">
        <v>0</v>
      </c>
      <c r="R2268" s="31">
        <v>0</v>
      </c>
      <c r="S2268" s="31">
        <v>4.2320000000000002</v>
      </c>
      <c r="T2268" s="36">
        <v>4028177479623</v>
      </c>
      <c r="U2268" s="36">
        <v>73269098</v>
      </c>
      <c r="V2268" s="31">
        <v>0</v>
      </c>
      <c r="W2268" s="31">
        <v>7</v>
      </c>
    </row>
    <row r="2269" spans="1:23" x14ac:dyDescent="0.25">
      <c r="A2269">
        <v>5001080</v>
      </c>
      <c r="B2269" s="32" t="s">
        <v>19</v>
      </c>
      <c r="C2269" s="32">
        <v>10</v>
      </c>
      <c r="D2269" s="32">
        <v>85</v>
      </c>
      <c r="E2269" s="32" t="s">
        <v>22</v>
      </c>
      <c r="F2269" s="32">
        <v>1</v>
      </c>
      <c r="G2269" s="32" t="s">
        <v>21</v>
      </c>
      <c r="H2269" s="32">
        <v>783</v>
      </c>
      <c r="I2269" s="32">
        <v>1059</v>
      </c>
      <c r="J2269" s="32" t="s">
        <v>22</v>
      </c>
      <c r="K2269" s="32">
        <v>0</v>
      </c>
      <c r="L2269" s="38">
        <v>15.94</v>
      </c>
      <c r="M2269" t="s">
        <v>13278</v>
      </c>
      <c r="N2269" t="s">
        <v>18540</v>
      </c>
      <c r="O2269" t="s">
        <v>18193</v>
      </c>
      <c r="P2269" s="31">
        <v>70</v>
      </c>
      <c r="Q2269" s="31">
        <v>45</v>
      </c>
      <c r="R2269" s="31">
        <v>565</v>
      </c>
      <c r="S2269" s="31">
        <v>0</v>
      </c>
      <c r="T2269" s="36" t="s">
        <v>14888</v>
      </c>
      <c r="U2269" s="36" t="s">
        <v>8458</v>
      </c>
      <c r="V2269" s="31" t="s">
        <v>5399</v>
      </c>
      <c r="W2269" s="31">
        <v>7</v>
      </c>
    </row>
    <row r="2270" spans="1:23" x14ac:dyDescent="0.25">
      <c r="A2270">
        <v>5001081</v>
      </c>
      <c r="B2270" s="32" t="s">
        <v>19</v>
      </c>
      <c r="C2270" s="32">
        <v>10</v>
      </c>
      <c r="D2270" s="32">
        <v>85</v>
      </c>
      <c r="E2270" s="32" t="s">
        <v>22</v>
      </c>
      <c r="F2270" s="32">
        <v>1</v>
      </c>
      <c r="G2270" s="32" t="s">
        <v>21</v>
      </c>
      <c r="H2270" s="32">
        <v>783</v>
      </c>
      <c r="I2270" s="32">
        <v>1059</v>
      </c>
      <c r="J2270" s="32" t="s">
        <v>22</v>
      </c>
      <c r="K2270" s="32">
        <v>0</v>
      </c>
      <c r="L2270" s="38">
        <v>17.149999999999999</v>
      </c>
      <c r="M2270" t="s">
        <v>13279</v>
      </c>
      <c r="N2270" t="s">
        <v>18541</v>
      </c>
      <c r="O2270" t="s">
        <v>18194</v>
      </c>
      <c r="P2270" s="31">
        <v>70</v>
      </c>
      <c r="Q2270" s="31">
        <v>45</v>
      </c>
      <c r="R2270" s="31">
        <v>765</v>
      </c>
      <c r="S2270" s="31">
        <v>0</v>
      </c>
      <c r="T2270" s="36" t="s">
        <v>14889</v>
      </c>
      <c r="U2270" s="36" t="s">
        <v>8458</v>
      </c>
      <c r="V2270" s="31" t="s">
        <v>5399</v>
      </c>
      <c r="W2270" s="31">
        <v>7</v>
      </c>
    </row>
    <row r="2271" spans="1:23" x14ac:dyDescent="0.25">
      <c r="A2271">
        <v>5001082</v>
      </c>
      <c r="B2271" s="32" t="s">
        <v>19</v>
      </c>
      <c r="C2271" s="32">
        <v>10</v>
      </c>
      <c r="D2271" s="32">
        <v>85</v>
      </c>
      <c r="E2271" s="32" t="s">
        <v>22</v>
      </c>
      <c r="F2271" s="32">
        <v>1</v>
      </c>
      <c r="G2271" s="32" t="s">
        <v>21</v>
      </c>
      <c r="H2271" s="32">
        <v>783</v>
      </c>
      <c r="I2271" s="32">
        <v>1059</v>
      </c>
      <c r="J2271" s="32" t="s">
        <v>22</v>
      </c>
      <c r="K2271" s="32">
        <v>0</v>
      </c>
      <c r="L2271" s="38">
        <v>18.29</v>
      </c>
      <c r="M2271" t="s">
        <v>13280</v>
      </c>
      <c r="N2271" t="s">
        <v>18542</v>
      </c>
      <c r="O2271" t="s">
        <v>18195</v>
      </c>
      <c r="P2271" s="31">
        <v>70</v>
      </c>
      <c r="Q2271" s="31">
        <v>45</v>
      </c>
      <c r="R2271" s="31">
        <v>965</v>
      </c>
      <c r="S2271" s="31">
        <v>0</v>
      </c>
      <c r="T2271" s="36" t="s">
        <v>14890</v>
      </c>
      <c r="U2271" s="36" t="s">
        <v>8458</v>
      </c>
      <c r="V2271" s="31" t="s">
        <v>5399</v>
      </c>
      <c r="W2271" s="31">
        <v>7</v>
      </c>
    </row>
    <row r="2272" spans="1:23" x14ac:dyDescent="0.25">
      <c r="A2272">
        <v>5001083</v>
      </c>
      <c r="B2272" s="32" t="s">
        <v>19</v>
      </c>
      <c r="C2272" s="32">
        <v>10</v>
      </c>
      <c r="D2272" s="32">
        <v>85</v>
      </c>
      <c r="E2272" s="32" t="s">
        <v>22</v>
      </c>
      <c r="F2272" s="32">
        <v>1</v>
      </c>
      <c r="G2272" s="32" t="s">
        <v>21</v>
      </c>
      <c r="H2272" s="32">
        <v>783</v>
      </c>
      <c r="I2272" s="32">
        <v>1059</v>
      </c>
      <c r="J2272" s="32" t="s">
        <v>22</v>
      </c>
      <c r="K2272" s="32">
        <v>0</v>
      </c>
      <c r="L2272" s="38">
        <v>19.579999999999998</v>
      </c>
      <c r="M2272" t="s">
        <v>13281</v>
      </c>
      <c r="N2272" t="s">
        <v>18543</v>
      </c>
      <c r="O2272" t="s">
        <v>18196</v>
      </c>
      <c r="P2272" s="31">
        <v>70</v>
      </c>
      <c r="Q2272" s="31">
        <v>45</v>
      </c>
      <c r="R2272" s="31">
        <v>1165</v>
      </c>
      <c r="S2272" s="31">
        <v>0</v>
      </c>
      <c r="T2272" s="36" t="s">
        <v>14891</v>
      </c>
      <c r="U2272" s="36" t="s">
        <v>8458</v>
      </c>
      <c r="V2272" s="31" t="s">
        <v>5399</v>
      </c>
      <c r="W2272" s="31">
        <v>7</v>
      </c>
    </row>
    <row r="2273" spans="1:23" x14ac:dyDescent="0.25">
      <c r="A2273">
        <v>5001380</v>
      </c>
      <c r="B2273" s="32" t="s">
        <v>4165</v>
      </c>
      <c r="C2273" s="32">
        <v>52</v>
      </c>
      <c r="D2273" s="32">
        <v>11</v>
      </c>
      <c r="E2273" s="32" t="s">
        <v>22</v>
      </c>
      <c r="F2273" s="31">
        <v>1</v>
      </c>
      <c r="G2273" s="31" t="s">
        <v>21</v>
      </c>
      <c r="H2273" s="32" t="s">
        <v>22</v>
      </c>
      <c r="I2273" s="32" t="s">
        <v>22</v>
      </c>
      <c r="J2273" s="32" t="s">
        <v>22</v>
      </c>
      <c r="K2273" s="32">
        <v>0</v>
      </c>
      <c r="L2273" s="38">
        <v>448.18</v>
      </c>
      <c r="M2273" t="s">
        <v>17033</v>
      </c>
      <c r="N2273" t="s">
        <v>17034</v>
      </c>
      <c r="O2273" t="s">
        <v>18197</v>
      </c>
      <c r="P2273" s="31">
        <v>0</v>
      </c>
      <c r="Q2273" s="31">
        <v>0</v>
      </c>
      <c r="R2273" s="31">
        <v>0</v>
      </c>
      <c r="S2273" s="31">
        <v>0</v>
      </c>
      <c r="T2273" s="36" t="s">
        <v>14892</v>
      </c>
      <c r="U2273" s="36" t="s">
        <v>13488</v>
      </c>
      <c r="V2273" s="31">
        <v>0</v>
      </c>
      <c r="W2273" s="31">
        <v>14</v>
      </c>
    </row>
    <row r="2274" spans="1:23" x14ac:dyDescent="0.25">
      <c r="A2274">
        <v>5050000</v>
      </c>
      <c r="B2274" s="32" t="s">
        <v>4165</v>
      </c>
      <c r="C2274" s="32">
        <v>52</v>
      </c>
      <c r="D2274" s="32">
        <v>11</v>
      </c>
      <c r="E2274" s="32" t="s">
        <v>22</v>
      </c>
      <c r="F2274" s="31">
        <v>1</v>
      </c>
      <c r="G2274" s="31" t="s">
        <v>21</v>
      </c>
      <c r="H2274" s="32" t="s">
        <v>22</v>
      </c>
      <c r="I2274" s="32" t="s">
        <v>22</v>
      </c>
      <c r="J2274" s="32" t="s">
        <v>22</v>
      </c>
      <c r="K2274" s="32">
        <v>0</v>
      </c>
      <c r="L2274" s="38">
        <v>78.260000000000005</v>
      </c>
      <c r="M2274" t="s">
        <v>17035</v>
      </c>
      <c r="N2274" t="s">
        <v>17036</v>
      </c>
      <c r="O2274" t="s">
        <v>18198</v>
      </c>
      <c r="P2274" s="31">
        <v>0</v>
      </c>
      <c r="Q2274" s="31">
        <v>0</v>
      </c>
      <c r="R2274" s="31">
        <v>0</v>
      </c>
      <c r="S2274" s="31">
        <v>0</v>
      </c>
      <c r="T2274" s="36" t="s">
        <v>14893</v>
      </c>
      <c r="U2274" s="36" t="s">
        <v>13534</v>
      </c>
      <c r="V2274" s="31">
        <v>0</v>
      </c>
      <c r="W2274" s="31">
        <v>14</v>
      </c>
    </row>
    <row r="2275" spans="1:23" x14ac:dyDescent="0.25">
      <c r="A2275">
        <v>5050001</v>
      </c>
      <c r="B2275" s="32" t="s">
        <v>4165</v>
      </c>
      <c r="C2275" s="32">
        <v>52</v>
      </c>
      <c r="D2275" s="32">
        <v>11</v>
      </c>
      <c r="E2275" s="32" t="s">
        <v>22</v>
      </c>
      <c r="F2275" s="31">
        <v>1</v>
      </c>
      <c r="G2275" s="31" t="s">
        <v>21</v>
      </c>
      <c r="H2275" s="32" t="s">
        <v>22</v>
      </c>
      <c r="I2275" s="32" t="s">
        <v>22</v>
      </c>
      <c r="J2275" s="32" t="s">
        <v>22</v>
      </c>
      <c r="K2275" s="32">
        <v>0</v>
      </c>
      <c r="L2275" s="38">
        <v>82.11</v>
      </c>
      <c r="M2275" t="s">
        <v>17035</v>
      </c>
      <c r="N2275" t="s">
        <v>17036</v>
      </c>
      <c r="O2275" t="s">
        <v>18198</v>
      </c>
      <c r="P2275" s="31">
        <v>0</v>
      </c>
      <c r="Q2275" s="31">
        <v>0</v>
      </c>
      <c r="R2275" s="31">
        <v>0</v>
      </c>
      <c r="S2275" s="31">
        <v>0</v>
      </c>
      <c r="T2275" s="36" t="s">
        <v>14894</v>
      </c>
      <c r="U2275" s="36" t="s">
        <v>13534</v>
      </c>
      <c r="V2275" s="31">
        <v>0</v>
      </c>
      <c r="W2275" s="31">
        <v>14</v>
      </c>
    </row>
    <row r="2276" spans="1:23" x14ac:dyDescent="0.25">
      <c r="A2276">
        <v>5050002</v>
      </c>
      <c r="B2276" s="32" t="s">
        <v>4165</v>
      </c>
      <c r="C2276" s="32">
        <v>52</v>
      </c>
      <c r="D2276" s="32">
        <v>11</v>
      </c>
      <c r="E2276" s="32" t="s">
        <v>22</v>
      </c>
      <c r="F2276" s="31">
        <v>1</v>
      </c>
      <c r="G2276" s="31" t="s">
        <v>21</v>
      </c>
      <c r="H2276" s="32" t="s">
        <v>22</v>
      </c>
      <c r="I2276" s="32" t="s">
        <v>22</v>
      </c>
      <c r="J2276" s="32" t="s">
        <v>22</v>
      </c>
      <c r="K2276" s="32">
        <v>0</v>
      </c>
      <c r="L2276" s="38">
        <v>74.2</v>
      </c>
      <c r="M2276" t="s">
        <v>17035</v>
      </c>
      <c r="N2276" t="s">
        <v>17036</v>
      </c>
      <c r="O2276" t="s">
        <v>18198</v>
      </c>
      <c r="P2276" s="31">
        <v>0</v>
      </c>
      <c r="Q2276" s="31">
        <v>0</v>
      </c>
      <c r="R2276" s="31">
        <v>0</v>
      </c>
      <c r="S2276" s="31">
        <v>0</v>
      </c>
      <c r="T2276" s="36" t="s">
        <v>14895</v>
      </c>
      <c r="U2276" s="36" t="s">
        <v>13534</v>
      </c>
      <c r="V2276" s="31">
        <v>0</v>
      </c>
      <c r="W2276" s="31">
        <v>14</v>
      </c>
    </row>
    <row r="2277" spans="1:23" x14ac:dyDescent="0.25">
      <c r="A2277">
        <v>5050003</v>
      </c>
      <c r="B2277" s="32" t="s">
        <v>4165</v>
      </c>
      <c r="C2277" s="32">
        <v>52</v>
      </c>
      <c r="D2277" s="32">
        <v>11</v>
      </c>
      <c r="E2277" s="32" t="s">
        <v>22</v>
      </c>
      <c r="F2277" s="31">
        <v>1</v>
      </c>
      <c r="G2277" s="31" t="s">
        <v>21</v>
      </c>
      <c r="H2277" s="32" t="s">
        <v>22</v>
      </c>
      <c r="I2277" s="32" t="s">
        <v>22</v>
      </c>
      <c r="J2277" s="32" t="s">
        <v>22</v>
      </c>
      <c r="K2277" s="32">
        <v>0</v>
      </c>
      <c r="L2277" s="38">
        <v>78.92</v>
      </c>
      <c r="M2277" t="s">
        <v>17035</v>
      </c>
      <c r="N2277" t="s">
        <v>17036</v>
      </c>
      <c r="O2277" t="s">
        <v>18198</v>
      </c>
      <c r="P2277" s="31">
        <v>0</v>
      </c>
      <c r="Q2277" s="31">
        <v>0</v>
      </c>
      <c r="R2277" s="31">
        <v>0</v>
      </c>
      <c r="S2277" s="31">
        <v>0</v>
      </c>
      <c r="T2277" s="36" t="s">
        <v>14896</v>
      </c>
      <c r="U2277" s="36" t="s">
        <v>13534</v>
      </c>
      <c r="V2277" s="31">
        <v>0</v>
      </c>
      <c r="W2277" s="31">
        <v>14</v>
      </c>
    </row>
    <row r="2278" spans="1:23" x14ac:dyDescent="0.25">
      <c r="A2278">
        <v>5050004</v>
      </c>
      <c r="B2278" s="32" t="s">
        <v>4165</v>
      </c>
      <c r="C2278" s="32">
        <v>52</v>
      </c>
      <c r="D2278" s="32">
        <v>11</v>
      </c>
      <c r="E2278" s="32" t="s">
        <v>22</v>
      </c>
      <c r="F2278" s="31">
        <v>1</v>
      </c>
      <c r="G2278" s="31" t="s">
        <v>21</v>
      </c>
      <c r="H2278" s="32" t="s">
        <v>22</v>
      </c>
      <c r="I2278" s="32" t="s">
        <v>22</v>
      </c>
      <c r="J2278" s="32" t="s">
        <v>22</v>
      </c>
      <c r="K2278" s="32">
        <v>0</v>
      </c>
      <c r="L2278" s="38">
        <v>88.34</v>
      </c>
      <c r="M2278" t="s">
        <v>17035</v>
      </c>
      <c r="N2278" t="s">
        <v>17036</v>
      </c>
      <c r="O2278" t="s">
        <v>18198</v>
      </c>
      <c r="P2278" s="31">
        <v>0</v>
      </c>
      <c r="Q2278" s="31">
        <v>0</v>
      </c>
      <c r="R2278" s="31">
        <v>0</v>
      </c>
      <c r="S2278" s="31">
        <v>0</v>
      </c>
      <c r="T2278" s="36" t="s">
        <v>14897</v>
      </c>
      <c r="U2278" s="36" t="s">
        <v>13534</v>
      </c>
      <c r="V2278" s="31">
        <v>0</v>
      </c>
      <c r="W2278" s="31">
        <v>14</v>
      </c>
    </row>
    <row r="2279" spans="1:23" x14ac:dyDescent="0.25">
      <c r="A2279">
        <v>5050005</v>
      </c>
      <c r="B2279" s="32" t="s">
        <v>4165</v>
      </c>
      <c r="C2279" s="32">
        <v>52</v>
      </c>
      <c r="D2279" s="32">
        <v>11</v>
      </c>
      <c r="E2279" s="32" t="s">
        <v>22</v>
      </c>
      <c r="F2279" s="31">
        <v>1</v>
      </c>
      <c r="G2279" s="31" t="s">
        <v>21</v>
      </c>
      <c r="H2279" s="32" t="s">
        <v>22</v>
      </c>
      <c r="I2279" s="32" t="s">
        <v>22</v>
      </c>
      <c r="J2279" s="32" t="s">
        <v>22</v>
      </c>
      <c r="K2279" s="32">
        <v>0</v>
      </c>
      <c r="L2279" s="38">
        <v>46.42</v>
      </c>
      <c r="M2279" t="s">
        <v>17035</v>
      </c>
      <c r="N2279" t="s">
        <v>17036</v>
      </c>
      <c r="O2279" t="s">
        <v>18198</v>
      </c>
      <c r="P2279" s="31">
        <v>0</v>
      </c>
      <c r="Q2279" s="31">
        <v>0</v>
      </c>
      <c r="R2279" s="31">
        <v>0</v>
      </c>
      <c r="S2279" s="31">
        <v>0</v>
      </c>
      <c r="T2279" s="36" t="s">
        <v>14898</v>
      </c>
      <c r="U2279" s="36" t="s">
        <v>13534</v>
      </c>
      <c r="V2279" s="31">
        <v>0</v>
      </c>
      <c r="W2279" s="31">
        <v>14</v>
      </c>
    </row>
    <row r="2280" spans="1:23" x14ac:dyDescent="0.25">
      <c r="A2280">
        <v>5050006</v>
      </c>
      <c r="B2280" s="32" t="s">
        <v>4165</v>
      </c>
      <c r="C2280" s="32">
        <v>52</v>
      </c>
      <c r="D2280" s="32">
        <v>11</v>
      </c>
      <c r="E2280" s="32" t="s">
        <v>22</v>
      </c>
      <c r="F2280" s="31">
        <v>1</v>
      </c>
      <c r="G2280" s="31" t="s">
        <v>21</v>
      </c>
      <c r="H2280" s="32" t="s">
        <v>22</v>
      </c>
      <c r="I2280" s="32" t="s">
        <v>22</v>
      </c>
      <c r="J2280" s="32" t="s">
        <v>22</v>
      </c>
      <c r="K2280" s="32">
        <v>0</v>
      </c>
      <c r="L2280" s="38">
        <v>48.47</v>
      </c>
      <c r="M2280" t="s">
        <v>17035</v>
      </c>
      <c r="N2280" t="s">
        <v>17036</v>
      </c>
      <c r="O2280" t="s">
        <v>18198</v>
      </c>
      <c r="P2280" s="31">
        <v>0</v>
      </c>
      <c r="Q2280" s="31">
        <v>0</v>
      </c>
      <c r="R2280" s="31">
        <v>0</v>
      </c>
      <c r="S2280" s="31">
        <v>0</v>
      </c>
      <c r="T2280" s="36" t="s">
        <v>14899</v>
      </c>
      <c r="U2280" s="36" t="s">
        <v>13534</v>
      </c>
      <c r="V2280" s="31">
        <v>0</v>
      </c>
      <c r="W2280" s="31">
        <v>14</v>
      </c>
    </row>
    <row r="2281" spans="1:23" x14ac:dyDescent="0.25">
      <c r="A2281">
        <v>5050007</v>
      </c>
      <c r="B2281" s="32" t="s">
        <v>4165</v>
      </c>
      <c r="C2281" s="32">
        <v>52</v>
      </c>
      <c r="D2281" s="32">
        <v>11</v>
      </c>
      <c r="E2281" s="32" t="s">
        <v>22</v>
      </c>
      <c r="F2281" s="31">
        <v>1</v>
      </c>
      <c r="G2281" s="31" t="s">
        <v>21</v>
      </c>
      <c r="H2281" s="32" t="s">
        <v>22</v>
      </c>
      <c r="I2281" s="32" t="s">
        <v>22</v>
      </c>
      <c r="J2281" s="32" t="s">
        <v>22</v>
      </c>
      <c r="K2281" s="32">
        <v>0</v>
      </c>
      <c r="L2281" s="38">
        <v>50.63</v>
      </c>
      <c r="M2281" t="s">
        <v>17035</v>
      </c>
      <c r="N2281" t="s">
        <v>17036</v>
      </c>
      <c r="O2281" t="s">
        <v>18198</v>
      </c>
      <c r="P2281" s="31">
        <v>0</v>
      </c>
      <c r="Q2281" s="31">
        <v>0</v>
      </c>
      <c r="R2281" s="31">
        <v>0</v>
      </c>
      <c r="S2281" s="31">
        <v>0</v>
      </c>
      <c r="T2281" s="36" t="s">
        <v>14900</v>
      </c>
      <c r="U2281" s="36" t="s">
        <v>13534</v>
      </c>
      <c r="V2281" s="31">
        <v>0</v>
      </c>
      <c r="W2281" s="31">
        <v>14</v>
      </c>
    </row>
    <row r="2282" spans="1:23" x14ac:dyDescent="0.25">
      <c r="A2282">
        <v>5050008</v>
      </c>
      <c r="B2282" s="32" t="s">
        <v>4165</v>
      </c>
      <c r="C2282" s="32">
        <v>52</v>
      </c>
      <c r="D2282" s="32">
        <v>11</v>
      </c>
      <c r="E2282" s="32" t="s">
        <v>22</v>
      </c>
      <c r="F2282" s="31">
        <v>1</v>
      </c>
      <c r="G2282" s="31" t="s">
        <v>21</v>
      </c>
      <c r="H2282" s="32" t="s">
        <v>22</v>
      </c>
      <c r="I2282" s="32" t="s">
        <v>22</v>
      </c>
      <c r="J2282" s="32" t="s">
        <v>22</v>
      </c>
      <c r="K2282" s="32">
        <v>0</v>
      </c>
      <c r="L2282" s="38">
        <v>54.5</v>
      </c>
      <c r="M2282" t="s">
        <v>17035</v>
      </c>
      <c r="N2282" t="s">
        <v>17036</v>
      </c>
      <c r="O2282" t="s">
        <v>18198</v>
      </c>
      <c r="P2282" s="31">
        <v>0</v>
      </c>
      <c r="Q2282" s="31">
        <v>0</v>
      </c>
      <c r="R2282" s="31">
        <v>0</v>
      </c>
      <c r="S2282" s="31">
        <v>0</v>
      </c>
      <c r="T2282" s="36" t="s">
        <v>14901</v>
      </c>
      <c r="U2282" s="36" t="s">
        <v>13534</v>
      </c>
      <c r="V2282" s="31">
        <v>0</v>
      </c>
      <c r="W2282" s="31">
        <v>14</v>
      </c>
    </row>
    <row r="2283" spans="1:23" x14ac:dyDescent="0.25">
      <c r="A2283">
        <v>5050009</v>
      </c>
      <c r="B2283" s="32" t="s">
        <v>4165</v>
      </c>
      <c r="C2283" s="32">
        <v>52</v>
      </c>
      <c r="D2283" s="32">
        <v>11</v>
      </c>
      <c r="E2283" s="32" t="s">
        <v>22</v>
      </c>
      <c r="F2283" s="31">
        <v>1</v>
      </c>
      <c r="G2283" s="31" t="s">
        <v>21</v>
      </c>
      <c r="H2283" s="32" t="s">
        <v>22</v>
      </c>
      <c r="I2283" s="32" t="s">
        <v>22</v>
      </c>
      <c r="J2283" s="32" t="s">
        <v>22</v>
      </c>
      <c r="K2283" s="32">
        <v>0</v>
      </c>
      <c r="L2283" s="38">
        <v>50.78</v>
      </c>
      <c r="M2283" t="s">
        <v>17035</v>
      </c>
      <c r="N2283" t="s">
        <v>17036</v>
      </c>
      <c r="O2283" t="s">
        <v>18198</v>
      </c>
      <c r="P2283" s="31">
        <v>0</v>
      </c>
      <c r="Q2283" s="31">
        <v>0</v>
      </c>
      <c r="R2283" s="31">
        <v>0</v>
      </c>
      <c r="S2283" s="31">
        <v>0</v>
      </c>
      <c r="T2283" s="36" t="s">
        <v>14902</v>
      </c>
      <c r="U2283" s="36" t="s">
        <v>13534</v>
      </c>
      <c r="V2283" s="31">
        <v>0</v>
      </c>
      <c r="W2283" s="31">
        <v>14</v>
      </c>
    </row>
    <row r="2284" spans="1:23" x14ac:dyDescent="0.25">
      <c r="A2284">
        <v>5050010</v>
      </c>
      <c r="B2284" s="32" t="s">
        <v>4165</v>
      </c>
      <c r="C2284" s="32">
        <v>52</v>
      </c>
      <c r="D2284" s="32">
        <v>11</v>
      </c>
      <c r="E2284" s="32" t="s">
        <v>22</v>
      </c>
      <c r="F2284" s="31">
        <v>1</v>
      </c>
      <c r="G2284" s="31" t="s">
        <v>21</v>
      </c>
      <c r="H2284" s="32" t="s">
        <v>22</v>
      </c>
      <c r="I2284" s="32" t="s">
        <v>22</v>
      </c>
      <c r="J2284" s="32" t="s">
        <v>22</v>
      </c>
      <c r="K2284" s="32">
        <v>0</v>
      </c>
      <c r="L2284" s="38">
        <v>53.51</v>
      </c>
      <c r="M2284" t="s">
        <v>17035</v>
      </c>
      <c r="N2284" t="s">
        <v>17036</v>
      </c>
      <c r="O2284" t="s">
        <v>18198</v>
      </c>
      <c r="P2284" s="31">
        <v>0</v>
      </c>
      <c r="Q2284" s="31">
        <v>0</v>
      </c>
      <c r="R2284" s="31">
        <v>0</v>
      </c>
      <c r="S2284" s="31">
        <v>0</v>
      </c>
      <c r="T2284" s="36" t="s">
        <v>14903</v>
      </c>
      <c r="U2284" s="36" t="s">
        <v>13534</v>
      </c>
      <c r="V2284" s="31">
        <v>0</v>
      </c>
      <c r="W2284" s="31">
        <v>14</v>
      </c>
    </row>
    <row r="2285" spans="1:23" x14ac:dyDescent="0.25">
      <c r="A2285">
        <v>5050011</v>
      </c>
      <c r="B2285" s="32" t="s">
        <v>4165</v>
      </c>
      <c r="C2285" s="32">
        <v>52</v>
      </c>
      <c r="D2285" s="32">
        <v>11</v>
      </c>
      <c r="E2285" s="32" t="s">
        <v>22</v>
      </c>
      <c r="F2285" s="31">
        <v>1</v>
      </c>
      <c r="G2285" s="31" t="s">
        <v>21</v>
      </c>
      <c r="H2285" s="32" t="s">
        <v>22</v>
      </c>
      <c r="I2285" s="32" t="s">
        <v>22</v>
      </c>
      <c r="J2285" s="32" t="s">
        <v>22</v>
      </c>
      <c r="K2285" s="32">
        <v>0</v>
      </c>
      <c r="L2285" s="38">
        <v>56.69</v>
      </c>
      <c r="M2285" t="s">
        <v>17035</v>
      </c>
      <c r="N2285" t="s">
        <v>17036</v>
      </c>
      <c r="O2285" t="s">
        <v>18198</v>
      </c>
      <c r="P2285" s="31">
        <v>0</v>
      </c>
      <c r="Q2285" s="31">
        <v>0</v>
      </c>
      <c r="R2285" s="31">
        <v>0</v>
      </c>
      <c r="S2285" s="31">
        <v>0</v>
      </c>
      <c r="T2285" s="36" t="s">
        <v>14904</v>
      </c>
      <c r="U2285" s="36" t="s">
        <v>13534</v>
      </c>
      <c r="V2285" s="31">
        <v>0</v>
      </c>
      <c r="W2285" s="31">
        <v>14</v>
      </c>
    </row>
    <row r="2286" spans="1:23" x14ac:dyDescent="0.25">
      <c r="A2286">
        <v>5050012</v>
      </c>
      <c r="B2286" s="32" t="s">
        <v>4165</v>
      </c>
      <c r="C2286" s="32">
        <v>52</v>
      </c>
      <c r="D2286" s="32">
        <v>11</v>
      </c>
      <c r="E2286" s="32" t="s">
        <v>22</v>
      </c>
      <c r="F2286" s="31">
        <v>1</v>
      </c>
      <c r="G2286" s="31" t="s">
        <v>21</v>
      </c>
      <c r="H2286" s="32" t="s">
        <v>22</v>
      </c>
      <c r="I2286" s="32" t="s">
        <v>22</v>
      </c>
      <c r="J2286" s="32" t="s">
        <v>22</v>
      </c>
      <c r="K2286" s="32">
        <v>0</v>
      </c>
      <c r="L2286" s="38">
        <v>60.26</v>
      </c>
      <c r="M2286" t="s">
        <v>17035</v>
      </c>
      <c r="N2286" t="s">
        <v>17036</v>
      </c>
      <c r="O2286" t="s">
        <v>18198</v>
      </c>
      <c r="P2286" s="31">
        <v>0</v>
      </c>
      <c r="Q2286" s="31">
        <v>0</v>
      </c>
      <c r="R2286" s="31">
        <v>0</v>
      </c>
      <c r="S2286" s="31">
        <v>0</v>
      </c>
      <c r="T2286" s="36" t="s">
        <v>14905</v>
      </c>
      <c r="U2286" s="36" t="s">
        <v>13534</v>
      </c>
      <c r="V2286" s="31">
        <v>0</v>
      </c>
      <c r="W2286" s="31">
        <v>14</v>
      </c>
    </row>
    <row r="2287" spans="1:23" x14ac:dyDescent="0.25">
      <c r="A2287">
        <v>5050013</v>
      </c>
      <c r="B2287" s="32" t="s">
        <v>4165</v>
      </c>
      <c r="C2287" s="32">
        <v>52</v>
      </c>
      <c r="D2287" s="32">
        <v>11</v>
      </c>
      <c r="E2287" s="32" t="s">
        <v>22</v>
      </c>
      <c r="F2287" s="31">
        <v>1</v>
      </c>
      <c r="G2287" s="31" t="s">
        <v>21</v>
      </c>
      <c r="H2287" s="32" t="s">
        <v>22</v>
      </c>
      <c r="I2287" s="32" t="s">
        <v>22</v>
      </c>
      <c r="J2287" s="32" t="s">
        <v>22</v>
      </c>
      <c r="K2287" s="32">
        <v>0</v>
      </c>
      <c r="L2287" s="38">
        <v>83.47</v>
      </c>
      <c r="M2287" t="s">
        <v>17035</v>
      </c>
      <c r="N2287" t="s">
        <v>17036</v>
      </c>
      <c r="O2287" t="s">
        <v>18198</v>
      </c>
      <c r="P2287" s="31">
        <v>0</v>
      </c>
      <c r="Q2287" s="31">
        <v>0</v>
      </c>
      <c r="R2287" s="31">
        <v>0</v>
      </c>
      <c r="S2287" s="31">
        <v>0</v>
      </c>
      <c r="T2287" s="36" t="s">
        <v>14906</v>
      </c>
      <c r="U2287" s="36" t="s">
        <v>13534</v>
      </c>
      <c r="V2287" s="31">
        <v>0</v>
      </c>
      <c r="W2287" s="31">
        <v>14</v>
      </c>
    </row>
    <row r="2288" spans="1:23" x14ac:dyDescent="0.25">
      <c r="A2288">
        <v>5050048</v>
      </c>
      <c r="B2288" s="32" t="s">
        <v>4165</v>
      </c>
      <c r="C2288" s="32">
        <v>52</v>
      </c>
      <c r="D2288" s="32">
        <v>11</v>
      </c>
      <c r="E2288" s="32" t="s">
        <v>22</v>
      </c>
      <c r="F2288" s="31">
        <v>1</v>
      </c>
      <c r="G2288" s="31" t="s">
        <v>21</v>
      </c>
      <c r="H2288" s="32" t="s">
        <v>22</v>
      </c>
      <c r="I2288" s="32" t="s">
        <v>22</v>
      </c>
      <c r="J2288" s="32" t="s">
        <v>22</v>
      </c>
      <c r="K2288" s="32">
        <v>0</v>
      </c>
      <c r="L2288" s="38">
        <v>63.1</v>
      </c>
      <c r="M2288" t="s">
        <v>17037</v>
      </c>
      <c r="N2288" t="s">
        <v>17038</v>
      </c>
      <c r="O2288" t="s">
        <v>18199</v>
      </c>
      <c r="P2288" s="31">
        <v>0</v>
      </c>
      <c r="Q2288" s="31">
        <v>0</v>
      </c>
      <c r="R2288" s="31">
        <v>0</v>
      </c>
      <c r="S2288" s="31">
        <v>0</v>
      </c>
      <c r="T2288" s="36" t="s">
        <v>14907</v>
      </c>
      <c r="U2288" s="36" t="s">
        <v>13534</v>
      </c>
      <c r="V2288" s="31">
        <v>0</v>
      </c>
      <c r="W2288" s="31">
        <v>14</v>
      </c>
    </row>
    <row r="2289" spans="1:23" x14ac:dyDescent="0.25">
      <c r="A2289">
        <v>5050049</v>
      </c>
      <c r="B2289" s="32" t="s">
        <v>4165</v>
      </c>
      <c r="C2289" s="32">
        <v>52</v>
      </c>
      <c r="D2289" s="32">
        <v>11</v>
      </c>
      <c r="E2289" s="32" t="s">
        <v>22</v>
      </c>
      <c r="F2289" s="31">
        <v>1</v>
      </c>
      <c r="G2289" s="31" t="s">
        <v>21</v>
      </c>
      <c r="H2289" s="32" t="s">
        <v>22</v>
      </c>
      <c r="I2289" s="32" t="s">
        <v>22</v>
      </c>
      <c r="J2289" s="32" t="s">
        <v>22</v>
      </c>
      <c r="K2289" s="32">
        <v>0</v>
      </c>
      <c r="L2289" s="38">
        <v>67.650000000000006</v>
      </c>
      <c r="M2289" t="s">
        <v>17037</v>
      </c>
      <c r="N2289" t="s">
        <v>17038</v>
      </c>
      <c r="O2289" t="s">
        <v>18199</v>
      </c>
      <c r="P2289" s="31">
        <v>0</v>
      </c>
      <c r="Q2289" s="31">
        <v>0</v>
      </c>
      <c r="R2289" s="31">
        <v>0</v>
      </c>
      <c r="S2289" s="31">
        <v>0</v>
      </c>
      <c r="T2289" s="36" t="s">
        <v>14908</v>
      </c>
      <c r="U2289" s="36" t="s">
        <v>13534</v>
      </c>
      <c r="V2289" s="31">
        <v>0</v>
      </c>
      <c r="W2289" s="31">
        <v>14</v>
      </c>
    </row>
    <row r="2290" spans="1:23" x14ac:dyDescent="0.25">
      <c r="A2290">
        <v>5050050</v>
      </c>
      <c r="B2290" s="32" t="s">
        <v>4165</v>
      </c>
      <c r="C2290" s="32">
        <v>52</v>
      </c>
      <c r="D2290" s="32">
        <v>11</v>
      </c>
      <c r="E2290" s="32" t="s">
        <v>22</v>
      </c>
      <c r="F2290" s="31">
        <v>1</v>
      </c>
      <c r="G2290" s="31" t="s">
        <v>21</v>
      </c>
      <c r="H2290" s="32" t="s">
        <v>22</v>
      </c>
      <c r="I2290" s="32" t="s">
        <v>22</v>
      </c>
      <c r="J2290" s="32" t="s">
        <v>22</v>
      </c>
      <c r="K2290" s="32">
        <v>0</v>
      </c>
      <c r="L2290" s="38">
        <v>72.37</v>
      </c>
      <c r="M2290" t="s">
        <v>17037</v>
      </c>
      <c r="N2290" t="s">
        <v>17038</v>
      </c>
      <c r="O2290" t="s">
        <v>18199</v>
      </c>
      <c r="P2290" s="31">
        <v>0</v>
      </c>
      <c r="Q2290" s="31">
        <v>0</v>
      </c>
      <c r="R2290" s="31">
        <v>0</v>
      </c>
      <c r="S2290" s="31">
        <v>0</v>
      </c>
      <c r="T2290" s="36" t="s">
        <v>14909</v>
      </c>
      <c r="U2290" s="36" t="s">
        <v>13534</v>
      </c>
      <c r="V2290" s="31">
        <v>0</v>
      </c>
      <c r="W2290" s="31">
        <v>14</v>
      </c>
    </row>
    <row r="2291" spans="1:23" x14ac:dyDescent="0.25">
      <c r="A2291">
        <v>5050051</v>
      </c>
      <c r="B2291" s="32" t="s">
        <v>4165</v>
      </c>
      <c r="C2291" s="32">
        <v>52</v>
      </c>
      <c r="D2291" s="32">
        <v>11</v>
      </c>
      <c r="E2291" s="32" t="s">
        <v>22</v>
      </c>
      <c r="F2291" s="31">
        <v>1</v>
      </c>
      <c r="G2291" s="31" t="s">
        <v>21</v>
      </c>
      <c r="H2291" s="32" t="s">
        <v>22</v>
      </c>
      <c r="I2291" s="32" t="s">
        <v>22</v>
      </c>
      <c r="J2291" s="32" t="s">
        <v>22</v>
      </c>
      <c r="K2291" s="32">
        <v>0</v>
      </c>
      <c r="L2291" s="38">
        <v>63.1</v>
      </c>
      <c r="M2291" t="s">
        <v>17039</v>
      </c>
      <c r="N2291" t="s">
        <v>17040</v>
      </c>
      <c r="O2291" t="s">
        <v>18201</v>
      </c>
      <c r="P2291" s="31">
        <v>0</v>
      </c>
      <c r="Q2291" s="31">
        <v>0</v>
      </c>
      <c r="R2291" s="31">
        <v>0</v>
      </c>
      <c r="S2291" s="31">
        <v>0</v>
      </c>
      <c r="T2291" s="36" t="s">
        <v>14910</v>
      </c>
      <c r="U2291" s="36" t="s">
        <v>13534</v>
      </c>
      <c r="V2291" s="31">
        <v>0</v>
      </c>
      <c r="W2291" s="31">
        <v>14</v>
      </c>
    </row>
    <row r="2292" spans="1:23" x14ac:dyDescent="0.25">
      <c r="A2292">
        <v>5050052</v>
      </c>
      <c r="B2292" s="32" t="s">
        <v>4165</v>
      </c>
      <c r="C2292" s="32">
        <v>52</v>
      </c>
      <c r="D2292" s="32">
        <v>11</v>
      </c>
      <c r="E2292" s="32" t="s">
        <v>22</v>
      </c>
      <c r="F2292" s="31">
        <v>1</v>
      </c>
      <c r="G2292" s="31" t="s">
        <v>21</v>
      </c>
      <c r="H2292" s="32" t="s">
        <v>22</v>
      </c>
      <c r="I2292" s="32" t="s">
        <v>22</v>
      </c>
      <c r="J2292" s="32" t="s">
        <v>22</v>
      </c>
      <c r="K2292" s="32">
        <v>0</v>
      </c>
      <c r="L2292" s="38">
        <v>67.650000000000006</v>
      </c>
      <c r="M2292" t="s">
        <v>17039</v>
      </c>
      <c r="N2292" t="s">
        <v>17040</v>
      </c>
      <c r="O2292" t="s">
        <v>18201</v>
      </c>
      <c r="P2292" s="31">
        <v>0</v>
      </c>
      <c r="Q2292" s="31">
        <v>0</v>
      </c>
      <c r="R2292" s="31">
        <v>0</v>
      </c>
      <c r="S2292" s="31">
        <v>0</v>
      </c>
      <c r="T2292" s="36" t="s">
        <v>14911</v>
      </c>
      <c r="U2292" s="36" t="s">
        <v>13534</v>
      </c>
      <c r="V2292" s="31">
        <v>0</v>
      </c>
      <c r="W2292" s="31">
        <v>14</v>
      </c>
    </row>
    <row r="2293" spans="1:23" x14ac:dyDescent="0.25">
      <c r="A2293">
        <v>5050053</v>
      </c>
      <c r="B2293" s="32" t="s">
        <v>4165</v>
      </c>
      <c r="C2293" s="32">
        <v>52</v>
      </c>
      <c r="D2293" s="32">
        <v>11</v>
      </c>
      <c r="E2293" s="32" t="s">
        <v>22</v>
      </c>
      <c r="F2293" s="31">
        <v>1</v>
      </c>
      <c r="G2293" s="31" t="s">
        <v>21</v>
      </c>
      <c r="H2293" s="32" t="s">
        <v>22</v>
      </c>
      <c r="I2293" s="32" t="s">
        <v>22</v>
      </c>
      <c r="J2293" s="32" t="s">
        <v>22</v>
      </c>
      <c r="K2293" s="32">
        <v>0</v>
      </c>
      <c r="L2293" s="38">
        <v>72.37</v>
      </c>
      <c r="M2293" t="s">
        <v>17039</v>
      </c>
      <c r="N2293" t="s">
        <v>17040</v>
      </c>
      <c r="O2293" t="s">
        <v>18201</v>
      </c>
      <c r="P2293" s="31">
        <v>0</v>
      </c>
      <c r="Q2293" s="31">
        <v>0</v>
      </c>
      <c r="R2293" s="31">
        <v>0</v>
      </c>
      <c r="S2293" s="31">
        <v>0</v>
      </c>
      <c r="T2293" s="36" t="s">
        <v>14912</v>
      </c>
      <c r="U2293" s="36" t="s">
        <v>13534</v>
      </c>
      <c r="V2293" s="31">
        <v>0</v>
      </c>
      <c r="W2293" s="31">
        <v>14</v>
      </c>
    </row>
    <row r="2294" spans="1:23" x14ac:dyDescent="0.25">
      <c r="A2294">
        <v>5050063</v>
      </c>
      <c r="B2294" s="32" t="s">
        <v>4165</v>
      </c>
      <c r="C2294" s="32">
        <v>52</v>
      </c>
      <c r="D2294" s="32">
        <v>11</v>
      </c>
      <c r="E2294" s="32" t="s">
        <v>22</v>
      </c>
      <c r="F2294" s="31">
        <v>1</v>
      </c>
      <c r="G2294" s="31" t="s">
        <v>21</v>
      </c>
      <c r="H2294" s="32" t="s">
        <v>22</v>
      </c>
      <c r="I2294" s="32" t="s">
        <v>22</v>
      </c>
      <c r="J2294" s="32" t="s">
        <v>22</v>
      </c>
      <c r="K2294" s="32">
        <v>0</v>
      </c>
      <c r="L2294" s="38">
        <v>43.23</v>
      </c>
      <c r="M2294" t="s">
        <v>17041</v>
      </c>
      <c r="N2294" t="s">
        <v>17042</v>
      </c>
      <c r="O2294" t="s">
        <v>18202</v>
      </c>
      <c r="P2294" s="31">
        <v>0</v>
      </c>
      <c r="Q2294" s="31">
        <v>0</v>
      </c>
      <c r="R2294" s="31">
        <v>0</v>
      </c>
      <c r="S2294" s="31">
        <v>0</v>
      </c>
      <c r="T2294" s="36" t="s">
        <v>14913</v>
      </c>
      <c r="U2294" s="36" t="s">
        <v>9135</v>
      </c>
      <c r="V2294" s="31">
        <v>0</v>
      </c>
      <c r="W2294" s="31">
        <v>14</v>
      </c>
    </row>
    <row r="2295" spans="1:23" x14ac:dyDescent="0.25">
      <c r="A2295">
        <v>5050065</v>
      </c>
      <c r="B2295" s="32" t="s">
        <v>4165</v>
      </c>
      <c r="C2295" s="32">
        <v>52</v>
      </c>
      <c r="D2295" s="32">
        <v>11</v>
      </c>
      <c r="E2295" s="32" t="s">
        <v>22</v>
      </c>
      <c r="F2295" s="31">
        <v>1</v>
      </c>
      <c r="G2295" s="31" t="s">
        <v>21</v>
      </c>
      <c r="H2295" s="32" t="s">
        <v>22</v>
      </c>
      <c r="I2295" s="32" t="s">
        <v>22</v>
      </c>
      <c r="J2295" s="32" t="s">
        <v>22</v>
      </c>
      <c r="K2295" s="32">
        <v>0</v>
      </c>
      <c r="L2295" s="38">
        <v>234.11</v>
      </c>
      <c r="M2295" t="s">
        <v>17043</v>
      </c>
      <c r="N2295" t="s">
        <v>17044</v>
      </c>
      <c r="O2295" t="s">
        <v>18203</v>
      </c>
      <c r="P2295" s="31">
        <v>0</v>
      </c>
      <c r="Q2295" s="31">
        <v>0</v>
      </c>
      <c r="R2295" s="31">
        <v>0</v>
      </c>
      <c r="S2295" s="31">
        <v>0</v>
      </c>
      <c r="T2295" s="36" t="s">
        <v>14914</v>
      </c>
      <c r="U2295" s="36" t="s">
        <v>13534</v>
      </c>
      <c r="V2295" s="31">
        <v>0</v>
      </c>
      <c r="W2295" s="31">
        <v>14</v>
      </c>
    </row>
    <row r="2296" spans="1:23" x14ac:dyDescent="0.25">
      <c r="A2296">
        <v>5050066</v>
      </c>
      <c r="B2296" s="32" t="s">
        <v>4165</v>
      </c>
      <c r="C2296" s="32">
        <v>52</v>
      </c>
      <c r="D2296" s="32">
        <v>11</v>
      </c>
      <c r="E2296" s="32" t="s">
        <v>22</v>
      </c>
      <c r="F2296" s="31">
        <v>1</v>
      </c>
      <c r="G2296" s="31" t="s">
        <v>21</v>
      </c>
      <c r="H2296" s="32" t="s">
        <v>22</v>
      </c>
      <c r="I2296" s="32" t="s">
        <v>22</v>
      </c>
      <c r="J2296" s="32" t="s">
        <v>22</v>
      </c>
      <c r="K2296" s="32">
        <v>0</v>
      </c>
      <c r="L2296" s="38">
        <v>20.47</v>
      </c>
      <c r="M2296" t="s">
        <v>17045</v>
      </c>
      <c r="N2296" t="s">
        <v>17046</v>
      </c>
      <c r="O2296" t="s">
        <v>18204</v>
      </c>
      <c r="P2296" s="31">
        <v>0</v>
      </c>
      <c r="Q2296" s="31">
        <v>0</v>
      </c>
      <c r="R2296" s="31">
        <v>0</v>
      </c>
      <c r="S2296" s="31">
        <v>0</v>
      </c>
      <c r="T2296" s="36" t="s">
        <v>14915</v>
      </c>
      <c r="U2296" s="36" t="s">
        <v>13534</v>
      </c>
      <c r="V2296" s="31">
        <v>0</v>
      </c>
      <c r="W2296" s="31">
        <v>14</v>
      </c>
    </row>
    <row r="2297" spans="1:23" x14ac:dyDescent="0.25">
      <c r="A2297">
        <v>5050067</v>
      </c>
      <c r="B2297" s="32" t="s">
        <v>4165</v>
      </c>
      <c r="C2297" s="32">
        <v>52</v>
      </c>
      <c r="D2297" s="32">
        <v>11</v>
      </c>
      <c r="E2297" s="32" t="s">
        <v>22</v>
      </c>
      <c r="F2297" s="31">
        <v>1</v>
      </c>
      <c r="G2297" s="31" t="s">
        <v>21</v>
      </c>
      <c r="H2297" s="32" t="s">
        <v>22</v>
      </c>
      <c r="I2297" s="32" t="s">
        <v>22</v>
      </c>
      <c r="J2297" s="32" t="s">
        <v>22</v>
      </c>
      <c r="K2297" s="32">
        <v>0</v>
      </c>
      <c r="L2297" s="38">
        <v>314.02999999999997</v>
      </c>
      <c r="M2297" t="s">
        <v>17047</v>
      </c>
      <c r="N2297" t="s">
        <v>17048</v>
      </c>
      <c r="O2297" t="s">
        <v>18205</v>
      </c>
      <c r="P2297" s="31">
        <v>0</v>
      </c>
      <c r="Q2297" s="31">
        <v>0</v>
      </c>
      <c r="R2297" s="31">
        <v>0</v>
      </c>
      <c r="S2297" s="31">
        <v>0</v>
      </c>
      <c r="T2297" s="36" t="s">
        <v>14916</v>
      </c>
      <c r="U2297" s="36" t="s">
        <v>13534</v>
      </c>
      <c r="V2297" s="31">
        <v>0</v>
      </c>
      <c r="W2297" s="31">
        <v>14</v>
      </c>
    </row>
    <row r="2298" spans="1:23" x14ac:dyDescent="0.25">
      <c r="A2298">
        <v>5050068</v>
      </c>
      <c r="B2298" s="32" t="s">
        <v>4165</v>
      </c>
      <c r="C2298" s="32">
        <v>52</v>
      </c>
      <c r="D2298" s="32">
        <v>11</v>
      </c>
      <c r="E2298" s="32" t="s">
        <v>22</v>
      </c>
      <c r="F2298" s="31">
        <v>1</v>
      </c>
      <c r="G2298" s="31" t="s">
        <v>21</v>
      </c>
      <c r="H2298" s="32" t="s">
        <v>22</v>
      </c>
      <c r="I2298" s="32" t="s">
        <v>22</v>
      </c>
      <c r="J2298" s="32" t="s">
        <v>22</v>
      </c>
      <c r="K2298" s="32">
        <v>0</v>
      </c>
      <c r="L2298" s="38">
        <v>26.58</v>
      </c>
      <c r="M2298" t="s">
        <v>17049</v>
      </c>
      <c r="N2298" t="s">
        <v>17050</v>
      </c>
      <c r="O2298" t="s">
        <v>18206</v>
      </c>
      <c r="P2298" s="31">
        <v>0</v>
      </c>
      <c r="Q2298" s="31">
        <v>0</v>
      </c>
      <c r="R2298" s="31">
        <v>0</v>
      </c>
      <c r="S2298" s="31">
        <v>0</v>
      </c>
      <c r="T2298" s="36" t="s">
        <v>14917</v>
      </c>
      <c r="U2298" s="36" t="s">
        <v>13631</v>
      </c>
      <c r="V2298" s="31">
        <v>0</v>
      </c>
      <c r="W2298" s="31">
        <v>14</v>
      </c>
    </row>
    <row r="2299" spans="1:23" x14ac:dyDescent="0.25">
      <c r="A2299">
        <v>5050069</v>
      </c>
      <c r="B2299" s="32" t="s">
        <v>4165</v>
      </c>
      <c r="C2299" s="32">
        <v>52</v>
      </c>
      <c r="D2299" s="32">
        <v>11</v>
      </c>
      <c r="E2299" s="32" t="s">
        <v>22</v>
      </c>
      <c r="F2299" s="31">
        <v>1</v>
      </c>
      <c r="G2299" s="31" t="s">
        <v>21</v>
      </c>
      <c r="H2299" s="32" t="s">
        <v>22</v>
      </c>
      <c r="I2299" s="32" t="s">
        <v>22</v>
      </c>
      <c r="J2299" s="32" t="s">
        <v>22</v>
      </c>
      <c r="K2299" s="32">
        <v>0</v>
      </c>
      <c r="L2299" s="38">
        <v>27.43</v>
      </c>
      <c r="M2299" t="s">
        <v>17051</v>
      </c>
      <c r="N2299" t="s">
        <v>17052</v>
      </c>
      <c r="O2299" t="s">
        <v>18207</v>
      </c>
      <c r="P2299" s="31">
        <v>0</v>
      </c>
      <c r="Q2299" s="31">
        <v>0</v>
      </c>
      <c r="R2299" s="31">
        <v>0</v>
      </c>
      <c r="S2299" s="31">
        <v>0</v>
      </c>
      <c r="T2299" s="36" t="s">
        <v>14918</v>
      </c>
      <c r="U2299" s="36" t="s">
        <v>9135</v>
      </c>
      <c r="V2299" s="31">
        <v>0</v>
      </c>
      <c r="W2299" s="31">
        <v>14</v>
      </c>
    </row>
    <row r="2300" spans="1:23" x14ac:dyDescent="0.25">
      <c r="A2300">
        <v>5050070</v>
      </c>
      <c r="B2300" s="32" t="s">
        <v>4165</v>
      </c>
      <c r="C2300" s="32">
        <v>52</v>
      </c>
      <c r="D2300" s="32">
        <v>11</v>
      </c>
      <c r="E2300" s="32" t="s">
        <v>22</v>
      </c>
      <c r="F2300" s="31">
        <v>1</v>
      </c>
      <c r="G2300" s="31" t="s">
        <v>21</v>
      </c>
      <c r="H2300" s="32" t="s">
        <v>22</v>
      </c>
      <c r="I2300" s="32" t="s">
        <v>22</v>
      </c>
      <c r="J2300" s="32" t="s">
        <v>22</v>
      </c>
      <c r="K2300" s="32">
        <v>0</v>
      </c>
      <c r="L2300" s="38">
        <v>27.43</v>
      </c>
      <c r="M2300" t="s">
        <v>17051</v>
      </c>
      <c r="N2300" t="s">
        <v>17052</v>
      </c>
      <c r="O2300" t="s">
        <v>18207</v>
      </c>
      <c r="P2300" s="31">
        <v>0</v>
      </c>
      <c r="Q2300" s="31">
        <v>0</v>
      </c>
      <c r="R2300" s="31">
        <v>0</v>
      </c>
      <c r="S2300" s="31">
        <v>0</v>
      </c>
      <c r="T2300" s="36" t="s">
        <v>14919</v>
      </c>
      <c r="U2300" s="36" t="s">
        <v>9135</v>
      </c>
      <c r="V2300" s="31">
        <v>0</v>
      </c>
      <c r="W2300" s="31">
        <v>14</v>
      </c>
    </row>
    <row r="2301" spans="1:23" x14ac:dyDescent="0.25">
      <c r="A2301">
        <v>5050097</v>
      </c>
      <c r="B2301" s="32" t="s">
        <v>4165</v>
      </c>
      <c r="C2301" s="32">
        <v>52</v>
      </c>
      <c r="D2301" s="32">
        <v>11</v>
      </c>
      <c r="E2301" s="32" t="s">
        <v>22</v>
      </c>
      <c r="F2301" s="31">
        <v>1</v>
      </c>
      <c r="G2301" s="31" t="s">
        <v>21</v>
      </c>
      <c r="H2301" s="32" t="s">
        <v>22</v>
      </c>
      <c r="I2301" s="32" t="s">
        <v>22</v>
      </c>
      <c r="J2301" s="32" t="s">
        <v>22</v>
      </c>
      <c r="K2301" s="32">
        <v>0</v>
      </c>
      <c r="L2301" s="38">
        <v>89.79</v>
      </c>
      <c r="M2301" t="s">
        <v>17053</v>
      </c>
      <c r="N2301" t="s">
        <v>17054</v>
      </c>
      <c r="O2301" t="s">
        <v>18208</v>
      </c>
      <c r="P2301" s="31">
        <v>0</v>
      </c>
      <c r="Q2301" s="31">
        <v>0</v>
      </c>
      <c r="R2301" s="31">
        <v>0</v>
      </c>
      <c r="S2301" s="31">
        <v>0</v>
      </c>
      <c r="T2301" s="36" t="s">
        <v>17990</v>
      </c>
      <c r="U2301" s="36">
        <v>0</v>
      </c>
      <c r="V2301" s="31">
        <v>0</v>
      </c>
      <c r="W2301" s="31">
        <v>14</v>
      </c>
    </row>
    <row r="2302" spans="1:23" x14ac:dyDescent="0.25">
      <c r="A2302">
        <v>5050098</v>
      </c>
      <c r="B2302" s="32" t="s">
        <v>4165</v>
      </c>
      <c r="C2302" s="32">
        <v>52</v>
      </c>
      <c r="D2302" s="32">
        <v>11</v>
      </c>
      <c r="E2302" s="32" t="s">
        <v>22</v>
      </c>
      <c r="F2302" s="31">
        <v>1</v>
      </c>
      <c r="G2302" s="31" t="s">
        <v>21</v>
      </c>
      <c r="H2302" s="32" t="s">
        <v>22</v>
      </c>
      <c r="I2302" s="32" t="s">
        <v>22</v>
      </c>
      <c r="J2302" s="32" t="s">
        <v>22</v>
      </c>
      <c r="K2302" s="32">
        <v>0</v>
      </c>
      <c r="L2302" s="38">
        <v>96.07</v>
      </c>
      <c r="M2302" t="s">
        <v>17055</v>
      </c>
      <c r="N2302" t="s">
        <v>17056</v>
      </c>
      <c r="O2302" t="s">
        <v>18211</v>
      </c>
      <c r="P2302" s="31">
        <v>0</v>
      </c>
      <c r="Q2302" s="31">
        <v>0</v>
      </c>
      <c r="R2302" s="31">
        <v>0</v>
      </c>
      <c r="S2302" s="31">
        <v>0</v>
      </c>
      <c r="T2302" s="36" t="s">
        <v>14920</v>
      </c>
      <c r="U2302" s="36" t="s">
        <v>13534</v>
      </c>
      <c r="V2302" s="31">
        <v>0</v>
      </c>
      <c r="W2302" s="31">
        <v>14</v>
      </c>
    </row>
    <row r="2303" spans="1:23" x14ac:dyDescent="0.25">
      <c r="A2303">
        <v>5050099</v>
      </c>
      <c r="B2303" s="32" t="s">
        <v>4165</v>
      </c>
      <c r="C2303" s="32">
        <v>52</v>
      </c>
      <c r="D2303" s="32">
        <v>11</v>
      </c>
      <c r="E2303" s="32" t="s">
        <v>22</v>
      </c>
      <c r="F2303" s="31">
        <v>1</v>
      </c>
      <c r="G2303" s="31" t="s">
        <v>21</v>
      </c>
      <c r="H2303" s="32" t="s">
        <v>22</v>
      </c>
      <c r="I2303" s="32" t="s">
        <v>22</v>
      </c>
      <c r="J2303" s="32" t="s">
        <v>22</v>
      </c>
      <c r="K2303" s="32">
        <v>0</v>
      </c>
      <c r="L2303" s="38">
        <v>110.55</v>
      </c>
      <c r="M2303" t="s">
        <v>17057</v>
      </c>
      <c r="N2303" t="s">
        <v>17058</v>
      </c>
      <c r="O2303" t="s">
        <v>18208</v>
      </c>
      <c r="P2303" s="31">
        <v>0</v>
      </c>
      <c r="Q2303" s="31">
        <v>0</v>
      </c>
      <c r="R2303" s="31">
        <v>0</v>
      </c>
      <c r="S2303" s="31">
        <v>0</v>
      </c>
      <c r="T2303" s="36" t="s">
        <v>17991</v>
      </c>
      <c r="U2303" s="36">
        <v>0</v>
      </c>
      <c r="V2303" s="31">
        <v>0</v>
      </c>
      <c r="W2303" s="31">
        <v>14</v>
      </c>
    </row>
    <row r="2304" spans="1:23" x14ac:dyDescent="0.25">
      <c r="A2304">
        <v>5050100</v>
      </c>
      <c r="B2304" s="32" t="s">
        <v>4165</v>
      </c>
      <c r="C2304" s="32">
        <v>52</v>
      </c>
      <c r="D2304" s="32">
        <v>11</v>
      </c>
      <c r="E2304" s="32" t="s">
        <v>22</v>
      </c>
      <c r="F2304" s="31">
        <v>1</v>
      </c>
      <c r="G2304" s="31" t="s">
        <v>21</v>
      </c>
      <c r="H2304" s="32" t="s">
        <v>22</v>
      </c>
      <c r="I2304" s="32" t="s">
        <v>22</v>
      </c>
      <c r="J2304" s="32" t="s">
        <v>22</v>
      </c>
      <c r="K2304" s="32">
        <v>0</v>
      </c>
      <c r="L2304" s="38">
        <v>84.13</v>
      </c>
      <c r="M2304" t="s">
        <v>17055</v>
      </c>
      <c r="N2304" t="s">
        <v>17056</v>
      </c>
      <c r="O2304" t="s">
        <v>18211</v>
      </c>
      <c r="P2304" s="31">
        <v>0</v>
      </c>
      <c r="Q2304" s="31">
        <v>0</v>
      </c>
      <c r="R2304" s="31">
        <v>0</v>
      </c>
      <c r="S2304" s="31">
        <v>0</v>
      </c>
      <c r="T2304" s="36" t="s">
        <v>17992</v>
      </c>
      <c r="U2304" s="36">
        <v>0</v>
      </c>
      <c r="V2304" s="31">
        <v>0</v>
      </c>
      <c r="W2304" s="31">
        <v>14</v>
      </c>
    </row>
    <row r="2305" spans="1:23" x14ac:dyDescent="0.25">
      <c r="A2305">
        <v>5050102</v>
      </c>
      <c r="B2305" s="32" t="s">
        <v>4165</v>
      </c>
      <c r="C2305" s="32">
        <v>52</v>
      </c>
      <c r="D2305" s="32">
        <v>11</v>
      </c>
      <c r="E2305" s="32" t="s">
        <v>22</v>
      </c>
      <c r="F2305" s="31">
        <v>1</v>
      </c>
      <c r="G2305" s="31" t="s">
        <v>21</v>
      </c>
      <c r="H2305" s="32" t="s">
        <v>22</v>
      </c>
      <c r="I2305" s="32" t="s">
        <v>22</v>
      </c>
      <c r="J2305" s="32" t="s">
        <v>22</v>
      </c>
      <c r="K2305" s="32">
        <v>0</v>
      </c>
      <c r="L2305" s="38">
        <v>88.34</v>
      </c>
      <c r="M2305" t="s">
        <v>17055</v>
      </c>
      <c r="N2305" t="s">
        <v>17056</v>
      </c>
      <c r="O2305" t="s">
        <v>18211</v>
      </c>
      <c r="P2305" s="31">
        <v>0</v>
      </c>
      <c r="Q2305" s="31">
        <v>0</v>
      </c>
      <c r="R2305" s="31">
        <v>0</v>
      </c>
      <c r="S2305" s="31">
        <v>0</v>
      </c>
      <c r="T2305" s="36" t="s">
        <v>14921</v>
      </c>
      <c r="U2305" s="36" t="s">
        <v>13534</v>
      </c>
      <c r="V2305" s="31">
        <v>0</v>
      </c>
      <c r="W2305" s="31">
        <v>14</v>
      </c>
    </row>
    <row r="2306" spans="1:23" x14ac:dyDescent="0.25">
      <c r="A2306">
        <v>5050103</v>
      </c>
      <c r="B2306" s="32" t="s">
        <v>4165</v>
      </c>
      <c r="C2306" s="32">
        <v>52</v>
      </c>
      <c r="D2306" s="32">
        <v>11</v>
      </c>
      <c r="E2306" s="32" t="s">
        <v>22</v>
      </c>
      <c r="F2306" s="31">
        <v>1</v>
      </c>
      <c r="G2306" s="31" t="s">
        <v>21</v>
      </c>
      <c r="H2306" s="32" t="s">
        <v>22</v>
      </c>
      <c r="I2306" s="32" t="s">
        <v>22</v>
      </c>
      <c r="J2306" s="32" t="s">
        <v>22</v>
      </c>
      <c r="K2306" s="32">
        <v>0</v>
      </c>
      <c r="L2306" s="38">
        <v>89.79</v>
      </c>
      <c r="M2306" t="s">
        <v>17059</v>
      </c>
      <c r="N2306" t="s">
        <v>17060</v>
      </c>
      <c r="O2306" t="s">
        <v>18209</v>
      </c>
      <c r="P2306" s="31">
        <v>0</v>
      </c>
      <c r="Q2306" s="31">
        <v>0</v>
      </c>
      <c r="R2306" s="31">
        <v>0</v>
      </c>
      <c r="S2306" s="31">
        <v>0</v>
      </c>
      <c r="T2306" s="36" t="s">
        <v>14922</v>
      </c>
      <c r="U2306" s="36" t="s">
        <v>13534</v>
      </c>
      <c r="V2306" s="31">
        <v>0</v>
      </c>
      <c r="W2306" s="31">
        <v>14</v>
      </c>
    </row>
    <row r="2307" spans="1:23" x14ac:dyDescent="0.25">
      <c r="A2307">
        <v>5050104</v>
      </c>
      <c r="B2307" s="32" t="s">
        <v>4165</v>
      </c>
      <c r="C2307" s="32">
        <v>52</v>
      </c>
      <c r="D2307" s="32">
        <v>11</v>
      </c>
      <c r="E2307" s="32" t="s">
        <v>22</v>
      </c>
      <c r="F2307" s="31">
        <v>1</v>
      </c>
      <c r="G2307" s="31" t="s">
        <v>21</v>
      </c>
      <c r="H2307" s="32" t="s">
        <v>22</v>
      </c>
      <c r="I2307" s="32" t="s">
        <v>22</v>
      </c>
      <c r="J2307" s="32" t="s">
        <v>22</v>
      </c>
      <c r="K2307" s="32">
        <v>0</v>
      </c>
      <c r="L2307" s="38">
        <v>97.09</v>
      </c>
      <c r="M2307" t="s">
        <v>17061</v>
      </c>
      <c r="N2307" t="s">
        <v>17062</v>
      </c>
      <c r="O2307" t="s">
        <v>18210</v>
      </c>
      <c r="P2307" s="31">
        <v>0</v>
      </c>
      <c r="Q2307" s="31">
        <v>0</v>
      </c>
      <c r="R2307" s="31">
        <v>0</v>
      </c>
      <c r="S2307" s="31">
        <v>0</v>
      </c>
      <c r="T2307" s="36" t="s">
        <v>14923</v>
      </c>
      <c r="U2307" s="36" t="s">
        <v>13534</v>
      </c>
      <c r="V2307" s="31">
        <v>0</v>
      </c>
      <c r="W2307" s="31">
        <v>14</v>
      </c>
    </row>
    <row r="2308" spans="1:23" x14ac:dyDescent="0.25">
      <c r="A2308">
        <v>5050105</v>
      </c>
      <c r="B2308" s="32" t="s">
        <v>4165</v>
      </c>
      <c r="C2308" s="32">
        <v>52</v>
      </c>
      <c r="D2308" s="32">
        <v>11</v>
      </c>
      <c r="E2308" s="32" t="s">
        <v>22</v>
      </c>
      <c r="F2308" s="31">
        <v>1</v>
      </c>
      <c r="G2308" s="31" t="s">
        <v>21</v>
      </c>
      <c r="H2308" s="32" t="s">
        <v>22</v>
      </c>
      <c r="I2308" s="32" t="s">
        <v>22</v>
      </c>
      <c r="J2308" s="32" t="s">
        <v>22</v>
      </c>
      <c r="K2308" s="32">
        <v>0</v>
      </c>
      <c r="L2308" s="38">
        <v>100.46</v>
      </c>
      <c r="M2308" t="s">
        <v>17055</v>
      </c>
      <c r="N2308" t="s">
        <v>17056</v>
      </c>
      <c r="O2308" t="s">
        <v>18211</v>
      </c>
      <c r="P2308" s="31">
        <v>0</v>
      </c>
      <c r="Q2308" s="31">
        <v>0</v>
      </c>
      <c r="R2308" s="31">
        <v>0</v>
      </c>
      <c r="S2308" s="31">
        <v>0</v>
      </c>
      <c r="T2308" s="36" t="s">
        <v>14924</v>
      </c>
      <c r="U2308" s="36" t="s">
        <v>13534</v>
      </c>
      <c r="V2308" s="31">
        <v>0</v>
      </c>
      <c r="W2308" s="31">
        <v>14</v>
      </c>
    </row>
    <row r="2309" spans="1:23" x14ac:dyDescent="0.25">
      <c r="A2309">
        <v>5050106</v>
      </c>
      <c r="B2309" s="32" t="s">
        <v>4165</v>
      </c>
      <c r="C2309" s="32">
        <v>52</v>
      </c>
      <c r="D2309" s="32">
        <v>11</v>
      </c>
      <c r="E2309" s="32" t="s">
        <v>22</v>
      </c>
      <c r="F2309" s="31">
        <v>1</v>
      </c>
      <c r="G2309" s="31" t="s">
        <v>21</v>
      </c>
      <c r="H2309" s="32" t="s">
        <v>22</v>
      </c>
      <c r="I2309" s="32" t="s">
        <v>22</v>
      </c>
      <c r="J2309" s="32" t="s">
        <v>22</v>
      </c>
      <c r="K2309" s="32">
        <v>0</v>
      </c>
      <c r="L2309" s="38">
        <v>107.36</v>
      </c>
      <c r="M2309" t="s">
        <v>17055</v>
      </c>
      <c r="N2309" t="s">
        <v>17056</v>
      </c>
      <c r="O2309" t="s">
        <v>18211</v>
      </c>
      <c r="P2309" s="31">
        <v>0</v>
      </c>
      <c r="Q2309" s="31">
        <v>0</v>
      </c>
      <c r="R2309" s="31">
        <v>0</v>
      </c>
      <c r="S2309" s="31">
        <v>0</v>
      </c>
      <c r="T2309" s="36" t="s">
        <v>14925</v>
      </c>
      <c r="U2309" s="36" t="s">
        <v>13534</v>
      </c>
      <c r="V2309" s="31">
        <v>0</v>
      </c>
      <c r="W2309" s="31">
        <v>14</v>
      </c>
    </row>
    <row r="2310" spans="1:23" x14ac:dyDescent="0.25">
      <c r="A2310">
        <v>5050107</v>
      </c>
      <c r="B2310" s="32" t="s">
        <v>4165</v>
      </c>
      <c r="C2310" s="32">
        <v>52</v>
      </c>
      <c r="D2310" s="32">
        <v>11</v>
      </c>
      <c r="E2310" s="32" t="s">
        <v>22</v>
      </c>
      <c r="F2310" s="31">
        <v>1</v>
      </c>
      <c r="G2310" s="31" t="s">
        <v>21</v>
      </c>
      <c r="H2310" s="32" t="s">
        <v>22</v>
      </c>
      <c r="I2310" s="32" t="s">
        <v>22</v>
      </c>
      <c r="J2310" s="32" t="s">
        <v>22</v>
      </c>
      <c r="K2310" s="32">
        <v>0</v>
      </c>
      <c r="L2310" s="38">
        <v>113.92</v>
      </c>
      <c r="M2310" t="s">
        <v>17055</v>
      </c>
      <c r="N2310" t="s">
        <v>17056</v>
      </c>
      <c r="O2310" t="s">
        <v>18211</v>
      </c>
      <c r="P2310" s="31">
        <v>0</v>
      </c>
      <c r="Q2310" s="31">
        <v>0</v>
      </c>
      <c r="R2310" s="31">
        <v>0</v>
      </c>
      <c r="S2310" s="31">
        <v>0</v>
      </c>
      <c r="T2310" s="36" t="s">
        <v>14926</v>
      </c>
      <c r="U2310" s="36" t="s">
        <v>13534</v>
      </c>
      <c r="V2310" s="31">
        <v>0</v>
      </c>
      <c r="W2310" s="31">
        <v>14</v>
      </c>
    </row>
    <row r="2311" spans="1:23" x14ac:dyDescent="0.25">
      <c r="A2311">
        <v>5050108</v>
      </c>
      <c r="B2311" s="32" t="s">
        <v>4165</v>
      </c>
      <c r="C2311" s="32">
        <v>52</v>
      </c>
      <c r="D2311" s="32">
        <v>11</v>
      </c>
      <c r="E2311" s="32" t="s">
        <v>22</v>
      </c>
      <c r="F2311" s="31">
        <v>1</v>
      </c>
      <c r="G2311" s="31" t="s">
        <v>21</v>
      </c>
      <c r="H2311" s="32" t="s">
        <v>22</v>
      </c>
      <c r="I2311" s="32" t="s">
        <v>22</v>
      </c>
      <c r="J2311" s="32" t="s">
        <v>22</v>
      </c>
      <c r="K2311" s="32">
        <v>0</v>
      </c>
      <c r="L2311" s="38">
        <v>104.69</v>
      </c>
      <c r="M2311" t="s">
        <v>17055</v>
      </c>
      <c r="N2311" t="s">
        <v>17056</v>
      </c>
      <c r="O2311" t="s">
        <v>18211</v>
      </c>
      <c r="P2311" s="31">
        <v>0</v>
      </c>
      <c r="Q2311" s="31">
        <v>0</v>
      </c>
      <c r="R2311" s="31">
        <v>0</v>
      </c>
      <c r="S2311" s="31">
        <v>0</v>
      </c>
      <c r="T2311" s="36" t="s">
        <v>14927</v>
      </c>
      <c r="U2311" s="36" t="s">
        <v>13534</v>
      </c>
      <c r="V2311" s="31">
        <v>0</v>
      </c>
      <c r="W2311" s="31">
        <v>14</v>
      </c>
    </row>
    <row r="2312" spans="1:23" x14ac:dyDescent="0.25">
      <c r="A2312">
        <v>5050109</v>
      </c>
      <c r="B2312" s="32" t="s">
        <v>4165</v>
      </c>
      <c r="C2312" s="32">
        <v>52</v>
      </c>
      <c r="D2312" s="32">
        <v>11</v>
      </c>
      <c r="E2312" s="32" t="s">
        <v>22</v>
      </c>
      <c r="F2312" s="31">
        <v>1</v>
      </c>
      <c r="G2312" s="31" t="s">
        <v>21</v>
      </c>
      <c r="H2312" s="32" t="s">
        <v>22</v>
      </c>
      <c r="I2312" s="32" t="s">
        <v>22</v>
      </c>
      <c r="J2312" s="32" t="s">
        <v>22</v>
      </c>
      <c r="K2312" s="32">
        <v>0</v>
      </c>
      <c r="L2312" s="38">
        <v>112.26</v>
      </c>
      <c r="M2312" t="s">
        <v>17055</v>
      </c>
      <c r="N2312" t="s">
        <v>17056</v>
      </c>
      <c r="O2312" t="s">
        <v>18211</v>
      </c>
      <c r="P2312" s="31">
        <v>0</v>
      </c>
      <c r="Q2312" s="31">
        <v>0</v>
      </c>
      <c r="R2312" s="31">
        <v>0</v>
      </c>
      <c r="S2312" s="31">
        <v>0</v>
      </c>
      <c r="T2312" s="36" t="s">
        <v>14928</v>
      </c>
      <c r="U2312" s="36" t="s">
        <v>13534</v>
      </c>
      <c r="V2312" s="31">
        <v>0</v>
      </c>
      <c r="W2312" s="31">
        <v>14</v>
      </c>
    </row>
    <row r="2313" spans="1:23" x14ac:dyDescent="0.25">
      <c r="A2313">
        <v>5050110</v>
      </c>
      <c r="B2313" s="32" t="s">
        <v>4165</v>
      </c>
      <c r="C2313" s="32">
        <v>52</v>
      </c>
      <c r="D2313" s="32">
        <v>11</v>
      </c>
      <c r="E2313" s="32" t="s">
        <v>22</v>
      </c>
      <c r="F2313" s="31">
        <v>1</v>
      </c>
      <c r="G2313" s="31" t="s">
        <v>21</v>
      </c>
      <c r="H2313" s="32" t="s">
        <v>22</v>
      </c>
      <c r="I2313" s="32" t="s">
        <v>22</v>
      </c>
      <c r="J2313" s="32" t="s">
        <v>22</v>
      </c>
      <c r="K2313" s="32">
        <v>0</v>
      </c>
      <c r="L2313" s="38">
        <v>120.31</v>
      </c>
      <c r="M2313" t="s">
        <v>17055</v>
      </c>
      <c r="N2313" t="s">
        <v>17056</v>
      </c>
      <c r="O2313" t="s">
        <v>18211</v>
      </c>
      <c r="P2313" s="31">
        <v>0</v>
      </c>
      <c r="Q2313" s="31">
        <v>0</v>
      </c>
      <c r="R2313" s="31">
        <v>0</v>
      </c>
      <c r="S2313" s="31">
        <v>0</v>
      </c>
      <c r="T2313" s="36" t="s">
        <v>14929</v>
      </c>
      <c r="U2313" s="36" t="s">
        <v>13534</v>
      </c>
      <c r="V2313" s="31">
        <v>0</v>
      </c>
      <c r="W2313" s="31">
        <v>14</v>
      </c>
    </row>
    <row r="2314" spans="1:23" x14ac:dyDescent="0.25">
      <c r="A2314">
        <v>5050111</v>
      </c>
      <c r="B2314" s="32" t="s">
        <v>4165</v>
      </c>
      <c r="C2314" s="32">
        <v>52</v>
      </c>
      <c r="D2314" s="32">
        <v>11</v>
      </c>
      <c r="E2314" s="32" t="s">
        <v>22</v>
      </c>
      <c r="F2314" s="31">
        <v>1</v>
      </c>
      <c r="G2314" s="31" t="s">
        <v>21</v>
      </c>
      <c r="H2314" s="32" t="s">
        <v>22</v>
      </c>
      <c r="I2314" s="32" t="s">
        <v>22</v>
      </c>
      <c r="J2314" s="32" t="s">
        <v>22</v>
      </c>
      <c r="K2314" s="32">
        <v>0</v>
      </c>
      <c r="L2314" s="38">
        <v>116.12</v>
      </c>
      <c r="M2314" t="s">
        <v>17055</v>
      </c>
      <c r="N2314" t="s">
        <v>17056</v>
      </c>
      <c r="O2314" t="s">
        <v>18211</v>
      </c>
      <c r="P2314" s="31">
        <v>0</v>
      </c>
      <c r="Q2314" s="31">
        <v>0</v>
      </c>
      <c r="R2314" s="31">
        <v>0</v>
      </c>
      <c r="S2314" s="31">
        <v>0</v>
      </c>
      <c r="T2314" s="36" t="s">
        <v>14930</v>
      </c>
      <c r="U2314" s="36" t="s">
        <v>13534</v>
      </c>
      <c r="V2314" s="31">
        <v>0</v>
      </c>
      <c r="W2314" s="31">
        <v>14</v>
      </c>
    </row>
    <row r="2315" spans="1:23" x14ac:dyDescent="0.25">
      <c r="A2315">
        <v>5050118</v>
      </c>
      <c r="B2315" s="32" t="s">
        <v>4165</v>
      </c>
      <c r="C2315" s="32">
        <v>52</v>
      </c>
      <c r="D2315" s="32">
        <v>11</v>
      </c>
      <c r="E2315" s="32" t="s">
        <v>22</v>
      </c>
      <c r="F2315" s="31">
        <v>1</v>
      </c>
      <c r="G2315" s="31" t="s">
        <v>21</v>
      </c>
      <c r="H2315" s="32" t="s">
        <v>22</v>
      </c>
      <c r="I2315" s="32" t="s">
        <v>22</v>
      </c>
      <c r="J2315" s="32" t="s">
        <v>22</v>
      </c>
      <c r="K2315" s="32">
        <v>0</v>
      </c>
      <c r="L2315" s="38">
        <v>176.38</v>
      </c>
      <c r="M2315" t="s">
        <v>17043</v>
      </c>
      <c r="N2315" t="s">
        <v>17044</v>
      </c>
      <c r="O2315" t="s">
        <v>18212</v>
      </c>
      <c r="P2315" s="31">
        <v>0</v>
      </c>
      <c r="Q2315" s="31">
        <v>0</v>
      </c>
      <c r="R2315" s="31">
        <v>0</v>
      </c>
      <c r="S2315" s="31">
        <v>0</v>
      </c>
      <c r="T2315" s="36" t="s">
        <v>14931</v>
      </c>
      <c r="U2315" s="36" t="s">
        <v>13534</v>
      </c>
      <c r="V2315" s="31">
        <v>0</v>
      </c>
      <c r="W2315" s="31">
        <v>14</v>
      </c>
    </row>
    <row r="2316" spans="1:23" x14ac:dyDescent="0.25">
      <c r="A2316">
        <v>5050119</v>
      </c>
      <c r="B2316" s="32" t="s">
        <v>4165</v>
      </c>
      <c r="C2316" s="32">
        <v>52</v>
      </c>
      <c r="D2316" s="32">
        <v>11</v>
      </c>
      <c r="E2316" s="32" t="s">
        <v>22</v>
      </c>
      <c r="F2316" s="31">
        <v>1</v>
      </c>
      <c r="G2316" s="31" t="s">
        <v>21</v>
      </c>
      <c r="H2316" s="32" t="s">
        <v>22</v>
      </c>
      <c r="I2316" s="32" t="s">
        <v>22</v>
      </c>
      <c r="J2316" s="32" t="s">
        <v>22</v>
      </c>
      <c r="K2316" s="32">
        <v>0</v>
      </c>
      <c r="L2316" s="38">
        <v>179.7</v>
      </c>
      <c r="M2316" t="s">
        <v>17043</v>
      </c>
      <c r="N2316" t="s">
        <v>17044</v>
      </c>
      <c r="O2316" t="s">
        <v>18212</v>
      </c>
      <c r="P2316" s="31">
        <v>0</v>
      </c>
      <c r="Q2316" s="31">
        <v>0</v>
      </c>
      <c r="R2316" s="31">
        <v>0</v>
      </c>
      <c r="S2316" s="31">
        <v>0</v>
      </c>
      <c r="T2316" s="36" t="s">
        <v>14932</v>
      </c>
      <c r="U2316" s="36" t="s">
        <v>13534</v>
      </c>
      <c r="V2316" s="31">
        <v>0</v>
      </c>
      <c r="W2316" s="31">
        <v>14</v>
      </c>
    </row>
    <row r="2317" spans="1:23" x14ac:dyDescent="0.25">
      <c r="A2317">
        <v>5050120</v>
      </c>
      <c r="B2317" s="32" t="s">
        <v>4165</v>
      </c>
      <c r="C2317" s="32">
        <v>52</v>
      </c>
      <c r="D2317" s="32">
        <v>11</v>
      </c>
      <c r="E2317" s="32" t="s">
        <v>22</v>
      </c>
      <c r="F2317" s="31">
        <v>1</v>
      </c>
      <c r="G2317" s="31" t="s">
        <v>21</v>
      </c>
      <c r="H2317" s="32" t="s">
        <v>22</v>
      </c>
      <c r="I2317" s="32" t="s">
        <v>22</v>
      </c>
      <c r="J2317" s="32" t="s">
        <v>22</v>
      </c>
      <c r="K2317" s="32">
        <v>0</v>
      </c>
      <c r="L2317" s="38">
        <v>206.8</v>
      </c>
      <c r="M2317" t="s">
        <v>17043</v>
      </c>
      <c r="N2317" t="s">
        <v>17044</v>
      </c>
      <c r="O2317" t="s">
        <v>18212</v>
      </c>
      <c r="P2317" s="31">
        <v>0</v>
      </c>
      <c r="Q2317" s="31">
        <v>0</v>
      </c>
      <c r="R2317" s="31">
        <v>0</v>
      </c>
      <c r="S2317" s="31">
        <v>0</v>
      </c>
      <c r="T2317" s="36" t="s">
        <v>14933</v>
      </c>
      <c r="U2317" s="36" t="s">
        <v>13534</v>
      </c>
      <c r="V2317" s="31">
        <v>0</v>
      </c>
      <c r="W2317" s="31">
        <v>14</v>
      </c>
    </row>
    <row r="2318" spans="1:23" x14ac:dyDescent="0.25">
      <c r="A2318">
        <v>5050121</v>
      </c>
      <c r="B2318" s="32" t="s">
        <v>4165</v>
      </c>
      <c r="C2318" s="32">
        <v>52</v>
      </c>
      <c r="D2318" s="32">
        <v>11</v>
      </c>
      <c r="E2318" s="32" t="s">
        <v>22</v>
      </c>
      <c r="F2318" s="31">
        <v>1</v>
      </c>
      <c r="G2318" s="31" t="s">
        <v>21</v>
      </c>
      <c r="H2318" s="32" t="s">
        <v>22</v>
      </c>
      <c r="I2318" s="32" t="s">
        <v>22</v>
      </c>
      <c r="J2318" s="32" t="s">
        <v>22</v>
      </c>
      <c r="K2318" s="32">
        <v>0</v>
      </c>
      <c r="L2318" s="38">
        <v>220.95</v>
      </c>
      <c r="M2318" t="s">
        <v>17043</v>
      </c>
      <c r="N2318" t="s">
        <v>17044</v>
      </c>
      <c r="O2318" t="s">
        <v>18212</v>
      </c>
      <c r="P2318" s="31">
        <v>0</v>
      </c>
      <c r="Q2318" s="31">
        <v>0</v>
      </c>
      <c r="R2318" s="31">
        <v>0</v>
      </c>
      <c r="S2318" s="31">
        <v>0</v>
      </c>
      <c r="T2318" s="36" t="s">
        <v>14934</v>
      </c>
      <c r="U2318" s="36" t="s">
        <v>13534</v>
      </c>
      <c r="V2318" s="31">
        <v>0</v>
      </c>
      <c r="W2318" s="31">
        <v>14</v>
      </c>
    </row>
    <row r="2319" spans="1:23" x14ac:dyDescent="0.25">
      <c r="A2319">
        <v>5050122</v>
      </c>
      <c r="B2319" s="32" t="s">
        <v>4165</v>
      </c>
      <c r="C2319" s="32">
        <v>52</v>
      </c>
      <c r="D2319" s="32">
        <v>11</v>
      </c>
      <c r="E2319" s="32" t="s">
        <v>22</v>
      </c>
      <c r="F2319" s="31">
        <v>1</v>
      </c>
      <c r="G2319" s="31" t="s">
        <v>21</v>
      </c>
      <c r="H2319" s="32" t="s">
        <v>22</v>
      </c>
      <c r="I2319" s="32" t="s">
        <v>22</v>
      </c>
      <c r="J2319" s="32" t="s">
        <v>22</v>
      </c>
      <c r="K2319" s="32">
        <v>0</v>
      </c>
      <c r="L2319" s="38">
        <v>291.47000000000003</v>
      </c>
      <c r="M2319" t="s">
        <v>17043</v>
      </c>
      <c r="N2319" t="s">
        <v>17044</v>
      </c>
      <c r="O2319" t="s">
        <v>18212</v>
      </c>
      <c r="P2319" s="31">
        <v>0</v>
      </c>
      <c r="Q2319" s="31">
        <v>0</v>
      </c>
      <c r="R2319" s="31">
        <v>0</v>
      </c>
      <c r="S2319" s="31">
        <v>0</v>
      </c>
      <c r="T2319" s="36" t="s">
        <v>14935</v>
      </c>
      <c r="U2319" s="36" t="s">
        <v>13534</v>
      </c>
      <c r="V2319" s="31">
        <v>0</v>
      </c>
      <c r="W2319" s="31">
        <v>14</v>
      </c>
    </row>
    <row r="2320" spans="1:23" x14ac:dyDescent="0.25">
      <c r="A2320">
        <v>5050123</v>
      </c>
      <c r="B2320" s="32" t="s">
        <v>4165</v>
      </c>
      <c r="C2320" s="32">
        <v>52</v>
      </c>
      <c r="D2320" s="32">
        <v>11</v>
      </c>
      <c r="E2320" s="32" t="s">
        <v>22</v>
      </c>
      <c r="F2320" s="31">
        <v>1</v>
      </c>
      <c r="G2320" s="31" t="s">
        <v>21</v>
      </c>
      <c r="H2320" s="32" t="s">
        <v>22</v>
      </c>
      <c r="I2320" s="32" t="s">
        <v>22</v>
      </c>
      <c r="J2320" s="32" t="s">
        <v>22</v>
      </c>
      <c r="K2320" s="32">
        <v>0</v>
      </c>
      <c r="L2320" s="38">
        <v>149.74</v>
      </c>
      <c r="M2320" t="s">
        <v>17043</v>
      </c>
      <c r="N2320" t="s">
        <v>17044</v>
      </c>
      <c r="O2320" t="s">
        <v>18212</v>
      </c>
      <c r="P2320" s="31">
        <v>0</v>
      </c>
      <c r="Q2320" s="31">
        <v>0</v>
      </c>
      <c r="R2320" s="31">
        <v>0</v>
      </c>
      <c r="S2320" s="31">
        <v>0</v>
      </c>
      <c r="T2320" s="36" t="s">
        <v>14936</v>
      </c>
      <c r="U2320" s="36" t="s">
        <v>13534</v>
      </c>
      <c r="V2320" s="31">
        <v>0</v>
      </c>
      <c r="W2320" s="31">
        <v>14</v>
      </c>
    </row>
    <row r="2321" spans="1:23" x14ac:dyDescent="0.25">
      <c r="A2321">
        <v>5050124</v>
      </c>
      <c r="B2321" s="32" t="s">
        <v>4165</v>
      </c>
      <c r="C2321" s="32">
        <v>52</v>
      </c>
      <c r="D2321" s="32">
        <v>11</v>
      </c>
      <c r="E2321" s="32" t="s">
        <v>22</v>
      </c>
      <c r="F2321" s="31">
        <v>1</v>
      </c>
      <c r="G2321" s="31" t="s">
        <v>21</v>
      </c>
      <c r="H2321" s="32" t="s">
        <v>22</v>
      </c>
      <c r="I2321" s="32" t="s">
        <v>22</v>
      </c>
      <c r="J2321" s="32" t="s">
        <v>22</v>
      </c>
      <c r="K2321" s="32">
        <v>0</v>
      </c>
      <c r="L2321" s="38">
        <v>168.95</v>
      </c>
      <c r="M2321" t="s">
        <v>17043</v>
      </c>
      <c r="N2321" t="s">
        <v>17044</v>
      </c>
      <c r="O2321" t="s">
        <v>18212</v>
      </c>
      <c r="P2321" s="31">
        <v>0</v>
      </c>
      <c r="Q2321" s="31">
        <v>0</v>
      </c>
      <c r="R2321" s="31">
        <v>0</v>
      </c>
      <c r="S2321" s="31">
        <v>0</v>
      </c>
      <c r="T2321" s="36" t="s">
        <v>14937</v>
      </c>
      <c r="U2321" s="36" t="s">
        <v>13534</v>
      </c>
      <c r="V2321" s="31">
        <v>0</v>
      </c>
      <c r="W2321" s="31">
        <v>14</v>
      </c>
    </row>
    <row r="2322" spans="1:23" x14ac:dyDescent="0.25">
      <c r="A2322">
        <v>5050125</v>
      </c>
      <c r="B2322" s="32" t="s">
        <v>4165</v>
      </c>
      <c r="C2322" s="32">
        <v>52</v>
      </c>
      <c r="D2322" s="32">
        <v>11</v>
      </c>
      <c r="E2322" s="32" t="s">
        <v>22</v>
      </c>
      <c r="F2322" s="31">
        <v>1</v>
      </c>
      <c r="G2322" s="31" t="s">
        <v>21</v>
      </c>
      <c r="H2322" s="32" t="s">
        <v>22</v>
      </c>
      <c r="I2322" s="32" t="s">
        <v>22</v>
      </c>
      <c r="J2322" s="32" t="s">
        <v>22</v>
      </c>
      <c r="K2322" s="32">
        <v>0</v>
      </c>
      <c r="L2322" s="38">
        <v>194.18</v>
      </c>
      <c r="M2322" t="s">
        <v>17043</v>
      </c>
      <c r="N2322" t="s">
        <v>17044</v>
      </c>
      <c r="O2322" t="s">
        <v>18212</v>
      </c>
      <c r="P2322" s="31">
        <v>0</v>
      </c>
      <c r="Q2322" s="31">
        <v>0</v>
      </c>
      <c r="R2322" s="31">
        <v>0</v>
      </c>
      <c r="S2322" s="31">
        <v>0</v>
      </c>
      <c r="T2322" s="36" t="s">
        <v>14938</v>
      </c>
      <c r="U2322" s="36" t="s">
        <v>13534</v>
      </c>
      <c r="V2322" s="31">
        <v>0</v>
      </c>
      <c r="W2322" s="31">
        <v>14</v>
      </c>
    </row>
    <row r="2323" spans="1:23" x14ac:dyDescent="0.25">
      <c r="A2323">
        <v>5050126</v>
      </c>
      <c r="B2323" s="32" t="s">
        <v>4165</v>
      </c>
      <c r="C2323" s="32">
        <v>52</v>
      </c>
      <c r="D2323" s="32">
        <v>11</v>
      </c>
      <c r="E2323" s="32" t="s">
        <v>22</v>
      </c>
      <c r="F2323" s="31">
        <v>1</v>
      </c>
      <c r="G2323" s="31" t="s">
        <v>21</v>
      </c>
      <c r="H2323" s="32" t="s">
        <v>22</v>
      </c>
      <c r="I2323" s="32" t="s">
        <v>22</v>
      </c>
      <c r="J2323" s="32" t="s">
        <v>22</v>
      </c>
      <c r="K2323" s="32">
        <v>0</v>
      </c>
      <c r="L2323" s="38">
        <v>196.56</v>
      </c>
      <c r="M2323" t="s">
        <v>17043</v>
      </c>
      <c r="N2323" t="s">
        <v>17044</v>
      </c>
      <c r="O2323" t="s">
        <v>18212</v>
      </c>
      <c r="P2323" s="31">
        <v>0</v>
      </c>
      <c r="Q2323" s="31">
        <v>0</v>
      </c>
      <c r="R2323" s="31">
        <v>0</v>
      </c>
      <c r="S2323" s="31">
        <v>0</v>
      </c>
      <c r="T2323" s="36" t="s">
        <v>14939</v>
      </c>
      <c r="U2323" s="36" t="s">
        <v>13534</v>
      </c>
      <c r="V2323" s="31">
        <v>0</v>
      </c>
      <c r="W2323" s="31">
        <v>14</v>
      </c>
    </row>
    <row r="2324" spans="1:23" x14ac:dyDescent="0.25">
      <c r="A2324">
        <v>5050127</v>
      </c>
      <c r="B2324" s="32" t="s">
        <v>4165</v>
      </c>
      <c r="C2324" s="32">
        <v>52</v>
      </c>
      <c r="D2324" s="32">
        <v>11</v>
      </c>
      <c r="E2324" s="32" t="s">
        <v>22</v>
      </c>
      <c r="F2324" s="31">
        <v>1</v>
      </c>
      <c r="G2324" s="31" t="s">
        <v>21</v>
      </c>
      <c r="H2324" s="32" t="s">
        <v>22</v>
      </c>
      <c r="I2324" s="32" t="s">
        <v>22</v>
      </c>
      <c r="J2324" s="32" t="s">
        <v>22</v>
      </c>
      <c r="K2324" s="32">
        <v>0</v>
      </c>
      <c r="L2324" s="38">
        <v>213.04</v>
      </c>
      <c r="M2324" t="s">
        <v>17043</v>
      </c>
      <c r="N2324" t="s">
        <v>17044</v>
      </c>
      <c r="O2324" t="s">
        <v>18212</v>
      </c>
      <c r="P2324" s="31">
        <v>0</v>
      </c>
      <c r="Q2324" s="31">
        <v>0</v>
      </c>
      <c r="R2324" s="31">
        <v>0</v>
      </c>
      <c r="S2324" s="31">
        <v>0</v>
      </c>
      <c r="T2324" s="36" t="s">
        <v>14940</v>
      </c>
      <c r="U2324" s="36" t="s">
        <v>13534</v>
      </c>
      <c r="V2324" s="31">
        <v>0</v>
      </c>
      <c r="W2324" s="31">
        <v>14</v>
      </c>
    </row>
    <row r="2325" spans="1:23" x14ac:dyDescent="0.25">
      <c r="A2325">
        <v>5050128</v>
      </c>
      <c r="B2325" s="32" t="s">
        <v>4165</v>
      </c>
      <c r="C2325" s="32">
        <v>52</v>
      </c>
      <c r="D2325" s="32">
        <v>11</v>
      </c>
      <c r="E2325" s="32" t="s">
        <v>22</v>
      </c>
      <c r="F2325" s="31">
        <v>1</v>
      </c>
      <c r="G2325" s="31" t="s">
        <v>21</v>
      </c>
      <c r="H2325" s="32" t="s">
        <v>22</v>
      </c>
      <c r="I2325" s="32" t="s">
        <v>22</v>
      </c>
      <c r="J2325" s="32" t="s">
        <v>22</v>
      </c>
      <c r="K2325" s="32">
        <v>0</v>
      </c>
      <c r="L2325" s="38">
        <v>228.69</v>
      </c>
      <c r="M2325" t="s">
        <v>17043</v>
      </c>
      <c r="N2325" t="s">
        <v>17044</v>
      </c>
      <c r="O2325" t="s">
        <v>18212</v>
      </c>
      <c r="P2325" s="31">
        <v>0</v>
      </c>
      <c r="Q2325" s="31">
        <v>0</v>
      </c>
      <c r="R2325" s="31">
        <v>0</v>
      </c>
      <c r="S2325" s="31">
        <v>0</v>
      </c>
      <c r="T2325" s="36" t="s">
        <v>14941</v>
      </c>
      <c r="U2325" s="36" t="s">
        <v>13534</v>
      </c>
      <c r="V2325" s="31">
        <v>0</v>
      </c>
      <c r="W2325" s="31">
        <v>14</v>
      </c>
    </row>
    <row r="2326" spans="1:23" x14ac:dyDescent="0.25">
      <c r="A2326">
        <v>5050129</v>
      </c>
      <c r="B2326" s="32" t="s">
        <v>4165</v>
      </c>
      <c r="C2326" s="32">
        <v>52</v>
      </c>
      <c r="D2326" s="32">
        <v>11</v>
      </c>
      <c r="E2326" s="32" t="s">
        <v>22</v>
      </c>
      <c r="F2326" s="31">
        <v>1</v>
      </c>
      <c r="G2326" s="31" t="s">
        <v>21</v>
      </c>
      <c r="H2326" s="32" t="s">
        <v>22</v>
      </c>
      <c r="I2326" s="32" t="s">
        <v>22</v>
      </c>
      <c r="J2326" s="32" t="s">
        <v>22</v>
      </c>
      <c r="K2326" s="32">
        <v>0</v>
      </c>
      <c r="L2326" s="38">
        <v>243.15</v>
      </c>
      <c r="M2326" t="s">
        <v>17043</v>
      </c>
      <c r="N2326" t="s">
        <v>17044</v>
      </c>
      <c r="O2326" t="s">
        <v>18212</v>
      </c>
      <c r="P2326" s="31">
        <v>0</v>
      </c>
      <c r="Q2326" s="31">
        <v>0</v>
      </c>
      <c r="R2326" s="31">
        <v>0</v>
      </c>
      <c r="S2326" s="31">
        <v>0</v>
      </c>
      <c r="T2326" s="36" t="s">
        <v>14942</v>
      </c>
      <c r="U2326" s="36" t="s">
        <v>13534</v>
      </c>
      <c r="V2326" s="31">
        <v>0</v>
      </c>
      <c r="W2326" s="31">
        <v>14</v>
      </c>
    </row>
    <row r="2327" spans="1:23" x14ac:dyDescent="0.25">
      <c r="A2327">
        <v>5050130</v>
      </c>
      <c r="B2327" s="32" t="s">
        <v>4165</v>
      </c>
      <c r="C2327" s="32">
        <v>52</v>
      </c>
      <c r="D2327" s="32">
        <v>11</v>
      </c>
      <c r="E2327" s="32" t="s">
        <v>22</v>
      </c>
      <c r="F2327" s="31">
        <v>1</v>
      </c>
      <c r="G2327" s="31" t="s">
        <v>21</v>
      </c>
      <c r="H2327" s="32" t="s">
        <v>22</v>
      </c>
      <c r="I2327" s="32" t="s">
        <v>22</v>
      </c>
      <c r="J2327" s="32" t="s">
        <v>22</v>
      </c>
      <c r="K2327" s="32">
        <v>0</v>
      </c>
      <c r="L2327" s="38">
        <v>264.86</v>
      </c>
      <c r="M2327" t="s">
        <v>17043</v>
      </c>
      <c r="N2327" t="s">
        <v>17044</v>
      </c>
      <c r="O2327" t="s">
        <v>18212</v>
      </c>
      <c r="P2327" s="31">
        <v>0</v>
      </c>
      <c r="Q2327" s="31">
        <v>0</v>
      </c>
      <c r="R2327" s="31">
        <v>0</v>
      </c>
      <c r="S2327" s="31">
        <v>0</v>
      </c>
      <c r="T2327" s="36" t="s">
        <v>14943</v>
      </c>
      <c r="U2327" s="36" t="s">
        <v>13534</v>
      </c>
      <c r="V2327" s="31">
        <v>0</v>
      </c>
      <c r="W2327" s="31">
        <v>14</v>
      </c>
    </row>
    <row r="2328" spans="1:23" x14ac:dyDescent="0.25">
      <c r="A2328">
        <v>5050131</v>
      </c>
      <c r="B2328" s="32" t="s">
        <v>4165</v>
      </c>
      <c r="C2328" s="32">
        <v>52</v>
      </c>
      <c r="D2328" s="32">
        <v>11</v>
      </c>
      <c r="E2328" s="32" t="s">
        <v>22</v>
      </c>
      <c r="F2328" s="31">
        <v>1</v>
      </c>
      <c r="G2328" s="31" t="s">
        <v>21</v>
      </c>
      <c r="H2328" s="32" t="s">
        <v>22</v>
      </c>
      <c r="I2328" s="32" t="s">
        <v>22</v>
      </c>
      <c r="J2328" s="32" t="s">
        <v>22</v>
      </c>
      <c r="K2328" s="32">
        <v>0</v>
      </c>
      <c r="L2328" s="38">
        <v>234.6</v>
      </c>
      <c r="M2328" t="s">
        <v>17043</v>
      </c>
      <c r="N2328" t="s">
        <v>17044</v>
      </c>
      <c r="O2328" t="s">
        <v>18212</v>
      </c>
      <c r="P2328" s="31">
        <v>0</v>
      </c>
      <c r="Q2328" s="31">
        <v>0</v>
      </c>
      <c r="R2328" s="31">
        <v>0</v>
      </c>
      <c r="S2328" s="31">
        <v>0</v>
      </c>
      <c r="T2328" s="36" t="s">
        <v>14944</v>
      </c>
      <c r="U2328" s="36" t="s">
        <v>13534</v>
      </c>
      <c r="V2328" s="31">
        <v>0</v>
      </c>
      <c r="W2328" s="31">
        <v>14</v>
      </c>
    </row>
    <row r="2329" spans="1:23" x14ac:dyDescent="0.25">
      <c r="A2329">
        <v>5050132</v>
      </c>
      <c r="B2329" s="32" t="s">
        <v>4165</v>
      </c>
      <c r="C2329" s="32">
        <v>52</v>
      </c>
      <c r="D2329" s="32">
        <v>11</v>
      </c>
      <c r="E2329" s="32" t="s">
        <v>22</v>
      </c>
      <c r="F2329" s="31">
        <v>1</v>
      </c>
      <c r="G2329" s="31" t="s">
        <v>21</v>
      </c>
      <c r="H2329" s="32" t="s">
        <v>22</v>
      </c>
      <c r="I2329" s="32" t="s">
        <v>22</v>
      </c>
      <c r="J2329" s="32" t="s">
        <v>22</v>
      </c>
      <c r="K2329" s="32">
        <v>0</v>
      </c>
      <c r="L2329" s="38">
        <v>255.27</v>
      </c>
      <c r="M2329" t="s">
        <v>17043</v>
      </c>
      <c r="N2329" t="s">
        <v>17044</v>
      </c>
      <c r="O2329" t="s">
        <v>18212</v>
      </c>
      <c r="P2329" s="31">
        <v>0</v>
      </c>
      <c r="Q2329" s="31">
        <v>0</v>
      </c>
      <c r="R2329" s="31">
        <v>0</v>
      </c>
      <c r="S2329" s="31">
        <v>0</v>
      </c>
      <c r="T2329" s="36" t="s">
        <v>14945</v>
      </c>
      <c r="U2329" s="36" t="s">
        <v>13534</v>
      </c>
      <c r="V2329" s="31">
        <v>0</v>
      </c>
      <c r="W2329" s="31">
        <v>14</v>
      </c>
    </row>
    <row r="2330" spans="1:23" x14ac:dyDescent="0.25">
      <c r="A2330">
        <v>5050133</v>
      </c>
      <c r="B2330" s="32" t="s">
        <v>4165</v>
      </c>
      <c r="C2330" s="32">
        <v>52</v>
      </c>
      <c r="D2330" s="32">
        <v>11</v>
      </c>
      <c r="E2330" s="32" t="s">
        <v>22</v>
      </c>
      <c r="F2330" s="31">
        <v>1</v>
      </c>
      <c r="G2330" s="31" t="s">
        <v>21</v>
      </c>
      <c r="H2330" s="32" t="s">
        <v>22</v>
      </c>
      <c r="I2330" s="32" t="s">
        <v>22</v>
      </c>
      <c r="J2330" s="32" t="s">
        <v>22</v>
      </c>
      <c r="K2330" s="32">
        <v>0</v>
      </c>
      <c r="L2330" s="38">
        <v>275.98</v>
      </c>
      <c r="M2330" t="s">
        <v>17043</v>
      </c>
      <c r="N2330" t="s">
        <v>17044</v>
      </c>
      <c r="O2330" t="s">
        <v>18212</v>
      </c>
      <c r="P2330" s="31">
        <v>0</v>
      </c>
      <c r="Q2330" s="31">
        <v>0</v>
      </c>
      <c r="R2330" s="31">
        <v>0</v>
      </c>
      <c r="S2330" s="31">
        <v>0</v>
      </c>
      <c r="T2330" s="36" t="s">
        <v>14946</v>
      </c>
      <c r="U2330" s="36" t="s">
        <v>13534</v>
      </c>
      <c r="V2330" s="31">
        <v>0</v>
      </c>
      <c r="W2330" s="31">
        <v>14</v>
      </c>
    </row>
    <row r="2331" spans="1:23" x14ac:dyDescent="0.25">
      <c r="A2331">
        <v>5050134</v>
      </c>
      <c r="B2331" s="32" t="s">
        <v>4165</v>
      </c>
      <c r="C2331" s="32">
        <v>52</v>
      </c>
      <c r="D2331" s="32">
        <v>11</v>
      </c>
      <c r="E2331" s="32" t="s">
        <v>22</v>
      </c>
      <c r="F2331" s="31">
        <v>1</v>
      </c>
      <c r="G2331" s="31" t="s">
        <v>21</v>
      </c>
      <c r="H2331" s="32" t="s">
        <v>22</v>
      </c>
      <c r="I2331" s="32" t="s">
        <v>22</v>
      </c>
      <c r="J2331" s="32" t="s">
        <v>22</v>
      </c>
      <c r="K2331" s="32">
        <v>0</v>
      </c>
      <c r="L2331" s="38">
        <v>296.67</v>
      </c>
      <c r="M2331" t="s">
        <v>17043</v>
      </c>
      <c r="N2331" t="s">
        <v>17044</v>
      </c>
      <c r="O2331" t="s">
        <v>18212</v>
      </c>
      <c r="P2331" s="31">
        <v>0</v>
      </c>
      <c r="Q2331" s="31">
        <v>0</v>
      </c>
      <c r="R2331" s="31">
        <v>0</v>
      </c>
      <c r="S2331" s="31">
        <v>0</v>
      </c>
      <c r="T2331" s="36" t="s">
        <v>14947</v>
      </c>
      <c r="U2331" s="36" t="s">
        <v>13534</v>
      </c>
      <c r="V2331" s="31">
        <v>0</v>
      </c>
      <c r="W2331" s="31">
        <v>14</v>
      </c>
    </row>
    <row r="2332" spans="1:23" x14ac:dyDescent="0.25">
      <c r="A2332">
        <v>5050135</v>
      </c>
      <c r="B2332" s="32" t="s">
        <v>4165</v>
      </c>
      <c r="C2332" s="32">
        <v>52</v>
      </c>
      <c r="D2332" s="32">
        <v>11</v>
      </c>
      <c r="E2332" s="32" t="s">
        <v>22</v>
      </c>
      <c r="F2332" s="31">
        <v>1</v>
      </c>
      <c r="G2332" s="31" t="s">
        <v>21</v>
      </c>
      <c r="H2332" s="32" t="s">
        <v>22</v>
      </c>
      <c r="I2332" s="32" t="s">
        <v>22</v>
      </c>
      <c r="J2332" s="32" t="s">
        <v>22</v>
      </c>
      <c r="K2332" s="32">
        <v>0</v>
      </c>
      <c r="L2332" s="38">
        <v>303.22000000000003</v>
      </c>
      <c r="M2332" t="s">
        <v>17043</v>
      </c>
      <c r="N2332" t="s">
        <v>17044</v>
      </c>
      <c r="O2332" t="s">
        <v>18212</v>
      </c>
      <c r="P2332" s="31">
        <v>0</v>
      </c>
      <c r="Q2332" s="31">
        <v>0</v>
      </c>
      <c r="R2332" s="31">
        <v>0</v>
      </c>
      <c r="S2332" s="31">
        <v>0</v>
      </c>
      <c r="T2332" s="36" t="s">
        <v>14948</v>
      </c>
      <c r="U2332" s="36" t="s">
        <v>13534</v>
      </c>
      <c r="V2332" s="31">
        <v>0</v>
      </c>
      <c r="W2332" s="31">
        <v>14</v>
      </c>
    </row>
    <row r="2333" spans="1:23" x14ac:dyDescent="0.25">
      <c r="A2333">
        <v>5050136</v>
      </c>
      <c r="B2333" s="32" t="s">
        <v>4165</v>
      </c>
      <c r="C2333" s="32">
        <v>52</v>
      </c>
      <c r="D2333" s="32">
        <v>11</v>
      </c>
      <c r="E2333" s="32" t="s">
        <v>22</v>
      </c>
      <c r="F2333" s="31">
        <v>1</v>
      </c>
      <c r="G2333" s="31" t="s">
        <v>21</v>
      </c>
      <c r="H2333" s="32" t="s">
        <v>22</v>
      </c>
      <c r="I2333" s="32" t="s">
        <v>22</v>
      </c>
      <c r="J2333" s="32" t="s">
        <v>22</v>
      </c>
      <c r="K2333" s="32">
        <v>0</v>
      </c>
      <c r="L2333" s="38">
        <v>328.16</v>
      </c>
      <c r="M2333" t="s">
        <v>17043</v>
      </c>
      <c r="N2333" t="s">
        <v>17044</v>
      </c>
      <c r="O2333" t="s">
        <v>18212</v>
      </c>
      <c r="P2333" s="31">
        <v>0</v>
      </c>
      <c r="Q2333" s="31">
        <v>0</v>
      </c>
      <c r="R2333" s="31">
        <v>0</v>
      </c>
      <c r="S2333" s="31">
        <v>0</v>
      </c>
      <c r="T2333" s="36" t="s">
        <v>14949</v>
      </c>
      <c r="U2333" s="36" t="s">
        <v>13534</v>
      </c>
      <c r="V2333" s="31">
        <v>0</v>
      </c>
      <c r="W2333" s="31">
        <v>14</v>
      </c>
    </row>
    <row r="2334" spans="1:23" x14ac:dyDescent="0.25">
      <c r="A2334">
        <v>5050137</v>
      </c>
      <c r="B2334" s="32" t="s">
        <v>4165</v>
      </c>
      <c r="C2334" s="32">
        <v>52</v>
      </c>
      <c r="D2334" s="32">
        <v>11</v>
      </c>
      <c r="E2334" s="32" t="s">
        <v>22</v>
      </c>
      <c r="F2334" s="31">
        <v>1</v>
      </c>
      <c r="G2334" s="31" t="s">
        <v>21</v>
      </c>
      <c r="H2334" s="32" t="s">
        <v>22</v>
      </c>
      <c r="I2334" s="32" t="s">
        <v>22</v>
      </c>
      <c r="J2334" s="32" t="s">
        <v>22</v>
      </c>
      <c r="K2334" s="32">
        <v>0</v>
      </c>
      <c r="L2334" s="38">
        <v>63.1</v>
      </c>
      <c r="M2334" t="s">
        <v>17037</v>
      </c>
      <c r="N2334" t="s">
        <v>17038</v>
      </c>
      <c r="O2334" t="s">
        <v>18213</v>
      </c>
      <c r="P2334" s="31">
        <v>0</v>
      </c>
      <c r="Q2334" s="31">
        <v>0</v>
      </c>
      <c r="R2334" s="31">
        <v>0</v>
      </c>
      <c r="S2334" s="31">
        <v>0</v>
      </c>
      <c r="T2334" s="36" t="s">
        <v>14950</v>
      </c>
      <c r="U2334" s="36" t="s">
        <v>13631</v>
      </c>
      <c r="V2334" s="31">
        <v>0</v>
      </c>
      <c r="W2334" s="31">
        <v>14</v>
      </c>
    </row>
    <row r="2335" spans="1:23" x14ac:dyDescent="0.25">
      <c r="A2335">
        <v>5050138</v>
      </c>
      <c r="B2335" s="32" t="s">
        <v>4165</v>
      </c>
      <c r="C2335" s="32">
        <v>52</v>
      </c>
      <c r="D2335" s="32">
        <v>11</v>
      </c>
      <c r="E2335" s="32" t="s">
        <v>22</v>
      </c>
      <c r="F2335" s="31">
        <v>1</v>
      </c>
      <c r="G2335" s="31" t="s">
        <v>21</v>
      </c>
      <c r="H2335" s="32" t="s">
        <v>22</v>
      </c>
      <c r="I2335" s="32" t="s">
        <v>22</v>
      </c>
      <c r="J2335" s="32" t="s">
        <v>22</v>
      </c>
      <c r="K2335" s="32">
        <v>0</v>
      </c>
      <c r="L2335" s="38">
        <v>67.650000000000006</v>
      </c>
      <c r="M2335" t="s">
        <v>17037</v>
      </c>
      <c r="N2335" t="s">
        <v>17038</v>
      </c>
      <c r="O2335" t="s">
        <v>18213</v>
      </c>
      <c r="P2335" s="31">
        <v>0</v>
      </c>
      <c r="Q2335" s="31">
        <v>0</v>
      </c>
      <c r="R2335" s="31">
        <v>0</v>
      </c>
      <c r="S2335" s="31">
        <v>0</v>
      </c>
      <c r="T2335" s="36" t="s">
        <v>14951</v>
      </c>
      <c r="U2335" s="36" t="s">
        <v>13631</v>
      </c>
      <c r="V2335" s="31">
        <v>0</v>
      </c>
      <c r="W2335" s="31">
        <v>14</v>
      </c>
    </row>
    <row r="2336" spans="1:23" x14ac:dyDescent="0.25">
      <c r="A2336">
        <v>5050139</v>
      </c>
      <c r="B2336" s="32" t="s">
        <v>4165</v>
      </c>
      <c r="C2336" s="32">
        <v>52</v>
      </c>
      <c r="D2336" s="32">
        <v>11</v>
      </c>
      <c r="E2336" s="32" t="s">
        <v>22</v>
      </c>
      <c r="F2336" s="31">
        <v>1</v>
      </c>
      <c r="G2336" s="31" t="s">
        <v>21</v>
      </c>
      <c r="H2336" s="32" t="s">
        <v>22</v>
      </c>
      <c r="I2336" s="32" t="s">
        <v>22</v>
      </c>
      <c r="J2336" s="32" t="s">
        <v>22</v>
      </c>
      <c r="K2336" s="32">
        <v>0</v>
      </c>
      <c r="L2336" s="38">
        <v>72.37</v>
      </c>
      <c r="M2336" t="s">
        <v>17037</v>
      </c>
      <c r="N2336" t="s">
        <v>17038</v>
      </c>
      <c r="O2336" t="s">
        <v>18213</v>
      </c>
      <c r="P2336" s="31">
        <v>0</v>
      </c>
      <c r="Q2336" s="31">
        <v>0</v>
      </c>
      <c r="R2336" s="31">
        <v>0</v>
      </c>
      <c r="S2336" s="31">
        <v>0</v>
      </c>
      <c r="T2336" s="36" t="s">
        <v>14952</v>
      </c>
      <c r="U2336" s="36" t="s">
        <v>13631</v>
      </c>
      <c r="V2336" s="31">
        <v>0</v>
      </c>
      <c r="W2336" s="31">
        <v>14</v>
      </c>
    </row>
    <row r="2337" spans="1:23" x14ac:dyDescent="0.25">
      <c r="A2337">
        <v>5050140</v>
      </c>
      <c r="B2337" s="32" t="s">
        <v>4165</v>
      </c>
      <c r="C2337" s="32">
        <v>52</v>
      </c>
      <c r="D2337" s="32">
        <v>11</v>
      </c>
      <c r="E2337" s="32" t="s">
        <v>22</v>
      </c>
      <c r="F2337" s="31">
        <v>1</v>
      </c>
      <c r="G2337" s="31" t="s">
        <v>21</v>
      </c>
      <c r="H2337" s="32" t="s">
        <v>22</v>
      </c>
      <c r="I2337" s="32" t="s">
        <v>22</v>
      </c>
      <c r="J2337" s="32" t="s">
        <v>22</v>
      </c>
      <c r="K2337" s="32">
        <v>0</v>
      </c>
      <c r="L2337" s="38">
        <v>63.1</v>
      </c>
      <c r="M2337" t="s">
        <v>17039</v>
      </c>
      <c r="N2337" t="s">
        <v>17040</v>
      </c>
      <c r="O2337" t="s">
        <v>18214</v>
      </c>
      <c r="P2337" s="31">
        <v>0</v>
      </c>
      <c r="Q2337" s="31">
        <v>0</v>
      </c>
      <c r="R2337" s="31">
        <v>0</v>
      </c>
      <c r="S2337" s="31">
        <v>0</v>
      </c>
      <c r="T2337" s="36" t="s">
        <v>14953</v>
      </c>
      <c r="U2337" s="36" t="s">
        <v>13631</v>
      </c>
      <c r="V2337" s="31">
        <v>0</v>
      </c>
      <c r="W2337" s="31">
        <v>14</v>
      </c>
    </row>
    <row r="2338" spans="1:23" x14ac:dyDescent="0.25">
      <c r="A2338">
        <v>5050141</v>
      </c>
      <c r="B2338" s="32" t="s">
        <v>4165</v>
      </c>
      <c r="C2338" s="32">
        <v>52</v>
      </c>
      <c r="D2338" s="32">
        <v>11</v>
      </c>
      <c r="E2338" s="32" t="s">
        <v>22</v>
      </c>
      <c r="F2338" s="31">
        <v>1</v>
      </c>
      <c r="G2338" s="31" t="s">
        <v>21</v>
      </c>
      <c r="H2338" s="32" t="s">
        <v>22</v>
      </c>
      <c r="I2338" s="32" t="s">
        <v>22</v>
      </c>
      <c r="J2338" s="32" t="s">
        <v>22</v>
      </c>
      <c r="K2338" s="32">
        <v>0</v>
      </c>
      <c r="L2338" s="38">
        <v>67.650000000000006</v>
      </c>
      <c r="M2338" t="s">
        <v>17039</v>
      </c>
      <c r="N2338" t="s">
        <v>17040</v>
      </c>
      <c r="O2338" t="s">
        <v>18214</v>
      </c>
      <c r="P2338" s="31">
        <v>0</v>
      </c>
      <c r="Q2338" s="31">
        <v>0</v>
      </c>
      <c r="R2338" s="31">
        <v>0</v>
      </c>
      <c r="S2338" s="31">
        <v>0</v>
      </c>
      <c r="T2338" s="36" t="s">
        <v>14954</v>
      </c>
      <c r="U2338" s="36" t="s">
        <v>13631</v>
      </c>
      <c r="V2338" s="31">
        <v>0</v>
      </c>
      <c r="W2338" s="31">
        <v>14</v>
      </c>
    </row>
    <row r="2339" spans="1:23" x14ac:dyDescent="0.25">
      <c r="A2339">
        <v>5050142</v>
      </c>
      <c r="B2339" s="32" t="s">
        <v>4165</v>
      </c>
      <c r="C2339" s="32">
        <v>52</v>
      </c>
      <c r="D2339" s="32">
        <v>11</v>
      </c>
      <c r="E2339" s="32" t="s">
        <v>22</v>
      </c>
      <c r="F2339" s="31">
        <v>1</v>
      </c>
      <c r="G2339" s="31" t="s">
        <v>21</v>
      </c>
      <c r="H2339" s="32" t="s">
        <v>22</v>
      </c>
      <c r="I2339" s="32" t="s">
        <v>22</v>
      </c>
      <c r="J2339" s="32" t="s">
        <v>22</v>
      </c>
      <c r="K2339" s="32">
        <v>0</v>
      </c>
      <c r="L2339" s="38">
        <v>72.37</v>
      </c>
      <c r="M2339" t="s">
        <v>17039</v>
      </c>
      <c r="N2339" t="s">
        <v>17040</v>
      </c>
      <c r="O2339" t="s">
        <v>18214</v>
      </c>
      <c r="P2339" s="31">
        <v>0</v>
      </c>
      <c r="Q2339" s="31">
        <v>0</v>
      </c>
      <c r="R2339" s="31">
        <v>0</v>
      </c>
      <c r="S2339" s="31">
        <v>0</v>
      </c>
      <c r="T2339" s="36" t="s">
        <v>14955</v>
      </c>
      <c r="U2339" s="36" t="s">
        <v>13631</v>
      </c>
      <c r="V2339" s="31">
        <v>0</v>
      </c>
      <c r="W2339" s="31">
        <v>14</v>
      </c>
    </row>
    <row r="2340" spans="1:23" x14ac:dyDescent="0.25">
      <c r="A2340">
        <v>5050143</v>
      </c>
      <c r="B2340" s="32" t="s">
        <v>4165</v>
      </c>
      <c r="C2340" s="32">
        <v>52</v>
      </c>
      <c r="D2340" s="32">
        <v>11</v>
      </c>
      <c r="E2340" s="32" t="s">
        <v>22</v>
      </c>
      <c r="F2340" s="31">
        <v>1</v>
      </c>
      <c r="G2340" s="31" t="s">
        <v>21</v>
      </c>
      <c r="H2340" s="32" t="s">
        <v>22</v>
      </c>
      <c r="I2340" s="32" t="s">
        <v>22</v>
      </c>
      <c r="J2340" s="32" t="s">
        <v>22</v>
      </c>
      <c r="K2340" s="32">
        <v>0</v>
      </c>
      <c r="L2340" s="38">
        <v>51.84</v>
      </c>
      <c r="M2340" t="s">
        <v>17063</v>
      </c>
      <c r="N2340" t="s">
        <v>17064</v>
      </c>
      <c r="O2340" t="s">
        <v>18215</v>
      </c>
      <c r="P2340" s="31">
        <v>0</v>
      </c>
      <c r="Q2340" s="31">
        <v>0</v>
      </c>
      <c r="R2340" s="31">
        <v>0</v>
      </c>
      <c r="S2340" s="31">
        <v>0</v>
      </c>
      <c r="T2340" s="36" t="s">
        <v>14956</v>
      </c>
      <c r="U2340" s="36" t="s">
        <v>13631</v>
      </c>
      <c r="V2340" s="31">
        <v>0</v>
      </c>
      <c r="W2340" s="31">
        <v>14</v>
      </c>
    </row>
    <row r="2341" spans="1:23" x14ac:dyDescent="0.25">
      <c r="A2341">
        <v>5050144</v>
      </c>
      <c r="B2341" s="32" t="s">
        <v>4165</v>
      </c>
      <c r="C2341" s="32">
        <v>52</v>
      </c>
      <c r="D2341" s="32">
        <v>11</v>
      </c>
      <c r="E2341" s="32" t="s">
        <v>22</v>
      </c>
      <c r="F2341" s="31">
        <v>1</v>
      </c>
      <c r="G2341" s="31" t="s">
        <v>21</v>
      </c>
      <c r="H2341" s="32" t="s">
        <v>22</v>
      </c>
      <c r="I2341" s="32" t="s">
        <v>22</v>
      </c>
      <c r="J2341" s="32" t="s">
        <v>22</v>
      </c>
      <c r="K2341" s="32">
        <v>0</v>
      </c>
      <c r="L2341" s="38">
        <v>54</v>
      </c>
      <c r="M2341" t="s">
        <v>17063</v>
      </c>
      <c r="N2341" t="s">
        <v>17064</v>
      </c>
      <c r="O2341" t="s">
        <v>18215</v>
      </c>
      <c r="P2341" s="31">
        <v>0</v>
      </c>
      <c r="Q2341" s="31">
        <v>0</v>
      </c>
      <c r="R2341" s="31">
        <v>0</v>
      </c>
      <c r="S2341" s="31">
        <v>0</v>
      </c>
      <c r="T2341" s="36" t="s">
        <v>14957</v>
      </c>
      <c r="U2341" s="36" t="s">
        <v>13631</v>
      </c>
      <c r="V2341" s="31">
        <v>0</v>
      </c>
      <c r="W2341" s="31">
        <v>14</v>
      </c>
    </row>
    <row r="2342" spans="1:23" x14ac:dyDescent="0.25">
      <c r="A2342">
        <v>5050145</v>
      </c>
      <c r="B2342" s="32" t="s">
        <v>4165</v>
      </c>
      <c r="C2342" s="32">
        <v>52</v>
      </c>
      <c r="D2342" s="32">
        <v>11</v>
      </c>
      <c r="E2342" s="32" t="s">
        <v>22</v>
      </c>
      <c r="F2342" s="31">
        <v>1</v>
      </c>
      <c r="G2342" s="31" t="s">
        <v>21</v>
      </c>
      <c r="H2342" s="32" t="s">
        <v>22</v>
      </c>
      <c r="I2342" s="32" t="s">
        <v>22</v>
      </c>
      <c r="J2342" s="32" t="s">
        <v>22</v>
      </c>
      <c r="K2342" s="32">
        <v>0</v>
      </c>
      <c r="L2342" s="38">
        <v>56.21</v>
      </c>
      <c r="M2342" t="s">
        <v>17063</v>
      </c>
      <c r="N2342" t="s">
        <v>17064</v>
      </c>
      <c r="O2342" t="s">
        <v>18215</v>
      </c>
      <c r="P2342" s="31">
        <v>0</v>
      </c>
      <c r="Q2342" s="31">
        <v>0</v>
      </c>
      <c r="R2342" s="31">
        <v>0</v>
      </c>
      <c r="S2342" s="31">
        <v>0</v>
      </c>
      <c r="T2342" s="36" t="s">
        <v>14958</v>
      </c>
      <c r="U2342" s="36" t="s">
        <v>13631</v>
      </c>
      <c r="V2342" s="31">
        <v>0</v>
      </c>
      <c r="W2342" s="31">
        <v>14</v>
      </c>
    </row>
    <row r="2343" spans="1:23" x14ac:dyDescent="0.25">
      <c r="A2343">
        <v>5050146</v>
      </c>
      <c r="B2343" s="32" t="s">
        <v>4165</v>
      </c>
      <c r="C2343" s="32">
        <v>52</v>
      </c>
      <c r="D2343" s="32">
        <v>11</v>
      </c>
      <c r="E2343" s="32" t="s">
        <v>22</v>
      </c>
      <c r="F2343" s="31">
        <v>1</v>
      </c>
      <c r="G2343" s="31" t="s">
        <v>21</v>
      </c>
      <c r="H2343" s="32" t="s">
        <v>22</v>
      </c>
      <c r="I2343" s="32" t="s">
        <v>22</v>
      </c>
      <c r="J2343" s="32" t="s">
        <v>22</v>
      </c>
      <c r="K2343" s="32">
        <v>0</v>
      </c>
      <c r="L2343" s="38">
        <v>56.85</v>
      </c>
      <c r="M2343" t="s">
        <v>17063</v>
      </c>
      <c r="N2343" t="s">
        <v>17064</v>
      </c>
      <c r="O2343" t="s">
        <v>18215</v>
      </c>
      <c r="P2343" s="31">
        <v>0</v>
      </c>
      <c r="Q2343" s="31">
        <v>0</v>
      </c>
      <c r="R2343" s="31">
        <v>0</v>
      </c>
      <c r="S2343" s="31">
        <v>0</v>
      </c>
      <c r="T2343" s="36" t="s">
        <v>14959</v>
      </c>
      <c r="U2343" s="36" t="s">
        <v>13631</v>
      </c>
      <c r="V2343" s="31">
        <v>0</v>
      </c>
      <c r="W2343" s="31">
        <v>14</v>
      </c>
    </row>
    <row r="2344" spans="1:23" x14ac:dyDescent="0.25">
      <c r="A2344">
        <v>5050147</v>
      </c>
      <c r="B2344" s="32" t="s">
        <v>4165</v>
      </c>
      <c r="C2344" s="32">
        <v>52</v>
      </c>
      <c r="D2344" s="32">
        <v>11</v>
      </c>
      <c r="E2344" s="32" t="s">
        <v>22</v>
      </c>
      <c r="F2344" s="31">
        <v>1</v>
      </c>
      <c r="G2344" s="31" t="s">
        <v>21</v>
      </c>
      <c r="H2344" s="32" t="s">
        <v>22</v>
      </c>
      <c r="I2344" s="32" t="s">
        <v>22</v>
      </c>
      <c r="J2344" s="32" t="s">
        <v>22</v>
      </c>
      <c r="K2344" s="32">
        <v>0</v>
      </c>
      <c r="L2344" s="38">
        <v>61.93</v>
      </c>
      <c r="M2344" t="s">
        <v>17063</v>
      </c>
      <c r="N2344" t="s">
        <v>17064</v>
      </c>
      <c r="O2344" t="s">
        <v>18215</v>
      </c>
      <c r="P2344" s="31">
        <v>0</v>
      </c>
      <c r="Q2344" s="31">
        <v>0</v>
      </c>
      <c r="R2344" s="31">
        <v>0</v>
      </c>
      <c r="S2344" s="31">
        <v>0</v>
      </c>
      <c r="T2344" s="36" t="s">
        <v>14960</v>
      </c>
      <c r="U2344" s="36" t="s">
        <v>13631</v>
      </c>
      <c r="V2344" s="31">
        <v>0</v>
      </c>
      <c r="W2344" s="31">
        <v>14</v>
      </c>
    </row>
    <row r="2345" spans="1:23" x14ac:dyDescent="0.25">
      <c r="A2345">
        <v>5050148</v>
      </c>
      <c r="B2345" s="32" t="s">
        <v>4165</v>
      </c>
      <c r="C2345" s="32">
        <v>52</v>
      </c>
      <c r="D2345" s="32">
        <v>11</v>
      </c>
      <c r="E2345" s="32" t="s">
        <v>22</v>
      </c>
      <c r="F2345" s="31">
        <v>1</v>
      </c>
      <c r="G2345" s="31" t="s">
        <v>21</v>
      </c>
      <c r="H2345" s="32" t="s">
        <v>22</v>
      </c>
      <c r="I2345" s="32" t="s">
        <v>22</v>
      </c>
      <c r="J2345" s="32" t="s">
        <v>22</v>
      </c>
      <c r="K2345" s="32">
        <v>0</v>
      </c>
      <c r="L2345" s="38">
        <v>69.14</v>
      </c>
      <c r="M2345" t="s">
        <v>17063</v>
      </c>
      <c r="N2345" t="s">
        <v>17064</v>
      </c>
      <c r="O2345" t="s">
        <v>18215</v>
      </c>
      <c r="P2345" s="31">
        <v>0</v>
      </c>
      <c r="Q2345" s="31">
        <v>0</v>
      </c>
      <c r="R2345" s="31">
        <v>0</v>
      </c>
      <c r="S2345" s="31">
        <v>0</v>
      </c>
      <c r="T2345" s="36" t="s">
        <v>14961</v>
      </c>
      <c r="U2345" s="36" t="s">
        <v>13631</v>
      </c>
      <c r="V2345" s="31">
        <v>0</v>
      </c>
      <c r="W2345" s="31">
        <v>14</v>
      </c>
    </row>
    <row r="2346" spans="1:23" x14ac:dyDescent="0.25">
      <c r="A2346">
        <v>5050149</v>
      </c>
      <c r="B2346" s="32" t="s">
        <v>4165</v>
      </c>
      <c r="C2346" s="32">
        <v>52</v>
      </c>
      <c r="D2346" s="32">
        <v>11</v>
      </c>
      <c r="E2346" s="32" t="s">
        <v>22</v>
      </c>
      <c r="F2346" s="31">
        <v>1</v>
      </c>
      <c r="G2346" s="31" t="s">
        <v>21</v>
      </c>
      <c r="H2346" s="32" t="s">
        <v>22</v>
      </c>
      <c r="I2346" s="32" t="s">
        <v>22</v>
      </c>
      <c r="J2346" s="32" t="s">
        <v>22</v>
      </c>
      <c r="K2346" s="32">
        <v>0</v>
      </c>
      <c r="L2346" s="38">
        <v>27.99</v>
      </c>
      <c r="M2346" t="s">
        <v>17065</v>
      </c>
      <c r="N2346" t="s">
        <v>17066</v>
      </c>
      <c r="O2346" t="s">
        <v>18216</v>
      </c>
      <c r="P2346" s="31">
        <v>0</v>
      </c>
      <c r="Q2346" s="31">
        <v>0</v>
      </c>
      <c r="R2346" s="31">
        <v>0</v>
      </c>
      <c r="S2346" s="31">
        <v>0</v>
      </c>
      <c r="T2346" s="36" t="s">
        <v>14962</v>
      </c>
      <c r="U2346" s="36" t="s">
        <v>13631</v>
      </c>
      <c r="V2346" s="31">
        <v>0</v>
      </c>
      <c r="W2346" s="31">
        <v>14</v>
      </c>
    </row>
    <row r="2347" spans="1:23" x14ac:dyDescent="0.25">
      <c r="A2347">
        <v>5050150</v>
      </c>
      <c r="B2347" s="32" t="s">
        <v>4165</v>
      </c>
      <c r="C2347" s="32">
        <v>52</v>
      </c>
      <c r="D2347" s="32">
        <v>11</v>
      </c>
      <c r="E2347" s="32" t="s">
        <v>22</v>
      </c>
      <c r="F2347" s="31">
        <v>1</v>
      </c>
      <c r="G2347" s="31" t="s">
        <v>21</v>
      </c>
      <c r="H2347" s="32" t="s">
        <v>22</v>
      </c>
      <c r="I2347" s="32" t="s">
        <v>22</v>
      </c>
      <c r="J2347" s="32" t="s">
        <v>22</v>
      </c>
      <c r="K2347" s="32">
        <v>0</v>
      </c>
      <c r="L2347" s="38">
        <v>280.32</v>
      </c>
      <c r="M2347" t="s">
        <v>17047</v>
      </c>
      <c r="N2347" t="s">
        <v>17048</v>
      </c>
      <c r="O2347" t="s">
        <v>18217</v>
      </c>
      <c r="P2347" s="31">
        <v>0</v>
      </c>
      <c r="Q2347" s="31">
        <v>0</v>
      </c>
      <c r="R2347" s="31">
        <v>0</v>
      </c>
      <c r="S2347" s="31">
        <v>0</v>
      </c>
      <c r="T2347" s="36" t="s">
        <v>14963</v>
      </c>
      <c r="U2347" s="36" t="s">
        <v>13534</v>
      </c>
      <c r="V2347" s="31">
        <v>0</v>
      </c>
      <c r="W2347" s="31">
        <v>14</v>
      </c>
    </row>
    <row r="2348" spans="1:23" x14ac:dyDescent="0.25">
      <c r="A2348">
        <v>5050151</v>
      </c>
      <c r="B2348" s="32" t="s">
        <v>4165</v>
      </c>
      <c r="C2348" s="32">
        <v>52</v>
      </c>
      <c r="D2348" s="32">
        <v>11</v>
      </c>
      <c r="E2348" s="32" t="s">
        <v>22</v>
      </c>
      <c r="F2348" s="31">
        <v>1</v>
      </c>
      <c r="G2348" s="31" t="s">
        <v>21</v>
      </c>
      <c r="H2348" s="32" t="s">
        <v>22</v>
      </c>
      <c r="I2348" s="32" t="s">
        <v>22</v>
      </c>
      <c r="J2348" s="32" t="s">
        <v>22</v>
      </c>
      <c r="K2348" s="32">
        <v>0</v>
      </c>
      <c r="L2348" s="38">
        <v>288.76</v>
      </c>
      <c r="M2348" t="s">
        <v>17047</v>
      </c>
      <c r="N2348" t="s">
        <v>17048</v>
      </c>
      <c r="O2348" t="s">
        <v>18217</v>
      </c>
      <c r="P2348" s="31">
        <v>0</v>
      </c>
      <c r="Q2348" s="31">
        <v>0</v>
      </c>
      <c r="R2348" s="31">
        <v>0</v>
      </c>
      <c r="S2348" s="31">
        <v>0</v>
      </c>
      <c r="T2348" s="36" t="s">
        <v>14964</v>
      </c>
      <c r="U2348" s="36" t="s">
        <v>13534</v>
      </c>
      <c r="V2348" s="31">
        <v>0</v>
      </c>
      <c r="W2348" s="31">
        <v>14</v>
      </c>
    </row>
    <row r="2349" spans="1:23" x14ac:dyDescent="0.25">
      <c r="A2349">
        <v>5050152</v>
      </c>
      <c r="B2349" s="32" t="s">
        <v>4165</v>
      </c>
      <c r="C2349" s="32">
        <v>52</v>
      </c>
      <c r="D2349" s="32">
        <v>11</v>
      </c>
      <c r="E2349" s="32" t="s">
        <v>22</v>
      </c>
      <c r="F2349" s="31">
        <v>1</v>
      </c>
      <c r="G2349" s="31" t="s">
        <v>21</v>
      </c>
      <c r="H2349" s="32" t="s">
        <v>22</v>
      </c>
      <c r="I2349" s="32" t="s">
        <v>22</v>
      </c>
      <c r="J2349" s="32" t="s">
        <v>22</v>
      </c>
      <c r="K2349" s="32">
        <v>0</v>
      </c>
      <c r="L2349" s="38">
        <v>308.63</v>
      </c>
      <c r="M2349" t="s">
        <v>17047</v>
      </c>
      <c r="N2349" t="s">
        <v>17048</v>
      </c>
      <c r="O2349" t="s">
        <v>18217</v>
      </c>
      <c r="P2349" s="31">
        <v>0</v>
      </c>
      <c r="Q2349" s="31">
        <v>0</v>
      </c>
      <c r="R2349" s="31">
        <v>0</v>
      </c>
      <c r="S2349" s="31">
        <v>0</v>
      </c>
      <c r="T2349" s="36" t="s">
        <v>14965</v>
      </c>
      <c r="U2349" s="36" t="s">
        <v>13534</v>
      </c>
      <c r="V2349" s="31">
        <v>0</v>
      </c>
      <c r="W2349" s="31">
        <v>14</v>
      </c>
    </row>
    <row r="2350" spans="1:23" x14ac:dyDescent="0.25">
      <c r="A2350">
        <v>5050153</v>
      </c>
      <c r="B2350" s="32" t="s">
        <v>4165</v>
      </c>
      <c r="C2350" s="32">
        <v>52</v>
      </c>
      <c r="D2350" s="32">
        <v>11</v>
      </c>
      <c r="E2350" s="32" t="s">
        <v>22</v>
      </c>
      <c r="F2350" s="31">
        <v>1</v>
      </c>
      <c r="G2350" s="31" t="s">
        <v>21</v>
      </c>
      <c r="H2350" s="32" t="s">
        <v>22</v>
      </c>
      <c r="I2350" s="32" t="s">
        <v>22</v>
      </c>
      <c r="J2350" s="32" t="s">
        <v>22</v>
      </c>
      <c r="K2350" s="32">
        <v>0</v>
      </c>
      <c r="L2350" s="38">
        <v>272.97000000000003</v>
      </c>
      <c r="M2350" t="s">
        <v>17047</v>
      </c>
      <c r="N2350" t="s">
        <v>17048</v>
      </c>
      <c r="O2350" t="s">
        <v>18217</v>
      </c>
      <c r="P2350" s="31">
        <v>0</v>
      </c>
      <c r="Q2350" s="31">
        <v>0</v>
      </c>
      <c r="R2350" s="31">
        <v>0</v>
      </c>
      <c r="S2350" s="31">
        <v>0</v>
      </c>
      <c r="T2350" s="36" t="s">
        <v>14966</v>
      </c>
      <c r="U2350" s="36" t="s">
        <v>13534</v>
      </c>
      <c r="V2350" s="31">
        <v>0</v>
      </c>
      <c r="W2350" s="31">
        <v>14</v>
      </c>
    </row>
    <row r="2351" spans="1:23" x14ac:dyDescent="0.25">
      <c r="A2351">
        <v>5050154</v>
      </c>
      <c r="B2351" s="32" t="s">
        <v>4165</v>
      </c>
      <c r="C2351" s="32">
        <v>52</v>
      </c>
      <c r="D2351" s="32">
        <v>11</v>
      </c>
      <c r="E2351" s="32" t="s">
        <v>22</v>
      </c>
      <c r="F2351" s="31">
        <v>1</v>
      </c>
      <c r="G2351" s="31" t="s">
        <v>21</v>
      </c>
      <c r="H2351" s="32" t="s">
        <v>22</v>
      </c>
      <c r="I2351" s="32" t="s">
        <v>22</v>
      </c>
      <c r="J2351" s="32" t="s">
        <v>22</v>
      </c>
      <c r="K2351" s="32">
        <v>0</v>
      </c>
      <c r="L2351" s="38">
        <v>287.61</v>
      </c>
      <c r="M2351" t="s">
        <v>17047</v>
      </c>
      <c r="N2351" t="s">
        <v>17048</v>
      </c>
      <c r="O2351" t="s">
        <v>18217</v>
      </c>
      <c r="P2351" s="31">
        <v>0</v>
      </c>
      <c r="Q2351" s="31">
        <v>0</v>
      </c>
      <c r="R2351" s="31">
        <v>0</v>
      </c>
      <c r="S2351" s="31">
        <v>0</v>
      </c>
      <c r="T2351" s="36" t="s">
        <v>14967</v>
      </c>
      <c r="U2351" s="36" t="s">
        <v>13534</v>
      </c>
      <c r="V2351" s="31">
        <v>0</v>
      </c>
      <c r="W2351" s="31">
        <v>14</v>
      </c>
    </row>
    <row r="2352" spans="1:23" x14ac:dyDescent="0.25">
      <c r="A2352">
        <v>5050155</v>
      </c>
      <c r="B2352" s="32" t="s">
        <v>4165</v>
      </c>
      <c r="C2352" s="32">
        <v>52</v>
      </c>
      <c r="D2352" s="32">
        <v>11</v>
      </c>
      <c r="E2352" s="32" t="s">
        <v>22</v>
      </c>
      <c r="F2352" s="31">
        <v>1</v>
      </c>
      <c r="G2352" s="31" t="s">
        <v>21</v>
      </c>
      <c r="H2352" s="32" t="s">
        <v>22</v>
      </c>
      <c r="I2352" s="32" t="s">
        <v>22</v>
      </c>
      <c r="J2352" s="32" t="s">
        <v>22</v>
      </c>
      <c r="K2352" s="32">
        <v>0</v>
      </c>
      <c r="L2352" s="38">
        <v>314.35000000000002</v>
      </c>
      <c r="M2352" t="s">
        <v>17047</v>
      </c>
      <c r="N2352" t="s">
        <v>17048</v>
      </c>
      <c r="O2352" t="s">
        <v>18217</v>
      </c>
      <c r="P2352" s="31">
        <v>0</v>
      </c>
      <c r="Q2352" s="31">
        <v>0</v>
      </c>
      <c r="R2352" s="31">
        <v>0</v>
      </c>
      <c r="S2352" s="31">
        <v>0</v>
      </c>
      <c r="T2352" s="36" t="s">
        <v>14968</v>
      </c>
      <c r="U2352" s="36" t="s">
        <v>13534</v>
      </c>
      <c r="V2352" s="31">
        <v>0</v>
      </c>
      <c r="W2352" s="31">
        <v>14</v>
      </c>
    </row>
    <row r="2353" spans="1:23" x14ac:dyDescent="0.25">
      <c r="A2353">
        <v>5050156</v>
      </c>
      <c r="B2353" s="32" t="s">
        <v>4165</v>
      </c>
      <c r="C2353" s="32">
        <v>52</v>
      </c>
      <c r="D2353" s="32">
        <v>11</v>
      </c>
      <c r="E2353" s="32" t="s">
        <v>22</v>
      </c>
      <c r="F2353" s="31">
        <v>1</v>
      </c>
      <c r="G2353" s="31" t="s">
        <v>21</v>
      </c>
      <c r="H2353" s="32" t="s">
        <v>22</v>
      </c>
      <c r="I2353" s="32" t="s">
        <v>22</v>
      </c>
      <c r="J2353" s="32" t="s">
        <v>22</v>
      </c>
      <c r="K2353" s="32">
        <v>0</v>
      </c>
      <c r="L2353" s="38">
        <v>290.77</v>
      </c>
      <c r="M2353" t="s">
        <v>17047</v>
      </c>
      <c r="N2353" t="s">
        <v>17048</v>
      </c>
      <c r="O2353" t="s">
        <v>18217</v>
      </c>
      <c r="P2353" s="31">
        <v>0</v>
      </c>
      <c r="Q2353" s="31">
        <v>0</v>
      </c>
      <c r="R2353" s="31">
        <v>0</v>
      </c>
      <c r="S2353" s="31">
        <v>0</v>
      </c>
      <c r="T2353" s="36" t="s">
        <v>14969</v>
      </c>
      <c r="U2353" s="36" t="s">
        <v>13534</v>
      </c>
      <c r="V2353" s="31">
        <v>0</v>
      </c>
      <c r="W2353" s="31">
        <v>14</v>
      </c>
    </row>
    <row r="2354" spans="1:23" x14ac:dyDescent="0.25">
      <c r="A2354">
        <v>5050157</v>
      </c>
      <c r="B2354" s="32" t="s">
        <v>4165</v>
      </c>
      <c r="C2354" s="32">
        <v>52</v>
      </c>
      <c r="D2354" s="32">
        <v>11</v>
      </c>
      <c r="E2354" s="32" t="s">
        <v>22</v>
      </c>
      <c r="F2354" s="31">
        <v>1</v>
      </c>
      <c r="G2354" s="31" t="s">
        <v>21</v>
      </c>
      <c r="H2354" s="32" t="s">
        <v>22</v>
      </c>
      <c r="I2354" s="32" t="s">
        <v>22</v>
      </c>
      <c r="J2354" s="32" t="s">
        <v>22</v>
      </c>
      <c r="K2354" s="32">
        <v>0</v>
      </c>
      <c r="L2354" s="38">
        <v>296.85000000000002</v>
      </c>
      <c r="M2354" t="s">
        <v>17047</v>
      </c>
      <c r="N2354" t="s">
        <v>17048</v>
      </c>
      <c r="O2354" t="s">
        <v>18217</v>
      </c>
      <c r="P2354" s="31">
        <v>0</v>
      </c>
      <c r="Q2354" s="31">
        <v>0</v>
      </c>
      <c r="R2354" s="31">
        <v>0</v>
      </c>
      <c r="S2354" s="31">
        <v>0</v>
      </c>
      <c r="T2354" s="36" t="s">
        <v>14970</v>
      </c>
      <c r="U2354" s="36" t="s">
        <v>13534</v>
      </c>
      <c r="V2354" s="31">
        <v>0</v>
      </c>
      <c r="W2354" s="31">
        <v>14</v>
      </c>
    </row>
    <row r="2355" spans="1:23" x14ac:dyDescent="0.25">
      <c r="A2355">
        <v>5050158</v>
      </c>
      <c r="B2355" s="32" t="s">
        <v>4165</v>
      </c>
      <c r="C2355" s="32">
        <v>52</v>
      </c>
      <c r="D2355" s="32">
        <v>11</v>
      </c>
      <c r="E2355" s="32" t="s">
        <v>22</v>
      </c>
      <c r="F2355" s="31">
        <v>1</v>
      </c>
      <c r="G2355" s="31" t="s">
        <v>21</v>
      </c>
      <c r="H2355" s="32" t="s">
        <v>22</v>
      </c>
      <c r="I2355" s="32" t="s">
        <v>22</v>
      </c>
      <c r="J2355" s="32" t="s">
        <v>22</v>
      </c>
      <c r="K2355" s="32">
        <v>0</v>
      </c>
      <c r="L2355" s="38">
        <v>299.02</v>
      </c>
      <c r="M2355" t="s">
        <v>17047</v>
      </c>
      <c r="N2355" t="s">
        <v>17048</v>
      </c>
      <c r="O2355" t="s">
        <v>18217</v>
      </c>
      <c r="P2355" s="31">
        <v>0</v>
      </c>
      <c r="Q2355" s="31">
        <v>0</v>
      </c>
      <c r="R2355" s="31">
        <v>0</v>
      </c>
      <c r="S2355" s="31">
        <v>0</v>
      </c>
      <c r="T2355" s="36" t="s">
        <v>14971</v>
      </c>
      <c r="U2355" s="36" t="s">
        <v>13534</v>
      </c>
      <c r="V2355" s="31">
        <v>0</v>
      </c>
      <c r="W2355" s="31">
        <v>14</v>
      </c>
    </row>
    <row r="2356" spans="1:23" x14ac:dyDescent="0.25">
      <c r="A2356">
        <v>5050159</v>
      </c>
      <c r="B2356" s="32" t="s">
        <v>4165</v>
      </c>
      <c r="C2356" s="32">
        <v>52</v>
      </c>
      <c r="D2356" s="32">
        <v>11</v>
      </c>
      <c r="E2356" s="32" t="s">
        <v>22</v>
      </c>
      <c r="F2356" s="31">
        <v>1</v>
      </c>
      <c r="G2356" s="31" t="s">
        <v>21</v>
      </c>
      <c r="H2356" s="32" t="s">
        <v>22</v>
      </c>
      <c r="I2356" s="32" t="s">
        <v>22</v>
      </c>
      <c r="J2356" s="32" t="s">
        <v>22</v>
      </c>
      <c r="K2356" s="32">
        <v>0</v>
      </c>
      <c r="L2356" s="38">
        <v>301.20999999999998</v>
      </c>
      <c r="M2356" t="s">
        <v>17047</v>
      </c>
      <c r="N2356" t="s">
        <v>17048</v>
      </c>
      <c r="O2356" t="s">
        <v>18217</v>
      </c>
      <c r="P2356" s="31">
        <v>0</v>
      </c>
      <c r="Q2356" s="31">
        <v>0</v>
      </c>
      <c r="R2356" s="31">
        <v>0</v>
      </c>
      <c r="S2356" s="31">
        <v>0</v>
      </c>
      <c r="T2356" s="36" t="s">
        <v>14972</v>
      </c>
      <c r="U2356" s="36" t="s">
        <v>13534</v>
      </c>
      <c r="V2356" s="31">
        <v>0</v>
      </c>
      <c r="W2356" s="31">
        <v>14</v>
      </c>
    </row>
    <row r="2357" spans="1:23" x14ac:dyDescent="0.25">
      <c r="A2357">
        <v>5050160</v>
      </c>
      <c r="B2357" s="32" t="s">
        <v>4165</v>
      </c>
      <c r="C2357" s="32">
        <v>52</v>
      </c>
      <c r="D2357" s="32">
        <v>11</v>
      </c>
      <c r="E2357" s="32" t="s">
        <v>22</v>
      </c>
      <c r="F2357" s="31">
        <v>1</v>
      </c>
      <c r="G2357" s="31" t="s">
        <v>21</v>
      </c>
      <c r="H2357" s="32" t="s">
        <v>22</v>
      </c>
      <c r="I2357" s="32" t="s">
        <v>22</v>
      </c>
      <c r="J2357" s="32" t="s">
        <v>22</v>
      </c>
      <c r="K2357" s="32">
        <v>0</v>
      </c>
      <c r="L2357" s="38">
        <v>321.95</v>
      </c>
      <c r="M2357" t="s">
        <v>17047</v>
      </c>
      <c r="N2357" t="s">
        <v>17048</v>
      </c>
      <c r="O2357" t="s">
        <v>18217</v>
      </c>
      <c r="P2357" s="31">
        <v>800</v>
      </c>
      <c r="Q2357" s="31">
        <v>2200</v>
      </c>
      <c r="R2357" s="31">
        <v>0</v>
      </c>
      <c r="S2357" s="31">
        <v>35.200000000000003</v>
      </c>
      <c r="T2357" s="36" t="s">
        <v>14973</v>
      </c>
      <c r="U2357" s="36" t="s">
        <v>13534</v>
      </c>
      <c r="V2357" s="31">
        <v>0</v>
      </c>
      <c r="W2357" s="31">
        <v>14</v>
      </c>
    </row>
    <row r="2358" spans="1:23" x14ac:dyDescent="0.25">
      <c r="A2358">
        <v>5050161</v>
      </c>
      <c r="B2358" s="32" t="s">
        <v>4165</v>
      </c>
      <c r="C2358" s="32">
        <v>52</v>
      </c>
      <c r="D2358" s="32">
        <v>11</v>
      </c>
      <c r="E2358" s="32" t="s">
        <v>22</v>
      </c>
      <c r="F2358" s="31">
        <v>1</v>
      </c>
      <c r="G2358" s="31" t="s">
        <v>21</v>
      </c>
      <c r="H2358" s="32" t="s">
        <v>22</v>
      </c>
      <c r="I2358" s="32" t="s">
        <v>22</v>
      </c>
      <c r="J2358" s="32" t="s">
        <v>22</v>
      </c>
      <c r="K2358" s="32">
        <v>0</v>
      </c>
      <c r="L2358" s="38">
        <v>330.19</v>
      </c>
      <c r="M2358" t="s">
        <v>17047</v>
      </c>
      <c r="N2358" t="s">
        <v>17048</v>
      </c>
      <c r="O2358" t="s">
        <v>18217</v>
      </c>
      <c r="P2358" s="31">
        <v>0</v>
      </c>
      <c r="Q2358" s="31">
        <v>0</v>
      </c>
      <c r="R2358" s="31">
        <v>0</v>
      </c>
      <c r="S2358" s="31">
        <v>0</v>
      </c>
      <c r="T2358" s="36" t="s">
        <v>14974</v>
      </c>
      <c r="U2358" s="36" t="s">
        <v>13534</v>
      </c>
      <c r="V2358" s="31">
        <v>0</v>
      </c>
      <c r="W2358" s="31">
        <v>14</v>
      </c>
    </row>
    <row r="2359" spans="1:23" x14ac:dyDescent="0.25">
      <c r="A2359">
        <v>5050162</v>
      </c>
      <c r="B2359" s="32" t="s">
        <v>4165</v>
      </c>
      <c r="C2359" s="32">
        <v>52</v>
      </c>
      <c r="D2359" s="32">
        <v>11</v>
      </c>
      <c r="E2359" s="32" t="s">
        <v>22</v>
      </c>
      <c r="F2359" s="31">
        <v>1</v>
      </c>
      <c r="G2359" s="31" t="s">
        <v>21</v>
      </c>
      <c r="H2359" s="32" t="s">
        <v>22</v>
      </c>
      <c r="I2359" s="32" t="s">
        <v>22</v>
      </c>
      <c r="J2359" s="32" t="s">
        <v>22</v>
      </c>
      <c r="K2359" s="32">
        <v>0</v>
      </c>
      <c r="L2359" s="38">
        <v>280.32</v>
      </c>
      <c r="M2359" t="s">
        <v>17067</v>
      </c>
      <c r="N2359" t="s">
        <v>17068</v>
      </c>
      <c r="O2359" t="s">
        <v>18218</v>
      </c>
      <c r="P2359" s="31">
        <v>0</v>
      </c>
      <c r="Q2359" s="31">
        <v>0</v>
      </c>
      <c r="R2359" s="31">
        <v>0</v>
      </c>
      <c r="S2359" s="31">
        <v>0</v>
      </c>
      <c r="T2359" s="36" t="s">
        <v>14975</v>
      </c>
      <c r="U2359" s="36" t="s">
        <v>13534</v>
      </c>
      <c r="V2359" s="31">
        <v>0</v>
      </c>
      <c r="W2359" s="31">
        <v>14</v>
      </c>
    </row>
    <row r="2360" spans="1:23" x14ac:dyDescent="0.25">
      <c r="A2360">
        <v>5050163</v>
      </c>
      <c r="B2360" s="32" t="s">
        <v>4165</v>
      </c>
      <c r="C2360" s="32">
        <v>52</v>
      </c>
      <c r="D2360" s="32">
        <v>11</v>
      </c>
      <c r="E2360" s="32" t="s">
        <v>22</v>
      </c>
      <c r="F2360" s="31">
        <v>1</v>
      </c>
      <c r="G2360" s="31" t="s">
        <v>21</v>
      </c>
      <c r="H2360" s="32" t="s">
        <v>22</v>
      </c>
      <c r="I2360" s="32" t="s">
        <v>22</v>
      </c>
      <c r="J2360" s="32" t="s">
        <v>22</v>
      </c>
      <c r="K2360" s="32">
        <v>0</v>
      </c>
      <c r="L2360" s="38">
        <v>259.66000000000003</v>
      </c>
      <c r="M2360" t="s">
        <v>17069</v>
      </c>
      <c r="N2360" t="s">
        <v>17070</v>
      </c>
      <c r="O2360" t="s">
        <v>18219</v>
      </c>
      <c r="P2360" s="31">
        <v>0</v>
      </c>
      <c r="Q2360" s="31">
        <v>0</v>
      </c>
      <c r="R2360" s="31">
        <v>0</v>
      </c>
      <c r="S2360" s="31">
        <v>0</v>
      </c>
      <c r="T2360" s="36" t="s">
        <v>14976</v>
      </c>
      <c r="U2360" s="36" t="s">
        <v>13534</v>
      </c>
      <c r="V2360" s="31">
        <v>0</v>
      </c>
      <c r="W2360" s="31">
        <v>14</v>
      </c>
    </row>
    <row r="2361" spans="1:23" x14ac:dyDescent="0.25">
      <c r="A2361">
        <v>5050164</v>
      </c>
      <c r="B2361" s="32" t="s">
        <v>4165</v>
      </c>
      <c r="C2361" s="32">
        <v>52</v>
      </c>
      <c r="D2361" s="32">
        <v>11</v>
      </c>
      <c r="E2361" s="32" t="s">
        <v>22</v>
      </c>
      <c r="F2361" s="31">
        <v>1</v>
      </c>
      <c r="G2361" s="31" t="s">
        <v>21</v>
      </c>
      <c r="H2361" s="32" t="s">
        <v>22</v>
      </c>
      <c r="I2361" s="32" t="s">
        <v>22</v>
      </c>
      <c r="J2361" s="32" t="s">
        <v>22</v>
      </c>
      <c r="K2361" s="32">
        <v>0</v>
      </c>
      <c r="L2361" s="38">
        <v>264.86</v>
      </c>
      <c r="M2361" t="s">
        <v>17067</v>
      </c>
      <c r="N2361" t="s">
        <v>17068</v>
      </c>
      <c r="O2361" t="s">
        <v>18218</v>
      </c>
      <c r="P2361" s="31">
        <v>0</v>
      </c>
      <c r="Q2361" s="31">
        <v>0</v>
      </c>
      <c r="R2361" s="31">
        <v>0</v>
      </c>
      <c r="S2361" s="31">
        <v>0</v>
      </c>
      <c r="T2361" s="36" t="s">
        <v>14977</v>
      </c>
      <c r="U2361" s="36" t="s">
        <v>13534</v>
      </c>
      <c r="V2361" s="31">
        <v>0</v>
      </c>
      <c r="W2361" s="31">
        <v>14</v>
      </c>
    </row>
    <row r="2362" spans="1:23" x14ac:dyDescent="0.25">
      <c r="A2362">
        <v>5050165</v>
      </c>
      <c r="B2362" s="32" t="s">
        <v>4165</v>
      </c>
      <c r="C2362" s="32">
        <v>52</v>
      </c>
      <c r="D2362" s="32">
        <v>11</v>
      </c>
      <c r="E2362" s="32" t="s">
        <v>22</v>
      </c>
      <c r="F2362" s="31">
        <v>1</v>
      </c>
      <c r="G2362" s="31" t="s">
        <v>21</v>
      </c>
      <c r="H2362" s="32" t="s">
        <v>22</v>
      </c>
      <c r="I2362" s="32" t="s">
        <v>22</v>
      </c>
      <c r="J2362" s="32" t="s">
        <v>22</v>
      </c>
      <c r="K2362" s="32">
        <v>0</v>
      </c>
      <c r="L2362" s="38">
        <v>260</v>
      </c>
      <c r="M2362" t="s">
        <v>17067</v>
      </c>
      <c r="N2362" t="s">
        <v>17068</v>
      </c>
      <c r="O2362" t="s">
        <v>18218</v>
      </c>
      <c r="P2362" s="31">
        <v>0</v>
      </c>
      <c r="Q2362" s="31">
        <v>0</v>
      </c>
      <c r="R2362" s="31">
        <v>0</v>
      </c>
      <c r="S2362" s="31">
        <v>0</v>
      </c>
      <c r="T2362" s="36" t="s">
        <v>14978</v>
      </c>
      <c r="U2362" s="36" t="s">
        <v>13534</v>
      </c>
      <c r="V2362" s="31">
        <v>0</v>
      </c>
      <c r="W2362" s="31">
        <v>14</v>
      </c>
    </row>
    <row r="2363" spans="1:23" x14ac:dyDescent="0.25">
      <c r="A2363">
        <v>5050166</v>
      </c>
      <c r="B2363" s="32" t="s">
        <v>4165</v>
      </c>
      <c r="C2363" s="32">
        <v>52</v>
      </c>
      <c r="D2363" s="32">
        <v>11</v>
      </c>
      <c r="E2363" s="32" t="s">
        <v>22</v>
      </c>
      <c r="F2363" s="31">
        <v>1</v>
      </c>
      <c r="G2363" s="31" t="s">
        <v>21</v>
      </c>
      <c r="H2363" s="32" t="s">
        <v>22</v>
      </c>
      <c r="I2363" s="32" t="s">
        <v>22</v>
      </c>
      <c r="J2363" s="32" t="s">
        <v>22</v>
      </c>
      <c r="K2363" s="32">
        <v>0</v>
      </c>
      <c r="L2363" s="38">
        <v>278.52999999999997</v>
      </c>
      <c r="M2363" t="s">
        <v>17069</v>
      </c>
      <c r="N2363" t="s">
        <v>17070</v>
      </c>
      <c r="O2363" t="s">
        <v>18219</v>
      </c>
      <c r="P2363" s="31">
        <v>0</v>
      </c>
      <c r="Q2363" s="31">
        <v>0</v>
      </c>
      <c r="R2363" s="31">
        <v>0</v>
      </c>
      <c r="S2363" s="31">
        <v>0</v>
      </c>
      <c r="T2363" s="36" t="s">
        <v>14979</v>
      </c>
      <c r="U2363" s="36" t="s">
        <v>13534</v>
      </c>
      <c r="V2363" s="31">
        <v>0</v>
      </c>
      <c r="W2363" s="31">
        <v>14</v>
      </c>
    </row>
    <row r="2364" spans="1:23" x14ac:dyDescent="0.25">
      <c r="A2364">
        <v>5050167</v>
      </c>
      <c r="B2364" s="32" t="s">
        <v>4165</v>
      </c>
      <c r="C2364" s="32">
        <v>52</v>
      </c>
      <c r="D2364" s="32">
        <v>11</v>
      </c>
      <c r="E2364" s="32" t="s">
        <v>22</v>
      </c>
      <c r="F2364" s="31">
        <v>1</v>
      </c>
      <c r="G2364" s="31" t="s">
        <v>21</v>
      </c>
      <c r="H2364" s="32" t="s">
        <v>22</v>
      </c>
      <c r="I2364" s="32" t="s">
        <v>22</v>
      </c>
      <c r="J2364" s="32" t="s">
        <v>22</v>
      </c>
      <c r="K2364" s="32">
        <v>0</v>
      </c>
      <c r="L2364" s="38">
        <v>295.51</v>
      </c>
      <c r="M2364" t="s">
        <v>17069</v>
      </c>
      <c r="N2364" t="s">
        <v>17070</v>
      </c>
      <c r="O2364" t="s">
        <v>18219</v>
      </c>
      <c r="P2364" s="31">
        <v>0</v>
      </c>
      <c r="Q2364" s="31">
        <v>0</v>
      </c>
      <c r="R2364" s="31">
        <v>0</v>
      </c>
      <c r="S2364" s="31">
        <v>0</v>
      </c>
      <c r="T2364" s="36" t="s">
        <v>14980</v>
      </c>
      <c r="U2364" s="36" t="s">
        <v>13534</v>
      </c>
      <c r="V2364" s="31">
        <v>0</v>
      </c>
      <c r="W2364" s="31">
        <v>14</v>
      </c>
    </row>
    <row r="2365" spans="1:23" x14ac:dyDescent="0.25">
      <c r="A2365">
        <v>5050168</v>
      </c>
      <c r="B2365" s="32" t="s">
        <v>4165</v>
      </c>
      <c r="C2365" s="32">
        <v>52</v>
      </c>
      <c r="D2365" s="32">
        <v>11</v>
      </c>
      <c r="E2365" s="32" t="s">
        <v>22</v>
      </c>
      <c r="F2365" s="31">
        <v>1</v>
      </c>
      <c r="G2365" s="31" t="s">
        <v>21</v>
      </c>
      <c r="H2365" s="32" t="s">
        <v>22</v>
      </c>
      <c r="I2365" s="32" t="s">
        <v>22</v>
      </c>
      <c r="J2365" s="32" t="s">
        <v>22</v>
      </c>
      <c r="K2365" s="32">
        <v>0</v>
      </c>
      <c r="L2365" s="38">
        <v>259.66000000000003</v>
      </c>
      <c r="M2365" t="s">
        <v>17067</v>
      </c>
      <c r="N2365" t="s">
        <v>17068</v>
      </c>
      <c r="O2365" t="s">
        <v>18218</v>
      </c>
      <c r="P2365" s="31">
        <v>0</v>
      </c>
      <c r="Q2365" s="31">
        <v>0</v>
      </c>
      <c r="R2365" s="31">
        <v>0</v>
      </c>
      <c r="S2365" s="31">
        <v>0</v>
      </c>
      <c r="T2365" s="36" t="s">
        <v>14981</v>
      </c>
      <c r="U2365" s="36" t="s">
        <v>13534</v>
      </c>
      <c r="V2365" s="31">
        <v>0</v>
      </c>
      <c r="W2365" s="31">
        <v>14</v>
      </c>
    </row>
    <row r="2366" spans="1:23" x14ac:dyDescent="0.25">
      <c r="A2366">
        <v>5050169</v>
      </c>
      <c r="B2366" s="32" t="s">
        <v>4165</v>
      </c>
      <c r="C2366" s="32">
        <v>52</v>
      </c>
      <c r="D2366" s="32">
        <v>11</v>
      </c>
      <c r="E2366" s="32" t="s">
        <v>22</v>
      </c>
      <c r="F2366" s="31">
        <v>1</v>
      </c>
      <c r="G2366" s="31" t="s">
        <v>21</v>
      </c>
      <c r="H2366" s="32" t="s">
        <v>22</v>
      </c>
      <c r="I2366" s="32" t="s">
        <v>22</v>
      </c>
      <c r="J2366" s="32" t="s">
        <v>22</v>
      </c>
      <c r="K2366" s="32">
        <v>0</v>
      </c>
      <c r="L2366" s="38">
        <v>263.88</v>
      </c>
      <c r="M2366" t="s">
        <v>17067</v>
      </c>
      <c r="N2366" t="s">
        <v>17068</v>
      </c>
      <c r="O2366" t="s">
        <v>18218</v>
      </c>
      <c r="P2366" s="31">
        <v>0</v>
      </c>
      <c r="Q2366" s="31">
        <v>0</v>
      </c>
      <c r="R2366" s="31">
        <v>0</v>
      </c>
      <c r="S2366" s="31">
        <v>0</v>
      </c>
      <c r="T2366" s="36" t="s">
        <v>14982</v>
      </c>
      <c r="U2366" s="36" t="s">
        <v>13534</v>
      </c>
      <c r="V2366" s="31">
        <v>0</v>
      </c>
      <c r="W2366" s="31">
        <v>14</v>
      </c>
    </row>
    <row r="2367" spans="1:23" x14ac:dyDescent="0.25">
      <c r="A2367">
        <v>5050170</v>
      </c>
      <c r="B2367" s="32" t="s">
        <v>4165</v>
      </c>
      <c r="C2367" s="32">
        <v>52</v>
      </c>
      <c r="D2367" s="32">
        <v>11</v>
      </c>
      <c r="E2367" s="32" t="s">
        <v>22</v>
      </c>
      <c r="F2367" s="31">
        <v>1</v>
      </c>
      <c r="G2367" s="31" t="s">
        <v>21</v>
      </c>
      <c r="H2367" s="32" t="s">
        <v>22</v>
      </c>
      <c r="I2367" s="32" t="s">
        <v>22</v>
      </c>
      <c r="J2367" s="32" t="s">
        <v>22</v>
      </c>
      <c r="K2367" s="32">
        <v>0</v>
      </c>
      <c r="L2367" s="38">
        <v>269.93</v>
      </c>
      <c r="M2367" t="s">
        <v>17067</v>
      </c>
      <c r="N2367" t="s">
        <v>17068</v>
      </c>
      <c r="O2367" t="s">
        <v>18218</v>
      </c>
      <c r="P2367" s="31">
        <v>0</v>
      </c>
      <c r="Q2367" s="31">
        <v>0</v>
      </c>
      <c r="R2367" s="31">
        <v>0</v>
      </c>
      <c r="S2367" s="31">
        <v>0</v>
      </c>
      <c r="T2367" s="36" t="s">
        <v>14983</v>
      </c>
      <c r="U2367" s="36" t="s">
        <v>13534</v>
      </c>
      <c r="V2367" s="31">
        <v>0</v>
      </c>
      <c r="W2367" s="31">
        <v>14</v>
      </c>
    </row>
    <row r="2368" spans="1:23" x14ac:dyDescent="0.25">
      <c r="A2368">
        <v>5050171</v>
      </c>
      <c r="B2368" s="32" t="s">
        <v>4165</v>
      </c>
      <c r="C2368" s="32">
        <v>52</v>
      </c>
      <c r="D2368" s="32">
        <v>11</v>
      </c>
      <c r="E2368" s="32" t="s">
        <v>22</v>
      </c>
      <c r="F2368" s="31">
        <v>1</v>
      </c>
      <c r="G2368" s="31" t="s">
        <v>21</v>
      </c>
      <c r="H2368" s="32" t="s">
        <v>22</v>
      </c>
      <c r="I2368" s="32" t="s">
        <v>22</v>
      </c>
      <c r="J2368" s="32" t="s">
        <v>22</v>
      </c>
      <c r="K2368" s="32">
        <v>0</v>
      </c>
      <c r="L2368" s="38">
        <v>276.66000000000003</v>
      </c>
      <c r="M2368" t="s">
        <v>17067</v>
      </c>
      <c r="N2368" t="s">
        <v>17068</v>
      </c>
      <c r="O2368" t="s">
        <v>18218</v>
      </c>
      <c r="P2368" s="31">
        <v>0</v>
      </c>
      <c r="Q2368" s="31">
        <v>0</v>
      </c>
      <c r="R2368" s="31">
        <v>0</v>
      </c>
      <c r="S2368" s="31">
        <v>0</v>
      </c>
      <c r="T2368" s="36" t="s">
        <v>14984</v>
      </c>
      <c r="U2368" s="36" t="s">
        <v>13534</v>
      </c>
      <c r="V2368" s="31">
        <v>0</v>
      </c>
      <c r="W2368" s="31">
        <v>14</v>
      </c>
    </row>
    <row r="2369" spans="1:23" x14ac:dyDescent="0.25">
      <c r="A2369">
        <v>5050172</v>
      </c>
      <c r="B2369" s="32" t="s">
        <v>4165</v>
      </c>
      <c r="C2369" s="32">
        <v>52</v>
      </c>
      <c r="D2369" s="32">
        <v>11</v>
      </c>
      <c r="E2369" s="32" t="s">
        <v>22</v>
      </c>
      <c r="F2369" s="31">
        <v>1</v>
      </c>
      <c r="G2369" s="31" t="s">
        <v>21</v>
      </c>
      <c r="H2369" s="32" t="s">
        <v>22</v>
      </c>
      <c r="I2369" s="32" t="s">
        <v>22</v>
      </c>
      <c r="J2369" s="32" t="s">
        <v>22</v>
      </c>
      <c r="K2369" s="32">
        <v>0</v>
      </c>
      <c r="L2369" s="38">
        <v>282.58</v>
      </c>
      <c r="M2369" t="s">
        <v>17067</v>
      </c>
      <c r="N2369" t="s">
        <v>17068</v>
      </c>
      <c r="O2369" t="s">
        <v>18218</v>
      </c>
      <c r="P2369" s="31">
        <v>0</v>
      </c>
      <c r="Q2369" s="31">
        <v>0</v>
      </c>
      <c r="R2369" s="31">
        <v>0</v>
      </c>
      <c r="S2369" s="31">
        <v>0</v>
      </c>
      <c r="T2369" s="36" t="s">
        <v>14985</v>
      </c>
      <c r="U2369" s="36" t="s">
        <v>13534</v>
      </c>
      <c r="V2369" s="31">
        <v>0</v>
      </c>
      <c r="W2369" s="31">
        <v>14</v>
      </c>
    </row>
    <row r="2370" spans="1:23" x14ac:dyDescent="0.25">
      <c r="A2370">
        <v>5050173</v>
      </c>
      <c r="B2370" s="32" t="s">
        <v>4165</v>
      </c>
      <c r="C2370" s="32">
        <v>52</v>
      </c>
      <c r="D2370" s="32">
        <v>11</v>
      </c>
      <c r="E2370" s="32" t="s">
        <v>22</v>
      </c>
      <c r="F2370" s="31">
        <v>1</v>
      </c>
      <c r="G2370" s="31" t="s">
        <v>21</v>
      </c>
      <c r="H2370" s="32" t="s">
        <v>22</v>
      </c>
      <c r="I2370" s="32" t="s">
        <v>22</v>
      </c>
      <c r="J2370" s="32" t="s">
        <v>22</v>
      </c>
      <c r="K2370" s="32">
        <v>0</v>
      </c>
      <c r="L2370" s="38">
        <v>314.35000000000002</v>
      </c>
      <c r="M2370" t="s">
        <v>17067</v>
      </c>
      <c r="N2370" t="s">
        <v>17068</v>
      </c>
      <c r="O2370" t="s">
        <v>18218</v>
      </c>
      <c r="P2370" s="31">
        <v>0</v>
      </c>
      <c r="Q2370" s="31">
        <v>0</v>
      </c>
      <c r="R2370" s="31">
        <v>0</v>
      </c>
      <c r="S2370" s="31">
        <v>0</v>
      </c>
      <c r="T2370" s="36" t="s">
        <v>14986</v>
      </c>
      <c r="U2370" s="36" t="s">
        <v>13534</v>
      </c>
      <c r="V2370" s="31">
        <v>0</v>
      </c>
      <c r="W2370" s="31">
        <v>14</v>
      </c>
    </row>
    <row r="2371" spans="1:23" x14ac:dyDescent="0.25">
      <c r="A2371">
        <v>5050174</v>
      </c>
      <c r="B2371" s="32" t="s">
        <v>4165</v>
      </c>
      <c r="C2371" s="32">
        <v>52</v>
      </c>
      <c r="D2371" s="32">
        <v>11</v>
      </c>
      <c r="E2371" s="32" t="s">
        <v>22</v>
      </c>
      <c r="F2371" s="31">
        <v>1</v>
      </c>
      <c r="G2371" s="31" t="s">
        <v>21</v>
      </c>
      <c r="H2371" s="32" t="s">
        <v>22</v>
      </c>
      <c r="I2371" s="32" t="s">
        <v>22</v>
      </c>
      <c r="J2371" s="32" t="s">
        <v>22</v>
      </c>
      <c r="K2371" s="32">
        <v>0</v>
      </c>
      <c r="L2371" s="38">
        <v>249.08</v>
      </c>
      <c r="M2371" t="s">
        <v>17069</v>
      </c>
      <c r="N2371" t="s">
        <v>17070</v>
      </c>
      <c r="O2371" t="s">
        <v>18219</v>
      </c>
      <c r="P2371" s="31">
        <v>0</v>
      </c>
      <c r="Q2371" s="31">
        <v>0</v>
      </c>
      <c r="R2371" s="31">
        <v>0</v>
      </c>
      <c r="S2371" s="31">
        <v>0</v>
      </c>
      <c r="T2371" s="36" t="s">
        <v>14987</v>
      </c>
      <c r="U2371" s="36" t="s">
        <v>13534</v>
      </c>
      <c r="V2371" s="31">
        <v>0</v>
      </c>
      <c r="W2371" s="31">
        <v>14</v>
      </c>
    </row>
    <row r="2372" spans="1:23" x14ac:dyDescent="0.25">
      <c r="A2372">
        <v>5050175</v>
      </c>
      <c r="B2372" s="32" t="s">
        <v>4165</v>
      </c>
      <c r="C2372" s="32">
        <v>52</v>
      </c>
      <c r="D2372" s="32">
        <v>11</v>
      </c>
      <c r="E2372" s="32" t="s">
        <v>22</v>
      </c>
      <c r="F2372" s="31">
        <v>1</v>
      </c>
      <c r="G2372" s="31" t="s">
        <v>21</v>
      </c>
      <c r="H2372" s="32" t="s">
        <v>22</v>
      </c>
      <c r="I2372" s="32" t="s">
        <v>22</v>
      </c>
      <c r="J2372" s="32" t="s">
        <v>22</v>
      </c>
      <c r="K2372" s="32">
        <v>0</v>
      </c>
      <c r="L2372" s="38">
        <v>259.66000000000003</v>
      </c>
      <c r="M2372" t="s">
        <v>17069</v>
      </c>
      <c r="N2372" t="s">
        <v>17070</v>
      </c>
      <c r="O2372" t="s">
        <v>18219</v>
      </c>
      <c r="P2372" s="31">
        <v>0</v>
      </c>
      <c r="Q2372" s="31">
        <v>0</v>
      </c>
      <c r="R2372" s="31">
        <v>0</v>
      </c>
      <c r="S2372" s="31">
        <v>0</v>
      </c>
      <c r="T2372" s="36" t="s">
        <v>14988</v>
      </c>
      <c r="U2372" s="36" t="s">
        <v>13534</v>
      </c>
      <c r="V2372" s="31">
        <v>0</v>
      </c>
      <c r="W2372" s="31">
        <v>14</v>
      </c>
    </row>
    <row r="2373" spans="1:23" x14ac:dyDescent="0.25">
      <c r="A2373">
        <v>5050176</v>
      </c>
      <c r="B2373" s="32" t="s">
        <v>4165</v>
      </c>
      <c r="C2373" s="32">
        <v>52</v>
      </c>
      <c r="D2373" s="32">
        <v>11</v>
      </c>
      <c r="E2373" s="32" t="s">
        <v>22</v>
      </c>
      <c r="F2373" s="31">
        <v>1</v>
      </c>
      <c r="G2373" s="31" t="s">
        <v>21</v>
      </c>
      <c r="H2373" s="32" t="s">
        <v>22</v>
      </c>
      <c r="I2373" s="32" t="s">
        <v>22</v>
      </c>
      <c r="J2373" s="32" t="s">
        <v>22</v>
      </c>
      <c r="K2373" s="32">
        <v>0</v>
      </c>
      <c r="L2373" s="38">
        <v>269.93</v>
      </c>
      <c r="M2373" t="s">
        <v>17069</v>
      </c>
      <c r="N2373" t="s">
        <v>17070</v>
      </c>
      <c r="O2373" t="s">
        <v>18219</v>
      </c>
      <c r="P2373" s="31">
        <v>0</v>
      </c>
      <c r="Q2373" s="31">
        <v>0</v>
      </c>
      <c r="R2373" s="31">
        <v>0</v>
      </c>
      <c r="S2373" s="31">
        <v>0</v>
      </c>
      <c r="T2373" s="36" t="s">
        <v>14989</v>
      </c>
      <c r="U2373" s="36" t="s">
        <v>13534</v>
      </c>
      <c r="V2373" s="31">
        <v>0</v>
      </c>
      <c r="W2373" s="31">
        <v>14</v>
      </c>
    </row>
    <row r="2374" spans="1:23" x14ac:dyDescent="0.25">
      <c r="A2374">
        <v>5050177</v>
      </c>
      <c r="B2374" s="32" t="s">
        <v>4165</v>
      </c>
      <c r="C2374" s="32">
        <v>52</v>
      </c>
      <c r="D2374" s="32">
        <v>11</v>
      </c>
      <c r="E2374" s="32" t="s">
        <v>22</v>
      </c>
      <c r="F2374" s="31">
        <v>1</v>
      </c>
      <c r="G2374" s="31" t="s">
        <v>21</v>
      </c>
      <c r="H2374" s="32" t="s">
        <v>22</v>
      </c>
      <c r="I2374" s="32" t="s">
        <v>22</v>
      </c>
      <c r="J2374" s="32" t="s">
        <v>22</v>
      </c>
      <c r="K2374" s="32">
        <v>0</v>
      </c>
      <c r="L2374" s="38">
        <v>291.13</v>
      </c>
      <c r="M2374" t="s">
        <v>17069</v>
      </c>
      <c r="N2374" t="s">
        <v>17070</v>
      </c>
      <c r="O2374" t="s">
        <v>18219</v>
      </c>
      <c r="P2374" s="31">
        <v>0</v>
      </c>
      <c r="Q2374" s="31">
        <v>0</v>
      </c>
      <c r="R2374" s="31">
        <v>0</v>
      </c>
      <c r="S2374" s="31">
        <v>0</v>
      </c>
      <c r="T2374" s="36" t="s">
        <v>14990</v>
      </c>
      <c r="U2374" s="36" t="s">
        <v>13534</v>
      </c>
      <c r="V2374" s="31">
        <v>0</v>
      </c>
      <c r="W2374" s="31">
        <v>14</v>
      </c>
    </row>
    <row r="2375" spans="1:23" x14ac:dyDescent="0.25">
      <c r="A2375">
        <v>5050178</v>
      </c>
      <c r="B2375" s="32" t="s">
        <v>4165</v>
      </c>
      <c r="C2375" s="32">
        <v>52</v>
      </c>
      <c r="D2375" s="32">
        <v>11</v>
      </c>
      <c r="E2375" s="32" t="s">
        <v>22</v>
      </c>
      <c r="F2375" s="31">
        <v>1</v>
      </c>
      <c r="G2375" s="31" t="s">
        <v>21</v>
      </c>
      <c r="H2375" s="32" t="s">
        <v>22</v>
      </c>
      <c r="I2375" s="32" t="s">
        <v>22</v>
      </c>
      <c r="J2375" s="32" t="s">
        <v>22</v>
      </c>
      <c r="K2375" s="32">
        <v>0</v>
      </c>
      <c r="L2375" s="38">
        <v>308.47000000000003</v>
      </c>
      <c r="M2375" t="s">
        <v>17069</v>
      </c>
      <c r="N2375" t="s">
        <v>17070</v>
      </c>
      <c r="O2375" t="s">
        <v>18219</v>
      </c>
      <c r="P2375" s="31">
        <v>0</v>
      </c>
      <c r="Q2375" s="31">
        <v>0</v>
      </c>
      <c r="R2375" s="31">
        <v>0</v>
      </c>
      <c r="S2375" s="31">
        <v>0</v>
      </c>
      <c r="T2375" s="36" t="s">
        <v>14991</v>
      </c>
      <c r="U2375" s="36" t="s">
        <v>13534</v>
      </c>
      <c r="V2375" s="31">
        <v>0</v>
      </c>
      <c r="W2375" s="31">
        <v>14</v>
      </c>
    </row>
    <row r="2376" spans="1:23" x14ac:dyDescent="0.25">
      <c r="A2376">
        <v>5050179</v>
      </c>
      <c r="B2376" s="32" t="s">
        <v>4165</v>
      </c>
      <c r="C2376" s="32">
        <v>52</v>
      </c>
      <c r="D2376" s="32">
        <v>11</v>
      </c>
      <c r="E2376" s="32" t="s">
        <v>22</v>
      </c>
      <c r="F2376" s="31">
        <v>1</v>
      </c>
      <c r="G2376" s="31" t="s">
        <v>21</v>
      </c>
      <c r="H2376" s="32" t="s">
        <v>22</v>
      </c>
      <c r="I2376" s="32" t="s">
        <v>22</v>
      </c>
      <c r="J2376" s="32" t="s">
        <v>22</v>
      </c>
      <c r="K2376" s="32">
        <v>0</v>
      </c>
      <c r="L2376" s="38">
        <v>338.08</v>
      </c>
      <c r="M2376" t="s">
        <v>17069</v>
      </c>
      <c r="N2376" t="s">
        <v>17070</v>
      </c>
      <c r="O2376" t="s">
        <v>18219</v>
      </c>
      <c r="P2376" s="31">
        <v>0</v>
      </c>
      <c r="Q2376" s="31">
        <v>0</v>
      </c>
      <c r="R2376" s="31">
        <v>0</v>
      </c>
      <c r="S2376" s="31">
        <v>0</v>
      </c>
      <c r="T2376" s="36" t="s">
        <v>14992</v>
      </c>
      <c r="U2376" s="36" t="s">
        <v>13534</v>
      </c>
      <c r="V2376" s="31">
        <v>0</v>
      </c>
      <c r="W2376" s="31">
        <v>14</v>
      </c>
    </row>
    <row r="2377" spans="1:23" x14ac:dyDescent="0.25">
      <c r="A2377">
        <v>5050180</v>
      </c>
      <c r="B2377" s="32" t="s">
        <v>4165</v>
      </c>
      <c r="C2377" s="32">
        <v>52</v>
      </c>
      <c r="D2377" s="32">
        <v>11</v>
      </c>
      <c r="E2377" s="32" t="s">
        <v>22</v>
      </c>
      <c r="F2377" s="31">
        <v>1</v>
      </c>
      <c r="G2377" s="31" t="s">
        <v>21</v>
      </c>
      <c r="H2377" s="32" t="s">
        <v>22</v>
      </c>
      <c r="I2377" s="32" t="s">
        <v>22</v>
      </c>
      <c r="J2377" s="32" t="s">
        <v>22</v>
      </c>
      <c r="K2377" s="32">
        <v>0</v>
      </c>
      <c r="L2377" s="38">
        <v>91.52</v>
      </c>
      <c r="M2377" t="s">
        <v>17035</v>
      </c>
      <c r="N2377" t="s">
        <v>17036</v>
      </c>
      <c r="O2377" t="s">
        <v>18220</v>
      </c>
      <c r="P2377" s="31">
        <v>0</v>
      </c>
      <c r="Q2377" s="31">
        <v>0</v>
      </c>
      <c r="R2377" s="31">
        <v>0</v>
      </c>
      <c r="S2377" s="31">
        <v>0</v>
      </c>
      <c r="T2377" s="36" t="s">
        <v>14993</v>
      </c>
      <c r="U2377" s="36" t="s">
        <v>13534</v>
      </c>
      <c r="V2377" s="31">
        <v>0</v>
      </c>
      <c r="W2377" s="31">
        <v>14</v>
      </c>
    </row>
    <row r="2378" spans="1:23" x14ac:dyDescent="0.25">
      <c r="A2378">
        <v>5050401</v>
      </c>
      <c r="B2378" s="32" t="s">
        <v>4165</v>
      </c>
      <c r="C2378" s="32">
        <v>52</v>
      </c>
      <c r="D2378" s="32">
        <v>11</v>
      </c>
      <c r="E2378" s="32" t="s">
        <v>22</v>
      </c>
      <c r="F2378" s="31">
        <v>1</v>
      </c>
      <c r="G2378" s="31" t="s">
        <v>21</v>
      </c>
      <c r="H2378" s="32" t="s">
        <v>22</v>
      </c>
      <c r="I2378" s="32" t="s">
        <v>22</v>
      </c>
      <c r="J2378" s="32" t="s">
        <v>22</v>
      </c>
      <c r="K2378" s="32">
        <v>0</v>
      </c>
      <c r="L2378" s="38">
        <v>75.22</v>
      </c>
      <c r="M2378" t="s">
        <v>17071</v>
      </c>
      <c r="N2378" t="s">
        <v>17072</v>
      </c>
      <c r="O2378" t="s">
        <v>18221</v>
      </c>
      <c r="P2378" s="31">
        <v>0</v>
      </c>
      <c r="Q2378" s="31">
        <v>0</v>
      </c>
      <c r="R2378" s="31">
        <v>0</v>
      </c>
      <c r="S2378" s="31">
        <v>0</v>
      </c>
      <c r="T2378" s="36" t="s">
        <v>14994</v>
      </c>
      <c r="U2378" s="36" t="s">
        <v>13573</v>
      </c>
      <c r="V2378" s="31">
        <v>0</v>
      </c>
      <c r="W2378" s="31">
        <v>14</v>
      </c>
    </row>
    <row r="2379" spans="1:23" x14ac:dyDescent="0.25">
      <c r="A2379">
        <v>5050412</v>
      </c>
      <c r="B2379" s="32" t="s">
        <v>4165</v>
      </c>
      <c r="C2379" s="32">
        <v>52</v>
      </c>
      <c r="D2379" s="32">
        <v>11</v>
      </c>
      <c r="E2379" s="32" t="s">
        <v>22</v>
      </c>
      <c r="F2379" s="31">
        <v>1</v>
      </c>
      <c r="G2379" s="31" t="s">
        <v>21</v>
      </c>
      <c r="H2379" s="32" t="s">
        <v>22</v>
      </c>
      <c r="I2379" s="32" t="s">
        <v>22</v>
      </c>
      <c r="J2379" s="32" t="s">
        <v>22</v>
      </c>
      <c r="K2379" s="32">
        <v>0</v>
      </c>
      <c r="L2379" s="38">
        <v>35.31</v>
      </c>
      <c r="M2379" t="s">
        <v>17073</v>
      </c>
      <c r="N2379" t="s">
        <v>17074</v>
      </c>
      <c r="O2379" t="s">
        <v>18222</v>
      </c>
      <c r="P2379" s="31">
        <v>0</v>
      </c>
      <c r="Q2379" s="31">
        <v>0</v>
      </c>
      <c r="R2379" s="31">
        <v>0</v>
      </c>
      <c r="S2379" s="31">
        <v>0</v>
      </c>
      <c r="T2379" s="36" t="s">
        <v>14995</v>
      </c>
      <c r="U2379" s="36" t="s">
        <v>13631</v>
      </c>
      <c r="V2379" s="31">
        <v>0</v>
      </c>
      <c r="W2379" s="31">
        <v>14</v>
      </c>
    </row>
    <row r="2380" spans="1:23" x14ac:dyDescent="0.25">
      <c r="A2380">
        <v>5050414</v>
      </c>
      <c r="B2380" s="32" t="s">
        <v>4165</v>
      </c>
      <c r="C2380" s="32">
        <v>52</v>
      </c>
      <c r="D2380" s="32">
        <v>11</v>
      </c>
      <c r="E2380" s="32" t="s">
        <v>22</v>
      </c>
      <c r="F2380" s="31">
        <v>1</v>
      </c>
      <c r="G2380" s="31" t="s">
        <v>21</v>
      </c>
      <c r="H2380" s="32" t="s">
        <v>22</v>
      </c>
      <c r="I2380" s="32" t="s">
        <v>22</v>
      </c>
      <c r="J2380" s="32" t="s">
        <v>22</v>
      </c>
      <c r="K2380" s="32">
        <v>0</v>
      </c>
      <c r="L2380" s="38">
        <v>88.69</v>
      </c>
      <c r="M2380" t="s">
        <v>17075</v>
      </c>
      <c r="N2380" t="s">
        <v>17076</v>
      </c>
      <c r="O2380" t="s">
        <v>18223</v>
      </c>
      <c r="P2380" s="31">
        <v>0</v>
      </c>
      <c r="Q2380" s="31">
        <v>0</v>
      </c>
      <c r="R2380" s="31">
        <v>0</v>
      </c>
      <c r="S2380" s="31">
        <v>0</v>
      </c>
      <c r="T2380" s="36" t="s">
        <v>14996</v>
      </c>
      <c r="U2380" s="36" t="s">
        <v>13488</v>
      </c>
      <c r="V2380" s="31">
        <v>0</v>
      </c>
      <c r="W2380" s="31">
        <v>14</v>
      </c>
    </row>
    <row r="2381" spans="1:23" x14ac:dyDescent="0.25">
      <c r="A2381">
        <v>5050416</v>
      </c>
      <c r="B2381" s="32" t="s">
        <v>4165</v>
      </c>
      <c r="C2381" s="32">
        <v>52</v>
      </c>
      <c r="D2381" s="32">
        <v>11</v>
      </c>
      <c r="E2381" s="32" t="s">
        <v>22</v>
      </c>
      <c r="F2381" s="31">
        <v>20</v>
      </c>
      <c r="G2381" s="31" t="s">
        <v>354</v>
      </c>
      <c r="H2381" s="32" t="s">
        <v>22</v>
      </c>
      <c r="I2381" s="32" t="s">
        <v>22</v>
      </c>
      <c r="J2381" s="32" t="s">
        <v>22</v>
      </c>
      <c r="K2381" s="32">
        <v>0</v>
      </c>
      <c r="L2381" s="38">
        <v>34.770000000000003</v>
      </c>
      <c r="M2381" t="s">
        <v>17077</v>
      </c>
      <c r="N2381" t="s">
        <v>17078</v>
      </c>
      <c r="O2381" t="s">
        <v>18224</v>
      </c>
      <c r="P2381" s="31">
        <v>0</v>
      </c>
      <c r="Q2381" s="31">
        <v>0</v>
      </c>
      <c r="R2381" s="31">
        <v>0</v>
      </c>
      <c r="S2381" s="31">
        <v>0</v>
      </c>
      <c r="T2381" s="36" t="s">
        <v>14997</v>
      </c>
      <c r="U2381" s="36" t="s">
        <v>13606</v>
      </c>
      <c r="V2381" s="31">
        <v>0</v>
      </c>
      <c r="W2381" s="31">
        <v>14</v>
      </c>
    </row>
    <row r="2382" spans="1:23" x14ac:dyDescent="0.25">
      <c r="A2382">
        <v>5050420</v>
      </c>
      <c r="B2382" s="32" t="s">
        <v>4165</v>
      </c>
      <c r="C2382" s="32">
        <v>52</v>
      </c>
      <c r="D2382" s="32">
        <v>11</v>
      </c>
      <c r="E2382" s="32" t="s">
        <v>22</v>
      </c>
      <c r="F2382" s="31">
        <v>1</v>
      </c>
      <c r="G2382" s="31" t="s">
        <v>21</v>
      </c>
      <c r="H2382" s="32" t="s">
        <v>22</v>
      </c>
      <c r="I2382" s="32" t="s">
        <v>22</v>
      </c>
      <c r="J2382" s="32" t="s">
        <v>22</v>
      </c>
      <c r="K2382" s="32">
        <v>0</v>
      </c>
      <c r="L2382" s="38">
        <v>19.559999999999999</v>
      </c>
      <c r="M2382" t="s">
        <v>17079</v>
      </c>
      <c r="N2382" t="s">
        <v>17080</v>
      </c>
      <c r="O2382" t="s">
        <v>18225</v>
      </c>
      <c r="P2382" s="31">
        <v>0</v>
      </c>
      <c r="Q2382" s="31">
        <v>0</v>
      </c>
      <c r="R2382" s="31">
        <v>0</v>
      </c>
      <c r="S2382" s="31">
        <v>0</v>
      </c>
      <c r="T2382" s="36" t="s">
        <v>14998</v>
      </c>
      <c r="U2382" s="36" t="s">
        <v>9135</v>
      </c>
      <c r="V2382" s="31">
        <v>0</v>
      </c>
      <c r="W2382" s="31">
        <v>14</v>
      </c>
    </row>
    <row r="2383" spans="1:23" x14ac:dyDescent="0.25">
      <c r="A2383">
        <v>5050425</v>
      </c>
      <c r="B2383" s="32" t="s">
        <v>4165</v>
      </c>
      <c r="C2383" s="32">
        <v>52</v>
      </c>
      <c r="D2383" s="32">
        <v>11</v>
      </c>
      <c r="E2383" s="32" t="s">
        <v>22</v>
      </c>
      <c r="F2383" s="31">
        <v>1</v>
      </c>
      <c r="G2383" s="31" t="s">
        <v>21</v>
      </c>
      <c r="H2383" s="32" t="s">
        <v>22</v>
      </c>
      <c r="I2383" s="32" t="s">
        <v>22</v>
      </c>
      <c r="J2383" s="32" t="s">
        <v>22</v>
      </c>
      <c r="K2383" s="32">
        <v>0</v>
      </c>
      <c r="L2383" s="38">
        <v>238.62</v>
      </c>
      <c r="M2383" t="s">
        <v>13293</v>
      </c>
      <c r="N2383" t="s">
        <v>17081</v>
      </c>
      <c r="O2383" t="s">
        <v>18226</v>
      </c>
      <c r="P2383" s="31">
        <v>0</v>
      </c>
      <c r="Q2383" s="31">
        <v>0</v>
      </c>
      <c r="R2383" s="31">
        <v>0</v>
      </c>
      <c r="S2383" s="31">
        <v>0</v>
      </c>
      <c r="T2383" s="36" t="s">
        <v>14999</v>
      </c>
      <c r="U2383" s="36" t="s">
        <v>13534</v>
      </c>
      <c r="V2383" s="31">
        <v>0</v>
      </c>
      <c r="W2383" s="31">
        <v>14</v>
      </c>
    </row>
    <row r="2384" spans="1:23" x14ac:dyDescent="0.25">
      <c r="A2384">
        <v>5050426</v>
      </c>
      <c r="B2384" s="32" t="s">
        <v>4165</v>
      </c>
      <c r="C2384" s="32">
        <v>52</v>
      </c>
      <c r="D2384" s="32">
        <v>11</v>
      </c>
      <c r="E2384" s="32" t="s">
        <v>22</v>
      </c>
      <c r="F2384" s="31">
        <v>1</v>
      </c>
      <c r="G2384" s="31" t="s">
        <v>21</v>
      </c>
      <c r="H2384" s="32" t="s">
        <v>22</v>
      </c>
      <c r="I2384" s="32" t="s">
        <v>22</v>
      </c>
      <c r="J2384" s="32" t="s">
        <v>22</v>
      </c>
      <c r="K2384" s="32">
        <v>0</v>
      </c>
      <c r="L2384" s="38">
        <v>224.14</v>
      </c>
      <c r="M2384" t="s">
        <v>13294</v>
      </c>
      <c r="N2384" t="s">
        <v>17082</v>
      </c>
      <c r="O2384" t="s">
        <v>18227</v>
      </c>
      <c r="P2384" s="31">
        <v>0</v>
      </c>
      <c r="Q2384" s="31">
        <v>0</v>
      </c>
      <c r="R2384" s="31">
        <v>0</v>
      </c>
      <c r="S2384" s="31">
        <v>0</v>
      </c>
      <c r="T2384" s="36" t="s">
        <v>15000</v>
      </c>
      <c r="U2384" s="36" t="s">
        <v>13534</v>
      </c>
      <c r="V2384" s="31">
        <v>0</v>
      </c>
      <c r="W2384" s="31">
        <v>14</v>
      </c>
    </row>
    <row r="2385" spans="1:23" x14ac:dyDescent="0.25">
      <c r="A2385">
        <v>5050427</v>
      </c>
      <c r="B2385" s="32" t="s">
        <v>4165</v>
      </c>
      <c r="C2385" s="32">
        <v>52</v>
      </c>
      <c r="D2385" s="32">
        <v>11</v>
      </c>
      <c r="E2385" s="32" t="s">
        <v>22</v>
      </c>
      <c r="F2385" s="31">
        <v>1</v>
      </c>
      <c r="G2385" s="31" t="s">
        <v>21</v>
      </c>
      <c r="H2385" s="32" t="s">
        <v>22</v>
      </c>
      <c r="I2385" s="32" t="s">
        <v>22</v>
      </c>
      <c r="J2385" s="32" t="s">
        <v>22</v>
      </c>
      <c r="K2385" s="32">
        <v>0</v>
      </c>
      <c r="L2385" s="38">
        <v>191.01</v>
      </c>
      <c r="M2385" t="s">
        <v>13295</v>
      </c>
      <c r="N2385" t="s">
        <v>17083</v>
      </c>
      <c r="O2385" t="s">
        <v>18228</v>
      </c>
      <c r="P2385" s="31">
        <v>0</v>
      </c>
      <c r="Q2385" s="31">
        <v>0</v>
      </c>
      <c r="R2385" s="31">
        <v>0</v>
      </c>
      <c r="S2385" s="31">
        <v>0</v>
      </c>
      <c r="T2385" s="36" t="s">
        <v>15001</v>
      </c>
      <c r="U2385" s="36" t="s">
        <v>13534</v>
      </c>
      <c r="V2385" s="31">
        <v>0</v>
      </c>
      <c r="W2385" s="31">
        <v>14</v>
      </c>
    </row>
    <row r="2386" spans="1:23" x14ac:dyDescent="0.25">
      <c r="A2386">
        <v>5050428</v>
      </c>
      <c r="B2386" s="32" t="s">
        <v>4165</v>
      </c>
      <c r="C2386" s="32">
        <v>52</v>
      </c>
      <c r="D2386" s="32">
        <v>11</v>
      </c>
      <c r="E2386" s="32" t="s">
        <v>22</v>
      </c>
      <c r="F2386" s="31">
        <v>1</v>
      </c>
      <c r="G2386" s="31" t="s">
        <v>21</v>
      </c>
      <c r="H2386" s="32" t="s">
        <v>22</v>
      </c>
      <c r="I2386" s="32" t="s">
        <v>22</v>
      </c>
      <c r="J2386" s="32" t="s">
        <v>22</v>
      </c>
      <c r="K2386" s="32">
        <v>0</v>
      </c>
      <c r="L2386" s="38">
        <v>182.4</v>
      </c>
      <c r="M2386" t="s">
        <v>13296</v>
      </c>
      <c r="N2386" t="s">
        <v>17084</v>
      </c>
      <c r="O2386" t="s">
        <v>18229</v>
      </c>
      <c r="P2386" s="31">
        <v>0</v>
      </c>
      <c r="Q2386" s="31">
        <v>0</v>
      </c>
      <c r="R2386" s="31">
        <v>0</v>
      </c>
      <c r="S2386" s="31">
        <v>0</v>
      </c>
      <c r="T2386" s="36" t="s">
        <v>15002</v>
      </c>
      <c r="U2386" s="36" t="s">
        <v>13534</v>
      </c>
      <c r="V2386" s="31">
        <v>0</v>
      </c>
      <c r="W2386" s="31">
        <v>14</v>
      </c>
    </row>
    <row r="2387" spans="1:23" x14ac:dyDescent="0.25">
      <c r="A2387">
        <v>5050429</v>
      </c>
      <c r="B2387" s="32" t="s">
        <v>4165</v>
      </c>
      <c r="C2387" s="32">
        <v>52</v>
      </c>
      <c r="D2387" s="32">
        <v>11</v>
      </c>
      <c r="E2387" s="32" t="s">
        <v>22</v>
      </c>
      <c r="F2387" s="31">
        <v>1</v>
      </c>
      <c r="G2387" s="31" t="s">
        <v>21</v>
      </c>
      <c r="H2387" s="32" t="s">
        <v>22</v>
      </c>
      <c r="I2387" s="32" t="s">
        <v>22</v>
      </c>
      <c r="J2387" s="32" t="s">
        <v>22</v>
      </c>
      <c r="K2387" s="32">
        <v>0</v>
      </c>
      <c r="L2387" s="38">
        <v>42.38</v>
      </c>
      <c r="M2387" t="s">
        <v>13297</v>
      </c>
      <c r="N2387" t="s">
        <v>17085</v>
      </c>
      <c r="O2387" t="s">
        <v>18230</v>
      </c>
      <c r="P2387" s="31">
        <v>0</v>
      </c>
      <c r="Q2387" s="31">
        <v>0</v>
      </c>
      <c r="R2387" s="31">
        <v>0</v>
      </c>
      <c r="S2387" s="31">
        <v>0</v>
      </c>
      <c r="T2387" s="36" t="s">
        <v>15003</v>
      </c>
      <c r="U2387" s="36" t="s">
        <v>13491</v>
      </c>
      <c r="V2387" s="31">
        <v>0</v>
      </c>
      <c r="W2387" s="31">
        <v>14</v>
      </c>
    </row>
    <row r="2388" spans="1:23" x14ac:dyDescent="0.25">
      <c r="A2388">
        <v>5050430</v>
      </c>
      <c r="B2388" s="32" t="s">
        <v>4165</v>
      </c>
      <c r="C2388" s="32">
        <v>52</v>
      </c>
      <c r="D2388" s="32">
        <v>11</v>
      </c>
      <c r="E2388" s="32" t="s">
        <v>22</v>
      </c>
      <c r="F2388" s="31">
        <v>1</v>
      </c>
      <c r="G2388" s="31" t="s">
        <v>21</v>
      </c>
      <c r="H2388" s="32" t="s">
        <v>22</v>
      </c>
      <c r="I2388" s="32" t="s">
        <v>22</v>
      </c>
      <c r="J2388" s="32" t="s">
        <v>22</v>
      </c>
      <c r="K2388" s="32">
        <v>0</v>
      </c>
      <c r="L2388" s="38">
        <v>38.65</v>
      </c>
      <c r="M2388" t="s">
        <v>17086</v>
      </c>
      <c r="N2388" t="s">
        <v>17087</v>
      </c>
      <c r="O2388" t="s">
        <v>18231</v>
      </c>
      <c r="P2388" s="31">
        <v>334</v>
      </c>
      <c r="Q2388" s="31">
        <v>275</v>
      </c>
      <c r="R2388" s="31">
        <v>0</v>
      </c>
      <c r="S2388" s="31">
        <v>1.4</v>
      </c>
      <c r="T2388" s="36" t="s">
        <v>15004</v>
      </c>
      <c r="U2388" s="36" t="s">
        <v>13534</v>
      </c>
      <c r="V2388" s="31">
        <v>0</v>
      </c>
      <c r="W2388" s="31">
        <v>14</v>
      </c>
    </row>
    <row r="2389" spans="1:23" x14ac:dyDescent="0.25">
      <c r="A2389">
        <v>5050431</v>
      </c>
      <c r="B2389" s="32" t="s">
        <v>4165</v>
      </c>
      <c r="C2389" s="32">
        <v>52</v>
      </c>
      <c r="D2389" s="32">
        <v>11</v>
      </c>
      <c r="E2389" s="32" t="s">
        <v>22</v>
      </c>
      <c r="F2389" s="31">
        <v>1</v>
      </c>
      <c r="G2389" s="31" t="s">
        <v>21</v>
      </c>
      <c r="H2389" s="32" t="s">
        <v>22</v>
      </c>
      <c r="I2389" s="32" t="s">
        <v>22</v>
      </c>
      <c r="J2389" s="32" t="s">
        <v>22</v>
      </c>
      <c r="K2389" s="32">
        <v>0</v>
      </c>
      <c r="L2389" s="38">
        <v>28.67</v>
      </c>
      <c r="M2389" t="s">
        <v>17086</v>
      </c>
      <c r="N2389" t="s">
        <v>17087</v>
      </c>
      <c r="O2389" t="s">
        <v>18231</v>
      </c>
      <c r="P2389" s="31">
        <v>162</v>
      </c>
      <c r="Q2389" s="31">
        <v>275</v>
      </c>
      <c r="R2389" s="31">
        <v>0</v>
      </c>
      <c r="S2389" s="31">
        <v>0</v>
      </c>
      <c r="T2389" s="36" t="s">
        <v>15005</v>
      </c>
      <c r="U2389" s="36" t="s">
        <v>13534</v>
      </c>
      <c r="V2389" s="31">
        <v>0</v>
      </c>
      <c r="W2389" s="31">
        <v>14</v>
      </c>
    </row>
    <row r="2390" spans="1:23" x14ac:dyDescent="0.25">
      <c r="A2390">
        <v>5050432</v>
      </c>
      <c r="B2390" s="32" t="s">
        <v>4165</v>
      </c>
      <c r="C2390" s="32">
        <v>52</v>
      </c>
      <c r="D2390" s="32">
        <v>11</v>
      </c>
      <c r="E2390" s="32" t="s">
        <v>22</v>
      </c>
      <c r="F2390" s="31">
        <v>1</v>
      </c>
      <c r="G2390" s="31" t="s">
        <v>21</v>
      </c>
      <c r="H2390" s="32" t="s">
        <v>22</v>
      </c>
      <c r="I2390" s="32" t="s">
        <v>22</v>
      </c>
      <c r="J2390" s="32" t="s">
        <v>22</v>
      </c>
      <c r="K2390" s="32">
        <v>0</v>
      </c>
      <c r="L2390" s="38">
        <v>35.92</v>
      </c>
      <c r="M2390" t="s">
        <v>17086</v>
      </c>
      <c r="N2390" t="s">
        <v>17087</v>
      </c>
      <c r="O2390" t="s">
        <v>18231</v>
      </c>
      <c r="P2390" s="31">
        <v>254</v>
      </c>
      <c r="Q2390" s="31">
        <v>275</v>
      </c>
      <c r="R2390" s="31">
        <v>0</v>
      </c>
      <c r="S2390" s="31">
        <v>1.2</v>
      </c>
      <c r="T2390" s="36" t="s">
        <v>15006</v>
      </c>
      <c r="U2390" s="36" t="s">
        <v>13534</v>
      </c>
      <c r="V2390" s="31">
        <v>0</v>
      </c>
      <c r="W2390" s="31">
        <v>14</v>
      </c>
    </row>
    <row r="2391" spans="1:23" x14ac:dyDescent="0.25">
      <c r="A2391">
        <v>5050433</v>
      </c>
      <c r="B2391" s="32" t="s">
        <v>4165</v>
      </c>
      <c r="C2391" s="32">
        <v>52</v>
      </c>
      <c r="D2391" s="32">
        <v>11</v>
      </c>
      <c r="E2391" s="32" t="s">
        <v>22</v>
      </c>
      <c r="F2391" s="31">
        <v>1</v>
      </c>
      <c r="G2391" s="31" t="s">
        <v>21</v>
      </c>
      <c r="H2391" s="32" t="s">
        <v>22</v>
      </c>
      <c r="I2391" s="32" t="s">
        <v>22</v>
      </c>
      <c r="J2391" s="32" t="s">
        <v>22</v>
      </c>
      <c r="K2391" s="32">
        <v>0</v>
      </c>
      <c r="L2391" s="38">
        <v>32.22</v>
      </c>
      <c r="M2391" t="s">
        <v>17086</v>
      </c>
      <c r="N2391" t="s">
        <v>17087</v>
      </c>
      <c r="O2391" t="s">
        <v>18231</v>
      </c>
      <c r="P2391" s="31">
        <v>254</v>
      </c>
      <c r="Q2391" s="31">
        <v>375</v>
      </c>
      <c r="R2391" s="31">
        <v>0</v>
      </c>
      <c r="S2391" s="31">
        <v>1.6</v>
      </c>
      <c r="T2391" s="36" t="s">
        <v>15007</v>
      </c>
      <c r="U2391" s="36" t="s">
        <v>13534</v>
      </c>
      <c r="V2391" s="31">
        <v>0</v>
      </c>
      <c r="W2391" s="31">
        <v>14</v>
      </c>
    </row>
    <row r="2392" spans="1:23" x14ac:dyDescent="0.25">
      <c r="A2392">
        <v>5050434</v>
      </c>
      <c r="B2392" s="32" t="s">
        <v>4165</v>
      </c>
      <c r="C2392" s="32">
        <v>52</v>
      </c>
      <c r="D2392" s="32">
        <v>11</v>
      </c>
      <c r="E2392" s="32" t="s">
        <v>22</v>
      </c>
      <c r="F2392" s="31">
        <v>1</v>
      </c>
      <c r="G2392" s="31" t="s">
        <v>21</v>
      </c>
      <c r="H2392" s="32" t="s">
        <v>22</v>
      </c>
      <c r="I2392" s="32" t="s">
        <v>22</v>
      </c>
      <c r="J2392" s="32" t="s">
        <v>22</v>
      </c>
      <c r="K2392" s="32">
        <v>0</v>
      </c>
      <c r="L2392" s="38">
        <v>64.52</v>
      </c>
      <c r="M2392" t="s">
        <v>17086</v>
      </c>
      <c r="N2392" t="s">
        <v>17087</v>
      </c>
      <c r="O2392" t="s">
        <v>18231</v>
      </c>
      <c r="P2392" s="31">
        <v>349</v>
      </c>
      <c r="Q2392" s="31">
        <v>770</v>
      </c>
      <c r="R2392" s="31">
        <v>0</v>
      </c>
      <c r="S2392" s="31">
        <v>7.5</v>
      </c>
      <c r="T2392" s="36" t="s">
        <v>15008</v>
      </c>
      <c r="U2392" s="36" t="s">
        <v>13534</v>
      </c>
      <c r="V2392" s="31">
        <v>0</v>
      </c>
      <c r="W2392" s="31">
        <v>14</v>
      </c>
    </row>
    <row r="2393" spans="1:23" x14ac:dyDescent="0.25">
      <c r="A2393">
        <v>5050435</v>
      </c>
      <c r="B2393" s="32" t="s">
        <v>4165</v>
      </c>
      <c r="C2393" s="32">
        <v>52</v>
      </c>
      <c r="D2393" s="32">
        <v>11</v>
      </c>
      <c r="E2393" s="32" t="s">
        <v>22</v>
      </c>
      <c r="F2393" s="31">
        <v>1</v>
      </c>
      <c r="G2393" s="31" t="s">
        <v>21</v>
      </c>
      <c r="H2393" s="32" t="s">
        <v>22</v>
      </c>
      <c r="I2393" s="32" t="s">
        <v>22</v>
      </c>
      <c r="J2393" s="32" t="s">
        <v>22</v>
      </c>
      <c r="K2393" s="32">
        <v>0</v>
      </c>
      <c r="L2393" s="38">
        <v>46.2</v>
      </c>
      <c r="M2393" t="s">
        <v>17086</v>
      </c>
      <c r="N2393" t="s">
        <v>17087</v>
      </c>
      <c r="O2393" t="s">
        <v>18231</v>
      </c>
      <c r="P2393" s="31">
        <v>334</v>
      </c>
      <c r="Q2393" s="31">
        <v>570</v>
      </c>
      <c r="R2393" s="31">
        <v>0</v>
      </c>
      <c r="S2393" s="31">
        <v>4.5999999999999996</v>
      </c>
      <c r="T2393" s="36" t="s">
        <v>15009</v>
      </c>
      <c r="U2393" s="36" t="s">
        <v>13534</v>
      </c>
      <c r="V2393" s="31">
        <v>0</v>
      </c>
      <c r="W2393" s="31">
        <v>14</v>
      </c>
    </row>
    <row r="2394" spans="1:23" x14ac:dyDescent="0.25">
      <c r="A2394">
        <v>5050436</v>
      </c>
      <c r="B2394" s="32" t="s">
        <v>4165</v>
      </c>
      <c r="C2394" s="32">
        <v>52</v>
      </c>
      <c r="D2394" s="32">
        <v>11</v>
      </c>
      <c r="E2394" s="32" t="s">
        <v>22</v>
      </c>
      <c r="F2394" s="31">
        <v>1</v>
      </c>
      <c r="G2394" s="31" t="s">
        <v>21</v>
      </c>
      <c r="H2394" s="32" t="s">
        <v>22</v>
      </c>
      <c r="I2394" s="32" t="s">
        <v>22</v>
      </c>
      <c r="J2394" s="32" t="s">
        <v>22</v>
      </c>
      <c r="K2394" s="32">
        <v>0</v>
      </c>
      <c r="L2394" s="38">
        <v>54.18</v>
      </c>
      <c r="M2394" t="s">
        <v>17086</v>
      </c>
      <c r="N2394" t="s">
        <v>17087</v>
      </c>
      <c r="O2394" t="s">
        <v>18231</v>
      </c>
      <c r="P2394" s="31">
        <v>549</v>
      </c>
      <c r="Q2394" s="31">
        <v>355</v>
      </c>
      <c r="R2394" s="31">
        <v>0</v>
      </c>
      <c r="S2394" s="31">
        <v>3.9</v>
      </c>
      <c r="T2394" s="36" t="s">
        <v>15010</v>
      </c>
      <c r="U2394" s="36" t="s">
        <v>13534</v>
      </c>
      <c r="V2394" s="31">
        <v>0</v>
      </c>
      <c r="W2394" s="31">
        <v>14</v>
      </c>
    </row>
    <row r="2395" spans="1:23" x14ac:dyDescent="0.25">
      <c r="A2395">
        <v>5050437</v>
      </c>
      <c r="B2395" s="32" t="s">
        <v>4165</v>
      </c>
      <c r="C2395" s="32">
        <v>52</v>
      </c>
      <c r="D2395" s="32">
        <v>11</v>
      </c>
      <c r="E2395" s="32" t="s">
        <v>22</v>
      </c>
      <c r="F2395" s="31">
        <v>1</v>
      </c>
      <c r="G2395" s="31" t="s">
        <v>21</v>
      </c>
      <c r="H2395" s="32" t="s">
        <v>22</v>
      </c>
      <c r="I2395" s="32" t="s">
        <v>22</v>
      </c>
      <c r="J2395" s="32" t="s">
        <v>22</v>
      </c>
      <c r="K2395" s="32">
        <v>0</v>
      </c>
      <c r="L2395" s="38">
        <v>41.77</v>
      </c>
      <c r="M2395" t="s">
        <v>17086</v>
      </c>
      <c r="N2395" t="s">
        <v>17087</v>
      </c>
      <c r="O2395" t="s">
        <v>18231</v>
      </c>
      <c r="P2395" s="31">
        <v>354</v>
      </c>
      <c r="Q2395" s="31">
        <v>475</v>
      </c>
      <c r="R2395" s="31">
        <v>0</v>
      </c>
      <c r="S2395" s="31">
        <v>2.8</v>
      </c>
      <c r="T2395" s="36" t="s">
        <v>15011</v>
      </c>
      <c r="U2395" s="36" t="s">
        <v>13534</v>
      </c>
      <c r="V2395" s="31">
        <v>0</v>
      </c>
      <c r="W2395" s="31">
        <v>14</v>
      </c>
    </row>
    <row r="2396" spans="1:23" x14ac:dyDescent="0.25">
      <c r="A2396">
        <v>5050438</v>
      </c>
      <c r="B2396" s="32" t="s">
        <v>4165</v>
      </c>
      <c r="C2396" s="32">
        <v>52</v>
      </c>
      <c r="D2396" s="32">
        <v>11</v>
      </c>
      <c r="E2396" s="32" t="s">
        <v>22</v>
      </c>
      <c r="F2396" s="31">
        <v>1</v>
      </c>
      <c r="G2396" s="31" t="s">
        <v>21</v>
      </c>
      <c r="H2396" s="32" t="s">
        <v>22</v>
      </c>
      <c r="I2396" s="32" t="s">
        <v>22</v>
      </c>
      <c r="J2396" s="32" t="s">
        <v>22</v>
      </c>
      <c r="K2396" s="32">
        <v>0</v>
      </c>
      <c r="L2396" s="38">
        <v>47.67</v>
      </c>
      <c r="M2396" t="s">
        <v>17086</v>
      </c>
      <c r="N2396" t="s">
        <v>17087</v>
      </c>
      <c r="O2396" t="s">
        <v>18231</v>
      </c>
      <c r="P2396" s="31">
        <v>449</v>
      </c>
      <c r="Q2396" s="31">
        <v>470</v>
      </c>
      <c r="R2396" s="31">
        <v>0</v>
      </c>
      <c r="S2396" s="31">
        <v>4.4000000000000004</v>
      </c>
      <c r="T2396" s="36" t="s">
        <v>15012</v>
      </c>
      <c r="U2396" s="36" t="s">
        <v>13534</v>
      </c>
      <c r="V2396" s="31">
        <v>0</v>
      </c>
      <c r="W2396" s="31">
        <v>14</v>
      </c>
    </row>
    <row r="2397" spans="1:23" x14ac:dyDescent="0.25">
      <c r="A2397">
        <v>5050439</v>
      </c>
      <c r="B2397" s="32" t="s">
        <v>4165</v>
      </c>
      <c r="C2397" s="32">
        <v>52</v>
      </c>
      <c r="D2397" s="32">
        <v>11</v>
      </c>
      <c r="E2397" s="32" t="s">
        <v>22</v>
      </c>
      <c r="F2397" s="31">
        <v>1</v>
      </c>
      <c r="G2397" s="31" t="s">
        <v>21</v>
      </c>
      <c r="H2397" s="32" t="s">
        <v>22</v>
      </c>
      <c r="I2397" s="32" t="s">
        <v>22</v>
      </c>
      <c r="J2397" s="32" t="s">
        <v>22</v>
      </c>
      <c r="K2397" s="32">
        <v>0</v>
      </c>
      <c r="L2397" s="38">
        <v>80.64</v>
      </c>
      <c r="M2397" t="s">
        <v>17086</v>
      </c>
      <c r="N2397" t="s">
        <v>17087</v>
      </c>
      <c r="O2397" t="s">
        <v>18231</v>
      </c>
      <c r="P2397" s="31">
        <v>749</v>
      </c>
      <c r="Q2397" s="31">
        <v>570</v>
      </c>
      <c r="R2397" s="31">
        <v>0</v>
      </c>
      <c r="S2397" s="31">
        <v>9.4</v>
      </c>
      <c r="T2397" s="36" t="s">
        <v>15013</v>
      </c>
      <c r="U2397" s="36" t="s">
        <v>13534</v>
      </c>
      <c r="V2397" s="31">
        <v>0</v>
      </c>
      <c r="W2397" s="31">
        <v>14</v>
      </c>
    </row>
    <row r="2398" spans="1:23" x14ac:dyDescent="0.25">
      <c r="A2398">
        <v>5050440</v>
      </c>
      <c r="B2398" s="32" t="s">
        <v>4165</v>
      </c>
      <c r="C2398" s="32">
        <v>52</v>
      </c>
      <c r="D2398" s="32">
        <v>11</v>
      </c>
      <c r="E2398" s="32" t="s">
        <v>22</v>
      </c>
      <c r="F2398" s="31">
        <v>1</v>
      </c>
      <c r="G2398" s="31" t="s">
        <v>21</v>
      </c>
      <c r="H2398" s="32" t="s">
        <v>22</v>
      </c>
      <c r="I2398" s="32" t="s">
        <v>22</v>
      </c>
      <c r="J2398" s="32" t="s">
        <v>22</v>
      </c>
      <c r="K2398" s="32">
        <v>0</v>
      </c>
      <c r="L2398" s="38">
        <v>62.84</v>
      </c>
      <c r="M2398" t="s">
        <v>17086</v>
      </c>
      <c r="N2398" t="s">
        <v>17087</v>
      </c>
      <c r="O2398" t="s">
        <v>18231</v>
      </c>
      <c r="P2398" s="31">
        <v>449</v>
      </c>
      <c r="Q2398" s="31">
        <v>670</v>
      </c>
      <c r="R2398" s="31">
        <v>0</v>
      </c>
      <c r="S2398" s="31">
        <v>6.9</v>
      </c>
      <c r="T2398" s="36" t="s">
        <v>15014</v>
      </c>
      <c r="U2398" s="36" t="s">
        <v>13534</v>
      </c>
      <c r="V2398" s="31">
        <v>0</v>
      </c>
      <c r="W2398" s="31">
        <v>14</v>
      </c>
    </row>
    <row r="2399" spans="1:23" x14ac:dyDescent="0.25">
      <c r="A2399">
        <v>5050441</v>
      </c>
      <c r="B2399" s="32" t="s">
        <v>4165</v>
      </c>
      <c r="C2399" s="32">
        <v>52</v>
      </c>
      <c r="D2399" s="32">
        <v>11</v>
      </c>
      <c r="E2399" s="32" t="s">
        <v>22</v>
      </c>
      <c r="F2399" s="31">
        <v>1</v>
      </c>
      <c r="G2399" s="31" t="s">
        <v>21</v>
      </c>
      <c r="H2399" s="32" t="s">
        <v>22</v>
      </c>
      <c r="I2399" s="32" t="s">
        <v>22</v>
      </c>
      <c r="J2399" s="32" t="s">
        <v>22</v>
      </c>
      <c r="K2399" s="32">
        <v>0</v>
      </c>
      <c r="L2399" s="38">
        <v>79.13</v>
      </c>
      <c r="M2399" t="s">
        <v>17086</v>
      </c>
      <c r="N2399" t="s">
        <v>17087</v>
      </c>
      <c r="O2399" t="s">
        <v>18231</v>
      </c>
      <c r="P2399" s="31">
        <v>549</v>
      </c>
      <c r="Q2399" s="31">
        <v>770</v>
      </c>
      <c r="R2399" s="31">
        <v>0</v>
      </c>
      <c r="S2399" s="31">
        <v>10.6</v>
      </c>
      <c r="T2399" s="36" t="s">
        <v>15015</v>
      </c>
      <c r="U2399" s="36" t="s">
        <v>13534</v>
      </c>
      <c r="V2399" s="31">
        <v>0</v>
      </c>
      <c r="W2399" s="31">
        <v>14</v>
      </c>
    </row>
    <row r="2400" spans="1:23" x14ac:dyDescent="0.25">
      <c r="A2400">
        <v>5050442</v>
      </c>
      <c r="B2400" s="32" t="s">
        <v>4165</v>
      </c>
      <c r="C2400" s="32">
        <v>52</v>
      </c>
      <c r="D2400" s="32">
        <v>11</v>
      </c>
      <c r="E2400" s="32" t="s">
        <v>22</v>
      </c>
      <c r="F2400" s="31">
        <v>1</v>
      </c>
      <c r="G2400" s="31" t="s">
        <v>21</v>
      </c>
      <c r="H2400" s="32" t="s">
        <v>22</v>
      </c>
      <c r="I2400" s="32" t="s">
        <v>22</v>
      </c>
      <c r="J2400" s="32" t="s">
        <v>22</v>
      </c>
      <c r="K2400" s="32">
        <v>0</v>
      </c>
      <c r="L2400" s="38">
        <v>62.68</v>
      </c>
      <c r="M2400" t="s">
        <v>17086</v>
      </c>
      <c r="N2400" t="s">
        <v>17087</v>
      </c>
      <c r="O2400" t="s">
        <v>18231</v>
      </c>
      <c r="P2400" s="31">
        <v>549</v>
      </c>
      <c r="Q2400" s="31">
        <v>570</v>
      </c>
      <c r="R2400" s="31">
        <v>0</v>
      </c>
      <c r="S2400" s="31">
        <v>6.6</v>
      </c>
      <c r="T2400" s="36" t="s">
        <v>15016</v>
      </c>
      <c r="U2400" s="36" t="s">
        <v>13534</v>
      </c>
      <c r="V2400" s="31">
        <v>0</v>
      </c>
      <c r="W2400" s="31">
        <v>14</v>
      </c>
    </row>
    <row r="2401" spans="1:23" x14ac:dyDescent="0.25">
      <c r="A2401">
        <v>5050443</v>
      </c>
      <c r="B2401" s="32" t="s">
        <v>4165</v>
      </c>
      <c r="C2401" s="32">
        <v>52</v>
      </c>
      <c r="D2401" s="32">
        <v>11</v>
      </c>
      <c r="E2401" s="32" t="s">
        <v>22</v>
      </c>
      <c r="F2401" s="31">
        <v>1</v>
      </c>
      <c r="G2401" s="31" t="s">
        <v>21</v>
      </c>
      <c r="H2401" s="32" t="s">
        <v>22</v>
      </c>
      <c r="I2401" s="32" t="s">
        <v>22</v>
      </c>
      <c r="J2401" s="32" t="s">
        <v>22</v>
      </c>
      <c r="K2401" s="32">
        <v>0</v>
      </c>
      <c r="L2401" s="38">
        <v>87.09</v>
      </c>
      <c r="M2401" t="s">
        <v>17086</v>
      </c>
      <c r="N2401" t="s">
        <v>17087</v>
      </c>
      <c r="O2401" t="s">
        <v>18231</v>
      </c>
      <c r="P2401" s="31">
        <v>704</v>
      </c>
      <c r="Q2401" s="31">
        <v>730</v>
      </c>
      <c r="R2401" s="31">
        <v>0</v>
      </c>
      <c r="S2401" s="31">
        <v>12.8</v>
      </c>
      <c r="T2401" s="36" t="s">
        <v>15017</v>
      </c>
      <c r="U2401" s="36" t="s">
        <v>13534</v>
      </c>
      <c r="V2401" s="31">
        <v>0</v>
      </c>
      <c r="W2401" s="31">
        <v>14</v>
      </c>
    </row>
    <row r="2402" spans="1:23" x14ac:dyDescent="0.25">
      <c r="A2402">
        <v>5050444</v>
      </c>
      <c r="B2402" s="32" t="s">
        <v>4165</v>
      </c>
      <c r="C2402" s="32">
        <v>52</v>
      </c>
      <c r="D2402" s="32">
        <v>11</v>
      </c>
      <c r="E2402" s="32" t="s">
        <v>22</v>
      </c>
      <c r="F2402" s="31">
        <v>1</v>
      </c>
      <c r="G2402" s="31" t="s">
        <v>21</v>
      </c>
      <c r="H2402" s="32" t="s">
        <v>22</v>
      </c>
      <c r="I2402" s="32" t="s">
        <v>22</v>
      </c>
      <c r="J2402" s="32" t="s">
        <v>22</v>
      </c>
      <c r="K2402" s="32">
        <v>0</v>
      </c>
      <c r="L2402" s="38">
        <v>85.29</v>
      </c>
      <c r="M2402" t="s">
        <v>17086</v>
      </c>
      <c r="N2402" t="s">
        <v>17087</v>
      </c>
      <c r="O2402" t="s">
        <v>18231</v>
      </c>
      <c r="P2402" s="31">
        <v>549</v>
      </c>
      <c r="Q2402" s="31">
        <v>730</v>
      </c>
      <c r="R2402" s="31">
        <v>0</v>
      </c>
      <c r="S2402" s="31">
        <v>10.3</v>
      </c>
      <c r="T2402" s="36" t="s">
        <v>15018</v>
      </c>
      <c r="U2402" s="36" t="s">
        <v>13534</v>
      </c>
      <c r="V2402" s="31">
        <v>0</v>
      </c>
      <c r="W2402" s="31">
        <v>14</v>
      </c>
    </row>
    <row r="2403" spans="1:23" x14ac:dyDescent="0.25">
      <c r="A2403">
        <v>5050445</v>
      </c>
      <c r="B2403" s="32" t="s">
        <v>4165</v>
      </c>
      <c r="C2403" s="32">
        <v>52</v>
      </c>
      <c r="D2403" s="32">
        <v>11</v>
      </c>
      <c r="E2403" s="32" t="s">
        <v>22</v>
      </c>
      <c r="F2403" s="31">
        <v>1</v>
      </c>
      <c r="G2403" s="31" t="s">
        <v>21</v>
      </c>
      <c r="H2403" s="32" t="s">
        <v>22</v>
      </c>
      <c r="I2403" s="32" t="s">
        <v>22</v>
      </c>
      <c r="J2403" s="32" t="s">
        <v>22</v>
      </c>
      <c r="K2403" s="32">
        <v>0</v>
      </c>
      <c r="L2403" s="38">
        <v>95.43</v>
      </c>
      <c r="M2403" t="s">
        <v>17086</v>
      </c>
      <c r="N2403" t="s">
        <v>17087</v>
      </c>
      <c r="O2403" t="s">
        <v>18231</v>
      </c>
      <c r="P2403" s="31">
        <v>539</v>
      </c>
      <c r="Q2403" s="31">
        <v>955</v>
      </c>
      <c r="R2403" s="31">
        <v>0</v>
      </c>
      <c r="S2403" s="31">
        <v>11.2</v>
      </c>
      <c r="T2403" s="36" t="s">
        <v>15019</v>
      </c>
      <c r="U2403" s="36" t="s">
        <v>13534</v>
      </c>
      <c r="V2403" s="31">
        <v>0</v>
      </c>
      <c r="W2403" s="31">
        <v>14</v>
      </c>
    </row>
    <row r="2404" spans="1:23" x14ac:dyDescent="0.25">
      <c r="A2404">
        <v>5050446</v>
      </c>
      <c r="B2404" s="32" t="s">
        <v>4165</v>
      </c>
      <c r="C2404" s="32">
        <v>52</v>
      </c>
      <c r="D2404" s="32">
        <v>11</v>
      </c>
      <c r="E2404" s="32" t="s">
        <v>22</v>
      </c>
      <c r="F2404" s="31">
        <v>1</v>
      </c>
      <c r="G2404" s="31" t="s">
        <v>21</v>
      </c>
      <c r="H2404" s="32" t="s">
        <v>22</v>
      </c>
      <c r="I2404" s="32" t="s">
        <v>22</v>
      </c>
      <c r="J2404" s="32" t="s">
        <v>22</v>
      </c>
      <c r="K2404" s="32">
        <v>0</v>
      </c>
      <c r="L2404" s="38">
        <v>137.37</v>
      </c>
      <c r="M2404" t="s">
        <v>17086</v>
      </c>
      <c r="N2404" t="s">
        <v>17087</v>
      </c>
      <c r="O2404" t="s">
        <v>18231</v>
      </c>
      <c r="P2404" s="31">
        <v>944</v>
      </c>
      <c r="Q2404" s="31">
        <v>730</v>
      </c>
      <c r="R2404" s="31">
        <v>0</v>
      </c>
      <c r="S2404" s="31">
        <v>0</v>
      </c>
      <c r="T2404" s="36" t="s">
        <v>15020</v>
      </c>
      <c r="U2404" s="36" t="s">
        <v>13534</v>
      </c>
      <c r="V2404" s="31">
        <v>0</v>
      </c>
      <c r="W2404" s="31">
        <v>14</v>
      </c>
    </row>
    <row r="2405" spans="1:23" x14ac:dyDescent="0.25">
      <c r="A2405">
        <v>5050447</v>
      </c>
      <c r="B2405" s="32" t="s">
        <v>4165</v>
      </c>
      <c r="C2405" s="32">
        <v>52</v>
      </c>
      <c r="D2405" s="32">
        <v>11</v>
      </c>
      <c r="E2405" s="32" t="s">
        <v>22</v>
      </c>
      <c r="F2405" s="31">
        <v>1</v>
      </c>
      <c r="G2405" s="31" t="s">
        <v>21</v>
      </c>
      <c r="H2405" s="32" t="s">
        <v>22</v>
      </c>
      <c r="I2405" s="32" t="s">
        <v>22</v>
      </c>
      <c r="J2405" s="32" t="s">
        <v>22</v>
      </c>
      <c r="K2405" s="32">
        <v>0</v>
      </c>
      <c r="L2405" s="38">
        <v>161.99</v>
      </c>
      <c r="M2405" t="s">
        <v>17086</v>
      </c>
      <c r="N2405" t="s">
        <v>17087</v>
      </c>
      <c r="O2405" t="s">
        <v>18231</v>
      </c>
      <c r="P2405" s="31">
        <v>939</v>
      </c>
      <c r="Q2405" s="31">
        <v>955</v>
      </c>
      <c r="R2405" s="31">
        <v>0</v>
      </c>
      <c r="S2405" s="31">
        <v>0</v>
      </c>
      <c r="T2405" s="36" t="s">
        <v>15021</v>
      </c>
      <c r="U2405" s="36" t="s">
        <v>13534</v>
      </c>
      <c r="V2405" s="31">
        <v>0</v>
      </c>
      <c r="W2405" s="31">
        <v>14</v>
      </c>
    </row>
    <row r="2406" spans="1:23" x14ac:dyDescent="0.25">
      <c r="A2406">
        <v>5050448</v>
      </c>
      <c r="B2406" s="32" t="s">
        <v>4165</v>
      </c>
      <c r="C2406" s="32">
        <v>52</v>
      </c>
      <c r="D2406" s="32">
        <v>11</v>
      </c>
      <c r="E2406" s="32" t="s">
        <v>22</v>
      </c>
      <c r="F2406" s="31">
        <v>1</v>
      </c>
      <c r="G2406" s="31" t="s">
        <v>21</v>
      </c>
      <c r="H2406" s="32" t="s">
        <v>22</v>
      </c>
      <c r="I2406" s="32" t="s">
        <v>22</v>
      </c>
      <c r="J2406" s="32" t="s">
        <v>22</v>
      </c>
      <c r="K2406" s="32">
        <v>0</v>
      </c>
      <c r="L2406" s="38">
        <v>286.08</v>
      </c>
      <c r="M2406" t="s">
        <v>17086</v>
      </c>
      <c r="N2406" t="s">
        <v>17087</v>
      </c>
      <c r="O2406" t="s">
        <v>18231</v>
      </c>
      <c r="P2406" s="31">
        <v>940</v>
      </c>
      <c r="Q2406" s="31">
        <v>1355</v>
      </c>
      <c r="R2406" s="31">
        <v>0</v>
      </c>
      <c r="S2406" s="31">
        <v>0</v>
      </c>
      <c r="T2406" s="36" t="s">
        <v>15022</v>
      </c>
      <c r="U2406" s="36" t="s">
        <v>13534</v>
      </c>
      <c r="V2406" s="31">
        <v>0</v>
      </c>
      <c r="W2406" s="31">
        <v>14</v>
      </c>
    </row>
    <row r="2407" spans="1:23" x14ac:dyDescent="0.25">
      <c r="A2407">
        <v>5050449</v>
      </c>
      <c r="B2407" s="32" t="s">
        <v>4165</v>
      </c>
      <c r="C2407" s="32">
        <v>52</v>
      </c>
      <c r="D2407" s="32">
        <v>11</v>
      </c>
      <c r="E2407" s="32" t="s">
        <v>22</v>
      </c>
      <c r="F2407" s="31">
        <v>1</v>
      </c>
      <c r="G2407" s="31" t="s">
        <v>21</v>
      </c>
      <c r="H2407" s="32" t="s">
        <v>22</v>
      </c>
      <c r="I2407" s="32" t="s">
        <v>22</v>
      </c>
      <c r="J2407" s="32" t="s">
        <v>22</v>
      </c>
      <c r="K2407" s="32">
        <v>0</v>
      </c>
      <c r="L2407" s="38">
        <v>112.21</v>
      </c>
      <c r="M2407" t="s">
        <v>17086</v>
      </c>
      <c r="N2407" t="s">
        <v>17087</v>
      </c>
      <c r="O2407" t="s">
        <v>18231</v>
      </c>
      <c r="P2407" s="31">
        <v>739</v>
      </c>
      <c r="Q2407" s="31">
        <v>955</v>
      </c>
      <c r="R2407" s="31">
        <v>0</v>
      </c>
      <c r="S2407" s="31">
        <v>17.2</v>
      </c>
      <c r="T2407" s="36" t="s">
        <v>15023</v>
      </c>
      <c r="U2407" s="36" t="s">
        <v>13534</v>
      </c>
      <c r="V2407" s="31">
        <v>0</v>
      </c>
      <c r="W2407" s="31">
        <v>14</v>
      </c>
    </row>
    <row r="2408" spans="1:23" x14ac:dyDescent="0.25">
      <c r="A2408">
        <v>5050450</v>
      </c>
      <c r="B2408" s="32" t="s">
        <v>4165</v>
      </c>
      <c r="C2408" s="32">
        <v>52</v>
      </c>
      <c r="D2408" s="32">
        <v>11</v>
      </c>
      <c r="E2408" s="32" t="s">
        <v>22</v>
      </c>
      <c r="F2408" s="31">
        <v>1</v>
      </c>
      <c r="G2408" s="31" t="s">
        <v>21</v>
      </c>
      <c r="H2408" s="32" t="s">
        <v>22</v>
      </c>
      <c r="I2408" s="32" t="s">
        <v>22</v>
      </c>
      <c r="J2408" s="32" t="s">
        <v>22</v>
      </c>
      <c r="K2408" s="32">
        <v>0</v>
      </c>
      <c r="L2408" s="38">
        <v>208.4</v>
      </c>
      <c r="M2408" t="s">
        <v>17086</v>
      </c>
      <c r="N2408" t="s">
        <v>17087</v>
      </c>
      <c r="O2408" t="s">
        <v>18231</v>
      </c>
      <c r="P2408" s="31">
        <v>940</v>
      </c>
      <c r="Q2408" s="31">
        <v>1155</v>
      </c>
      <c r="R2408" s="31">
        <v>0</v>
      </c>
      <c r="S2408" s="31">
        <v>0</v>
      </c>
      <c r="T2408" s="36" t="s">
        <v>15024</v>
      </c>
      <c r="U2408" s="36" t="s">
        <v>13534</v>
      </c>
      <c r="V2408" s="31">
        <v>0</v>
      </c>
      <c r="W2408" s="31">
        <v>14</v>
      </c>
    </row>
    <row r="2409" spans="1:23" x14ac:dyDescent="0.25">
      <c r="A2409">
        <v>5050451</v>
      </c>
      <c r="B2409" s="32" t="s">
        <v>4165</v>
      </c>
      <c r="C2409" s="32">
        <v>52</v>
      </c>
      <c r="D2409" s="32">
        <v>11</v>
      </c>
      <c r="E2409" s="32" t="s">
        <v>22</v>
      </c>
      <c r="F2409" s="31">
        <v>1</v>
      </c>
      <c r="G2409" s="31" t="s">
        <v>21</v>
      </c>
      <c r="H2409" s="32" t="s">
        <v>22</v>
      </c>
      <c r="I2409" s="32" t="s">
        <v>22</v>
      </c>
      <c r="J2409" s="32" t="s">
        <v>22</v>
      </c>
      <c r="K2409" s="32">
        <v>0</v>
      </c>
      <c r="L2409" s="38">
        <v>116.28</v>
      </c>
      <c r="M2409" t="s">
        <v>17086</v>
      </c>
      <c r="N2409" t="s">
        <v>17087</v>
      </c>
      <c r="O2409" t="s">
        <v>18231</v>
      </c>
      <c r="P2409" s="31">
        <v>540</v>
      </c>
      <c r="Q2409" s="31">
        <v>1155</v>
      </c>
      <c r="R2409" s="31">
        <v>0</v>
      </c>
      <c r="S2409" s="31">
        <v>20.8</v>
      </c>
      <c r="T2409" s="36" t="s">
        <v>15025</v>
      </c>
      <c r="U2409" s="36" t="s">
        <v>13534</v>
      </c>
      <c r="V2409" s="31">
        <v>0</v>
      </c>
      <c r="W2409" s="31">
        <v>14</v>
      </c>
    </row>
    <row r="2410" spans="1:23" x14ac:dyDescent="0.25">
      <c r="A2410">
        <v>5050452</v>
      </c>
      <c r="B2410" s="32" t="s">
        <v>4165</v>
      </c>
      <c r="C2410" s="32">
        <v>52</v>
      </c>
      <c r="D2410" s="32">
        <v>11</v>
      </c>
      <c r="E2410" s="32" t="s">
        <v>22</v>
      </c>
      <c r="F2410" s="31">
        <v>1</v>
      </c>
      <c r="G2410" s="31" t="s">
        <v>21</v>
      </c>
      <c r="H2410" s="32" t="s">
        <v>22</v>
      </c>
      <c r="I2410" s="32" t="s">
        <v>22</v>
      </c>
      <c r="J2410" s="32" t="s">
        <v>22</v>
      </c>
      <c r="K2410" s="32">
        <v>0</v>
      </c>
      <c r="L2410" s="38">
        <v>170.67</v>
      </c>
      <c r="M2410" t="s">
        <v>17086</v>
      </c>
      <c r="N2410" t="s">
        <v>17087</v>
      </c>
      <c r="O2410" t="s">
        <v>18231</v>
      </c>
      <c r="P2410" s="31">
        <v>740</v>
      </c>
      <c r="Q2410" s="31">
        <v>1155</v>
      </c>
      <c r="R2410" s="31">
        <v>0</v>
      </c>
      <c r="S2410" s="31">
        <v>30.8</v>
      </c>
      <c r="T2410" s="36" t="s">
        <v>15026</v>
      </c>
      <c r="U2410" s="36" t="s">
        <v>13534</v>
      </c>
      <c r="V2410" s="31">
        <v>0</v>
      </c>
      <c r="W2410" s="31">
        <v>14</v>
      </c>
    </row>
    <row r="2411" spans="1:23" x14ac:dyDescent="0.25">
      <c r="A2411">
        <v>5050453</v>
      </c>
      <c r="B2411" s="32" t="s">
        <v>4165</v>
      </c>
      <c r="C2411" s="32">
        <v>52</v>
      </c>
      <c r="D2411" s="32">
        <v>11</v>
      </c>
      <c r="E2411" s="32" t="s">
        <v>22</v>
      </c>
      <c r="F2411" s="31">
        <v>1</v>
      </c>
      <c r="G2411" s="31" t="s">
        <v>21</v>
      </c>
      <c r="H2411" s="32" t="s">
        <v>22</v>
      </c>
      <c r="I2411" s="32" t="s">
        <v>22</v>
      </c>
      <c r="J2411" s="32" t="s">
        <v>22</v>
      </c>
      <c r="K2411" s="32">
        <v>0</v>
      </c>
      <c r="L2411" s="38">
        <v>39.08</v>
      </c>
      <c r="M2411" t="s">
        <v>17086</v>
      </c>
      <c r="N2411" t="s">
        <v>17087</v>
      </c>
      <c r="O2411" t="s">
        <v>18231</v>
      </c>
      <c r="P2411" s="31">
        <v>334</v>
      </c>
      <c r="Q2411" s="31">
        <v>355</v>
      </c>
      <c r="R2411" s="31">
        <v>0</v>
      </c>
      <c r="S2411" s="31">
        <v>1.8</v>
      </c>
      <c r="T2411" s="36" t="s">
        <v>15027</v>
      </c>
      <c r="U2411" s="36" t="s">
        <v>13534</v>
      </c>
      <c r="V2411" s="31">
        <v>0</v>
      </c>
      <c r="W2411" s="31">
        <v>14</v>
      </c>
    </row>
    <row r="2412" spans="1:23" x14ac:dyDescent="0.25">
      <c r="A2412">
        <v>5050454</v>
      </c>
      <c r="B2412" s="32" t="s">
        <v>4165</v>
      </c>
      <c r="C2412" s="32">
        <v>52</v>
      </c>
      <c r="D2412" s="32">
        <v>11</v>
      </c>
      <c r="E2412" s="32" t="s">
        <v>22</v>
      </c>
      <c r="F2412" s="31">
        <v>1</v>
      </c>
      <c r="G2412" s="31" t="s">
        <v>21</v>
      </c>
      <c r="H2412" s="32" t="s">
        <v>22</v>
      </c>
      <c r="I2412" s="32" t="s">
        <v>22</v>
      </c>
      <c r="J2412" s="32" t="s">
        <v>22</v>
      </c>
      <c r="K2412" s="32">
        <v>0</v>
      </c>
      <c r="L2412" s="38">
        <v>77.92</v>
      </c>
      <c r="M2412" t="s">
        <v>17088</v>
      </c>
      <c r="N2412" t="s">
        <v>17089</v>
      </c>
      <c r="O2412" t="s">
        <v>18232</v>
      </c>
      <c r="P2412" s="31">
        <v>375</v>
      </c>
      <c r="Q2412" s="31">
        <v>295</v>
      </c>
      <c r="R2412" s="31">
        <v>0</v>
      </c>
      <c r="S2412" s="31">
        <v>2.2999999999999998</v>
      </c>
      <c r="T2412" s="36" t="s">
        <v>15028</v>
      </c>
      <c r="U2412" s="36" t="s">
        <v>13534</v>
      </c>
      <c r="V2412" s="31">
        <v>0</v>
      </c>
      <c r="W2412" s="31">
        <v>14</v>
      </c>
    </row>
    <row r="2413" spans="1:23" x14ac:dyDescent="0.25">
      <c r="A2413">
        <v>5050455</v>
      </c>
      <c r="B2413" s="32" t="s">
        <v>4165</v>
      </c>
      <c r="C2413" s="32">
        <v>52</v>
      </c>
      <c r="D2413" s="32">
        <v>11</v>
      </c>
      <c r="E2413" s="32" t="s">
        <v>22</v>
      </c>
      <c r="F2413" s="31">
        <v>1</v>
      </c>
      <c r="G2413" s="31" t="s">
        <v>21</v>
      </c>
      <c r="H2413" s="32" t="s">
        <v>22</v>
      </c>
      <c r="I2413" s="32" t="s">
        <v>22</v>
      </c>
      <c r="J2413" s="32" t="s">
        <v>22</v>
      </c>
      <c r="K2413" s="32">
        <v>0</v>
      </c>
      <c r="L2413" s="38">
        <v>77.97</v>
      </c>
      <c r="M2413" t="s">
        <v>17088</v>
      </c>
      <c r="N2413" t="s">
        <v>17089</v>
      </c>
      <c r="O2413" t="s">
        <v>18232</v>
      </c>
      <c r="P2413" s="31">
        <v>295</v>
      </c>
      <c r="Q2413" s="31">
        <v>195</v>
      </c>
      <c r="R2413" s="31">
        <v>0</v>
      </c>
      <c r="S2413" s="31">
        <v>0</v>
      </c>
      <c r="T2413" s="36" t="s">
        <v>15029</v>
      </c>
      <c r="U2413" s="36" t="s">
        <v>13534</v>
      </c>
      <c r="V2413" s="31">
        <v>0</v>
      </c>
      <c r="W2413" s="31">
        <v>14</v>
      </c>
    </row>
    <row r="2414" spans="1:23" x14ac:dyDescent="0.25">
      <c r="A2414">
        <v>5050456</v>
      </c>
      <c r="B2414" s="32" t="s">
        <v>4165</v>
      </c>
      <c r="C2414" s="32">
        <v>52</v>
      </c>
      <c r="D2414" s="32">
        <v>11</v>
      </c>
      <c r="E2414" s="32" t="s">
        <v>22</v>
      </c>
      <c r="F2414" s="31">
        <v>1</v>
      </c>
      <c r="G2414" s="31" t="s">
        <v>21</v>
      </c>
      <c r="H2414" s="32" t="s">
        <v>22</v>
      </c>
      <c r="I2414" s="32" t="s">
        <v>22</v>
      </c>
      <c r="J2414" s="32" t="s">
        <v>22</v>
      </c>
      <c r="K2414" s="32">
        <v>0</v>
      </c>
      <c r="L2414" s="38">
        <v>77.2</v>
      </c>
      <c r="M2414" t="s">
        <v>17088</v>
      </c>
      <c r="N2414" t="s">
        <v>17089</v>
      </c>
      <c r="O2414" t="s">
        <v>18232</v>
      </c>
      <c r="P2414" s="31">
        <v>295</v>
      </c>
      <c r="Q2414" s="31">
        <v>295</v>
      </c>
      <c r="R2414" s="31">
        <v>0</v>
      </c>
      <c r="S2414" s="31">
        <v>0</v>
      </c>
      <c r="T2414" s="36" t="s">
        <v>15030</v>
      </c>
      <c r="U2414" s="36" t="s">
        <v>13534</v>
      </c>
      <c r="V2414" s="31">
        <v>0</v>
      </c>
      <c r="W2414" s="31">
        <v>14</v>
      </c>
    </row>
    <row r="2415" spans="1:23" x14ac:dyDescent="0.25">
      <c r="A2415">
        <v>5050457</v>
      </c>
      <c r="B2415" s="32" t="s">
        <v>4165</v>
      </c>
      <c r="C2415" s="32">
        <v>52</v>
      </c>
      <c r="D2415" s="32">
        <v>11</v>
      </c>
      <c r="E2415" s="32" t="s">
        <v>22</v>
      </c>
      <c r="F2415" s="31">
        <v>1</v>
      </c>
      <c r="G2415" s="31" t="s">
        <v>21</v>
      </c>
      <c r="H2415" s="32" t="s">
        <v>22</v>
      </c>
      <c r="I2415" s="32" t="s">
        <v>22</v>
      </c>
      <c r="J2415" s="32" t="s">
        <v>22</v>
      </c>
      <c r="K2415" s="32">
        <v>0</v>
      </c>
      <c r="L2415" s="38">
        <v>85.52</v>
      </c>
      <c r="M2415" t="s">
        <v>17088</v>
      </c>
      <c r="N2415" t="s">
        <v>17089</v>
      </c>
      <c r="O2415" t="s">
        <v>18232</v>
      </c>
      <c r="P2415" s="31">
        <v>395</v>
      </c>
      <c r="Q2415" s="31">
        <v>295</v>
      </c>
      <c r="R2415" s="31">
        <v>0</v>
      </c>
      <c r="S2415" s="31">
        <v>2.4</v>
      </c>
      <c r="T2415" s="36" t="s">
        <v>15031</v>
      </c>
      <c r="U2415" s="36" t="s">
        <v>13534</v>
      </c>
      <c r="V2415" s="31">
        <v>0</v>
      </c>
      <c r="W2415" s="31">
        <v>14</v>
      </c>
    </row>
    <row r="2416" spans="1:23" x14ac:dyDescent="0.25">
      <c r="A2416">
        <v>5050458</v>
      </c>
      <c r="B2416" s="32" t="s">
        <v>4165</v>
      </c>
      <c r="C2416" s="32">
        <v>52</v>
      </c>
      <c r="D2416" s="32">
        <v>11</v>
      </c>
      <c r="E2416" s="32" t="s">
        <v>22</v>
      </c>
      <c r="F2416" s="31">
        <v>1</v>
      </c>
      <c r="G2416" s="31" t="s">
        <v>21</v>
      </c>
      <c r="H2416" s="32" t="s">
        <v>22</v>
      </c>
      <c r="I2416" s="32" t="s">
        <v>22</v>
      </c>
      <c r="J2416" s="32" t="s">
        <v>22</v>
      </c>
      <c r="K2416" s="32">
        <v>0</v>
      </c>
      <c r="L2416" s="38">
        <v>127.44</v>
      </c>
      <c r="M2416" t="s">
        <v>17088</v>
      </c>
      <c r="N2416" t="s">
        <v>17089</v>
      </c>
      <c r="O2416" t="s">
        <v>18232</v>
      </c>
      <c r="P2416" s="31">
        <v>495</v>
      </c>
      <c r="Q2416" s="31">
        <v>1394</v>
      </c>
      <c r="R2416" s="31">
        <v>0</v>
      </c>
      <c r="S2416" s="31">
        <v>22.9</v>
      </c>
      <c r="T2416" s="36" t="s">
        <v>15032</v>
      </c>
      <c r="U2416" s="36" t="s">
        <v>13534</v>
      </c>
      <c r="V2416" s="31">
        <v>0</v>
      </c>
      <c r="W2416" s="31">
        <v>14</v>
      </c>
    </row>
    <row r="2417" spans="1:23" x14ac:dyDescent="0.25">
      <c r="A2417">
        <v>5050459</v>
      </c>
      <c r="B2417" s="32" t="s">
        <v>4165</v>
      </c>
      <c r="C2417" s="32">
        <v>52</v>
      </c>
      <c r="D2417" s="32">
        <v>11</v>
      </c>
      <c r="E2417" s="32" t="s">
        <v>22</v>
      </c>
      <c r="F2417" s="31">
        <v>1</v>
      </c>
      <c r="G2417" s="31" t="s">
        <v>21</v>
      </c>
      <c r="H2417" s="32" t="s">
        <v>22</v>
      </c>
      <c r="I2417" s="32" t="s">
        <v>22</v>
      </c>
      <c r="J2417" s="32" t="s">
        <v>22</v>
      </c>
      <c r="K2417" s="32">
        <v>0</v>
      </c>
      <c r="L2417" s="38">
        <v>110.56</v>
      </c>
      <c r="M2417" t="s">
        <v>17088</v>
      </c>
      <c r="N2417" t="s">
        <v>17089</v>
      </c>
      <c r="O2417" t="s">
        <v>18232</v>
      </c>
      <c r="P2417" s="31">
        <v>375</v>
      </c>
      <c r="Q2417" s="31">
        <v>595</v>
      </c>
      <c r="R2417" s="31">
        <v>0</v>
      </c>
      <c r="S2417" s="31">
        <v>4.4000000000000004</v>
      </c>
      <c r="T2417" s="36" t="s">
        <v>15033</v>
      </c>
      <c r="U2417" s="36" t="s">
        <v>13534</v>
      </c>
      <c r="V2417" s="31">
        <v>0</v>
      </c>
      <c r="W2417" s="31">
        <v>14</v>
      </c>
    </row>
    <row r="2418" spans="1:23" x14ac:dyDescent="0.25">
      <c r="A2418">
        <v>5050460</v>
      </c>
      <c r="B2418" s="32" t="s">
        <v>4165</v>
      </c>
      <c r="C2418" s="32">
        <v>52</v>
      </c>
      <c r="D2418" s="32">
        <v>11</v>
      </c>
      <c r="E2418" s="32" t="s">
        <v>22</v>
      </c>
      <c r="F2418" s="31">
        <v>1</v>
      </c>
      <c r="G2418" s="31" t="s">
        <v>21</v>
      </c>
      <c r="H2418" s="32" t="s">
        <v>22</v>
      </c>
      <c r="I2418" s="32" t="s">
        <v>22</v>
      </c>
      <c r="J2418" s="32" t="s">
        <v>22</v>
      </c>
      <c r="K2418" s="32">
        <v>0</v>
      </c>
      <c r="L2418" s="38">
        <v>116.57</v>
      </c>
      <c r="M2418" t="s">
        <v>17088</v>
      </c>
      <c r="N2418" t="s">
        <v>17089</v>
      </c>
      <c r="O2418" t="s">
        <v>18232</v>
      </c>
      <c r="P2418" s="31">
        <v>595</v>
      </c>
      <c r="Q2418" s="31">
        <v>375</v>
      </c>
      <c r="R2418" s="31">
        <v>0</v>
      </c>
      <c r="S2418" s="31">
        <v>4.2</v>
      </c>
      <c r="T2418" s="36" t="s">
        <v>15034</v>
      </c>
      <c r="U2418" s="36" t="s">
        <v>13534</v>
      </c>
      <c r="V2418" s="31">
        <v>0</v>
      </c>
      <c r="W2418" s="31">
        <v>14</v>
      </c>
    </row>
    <row r="2419" spans="1:23" x14ac:dyDescent="0.25">
      <c r="A2419">
        <v>5050461</v>
      </c>
      <c r="B2419" s="32" t="s">
        <v>4165</v>
      </c>
      <c r="C2419" s="32">
        <v>52</v>
      </c>
      <c r="D2419" s="32">
        <v>11</v>
      </c>
      <c r="E2419" s="32" t="s">
        <v>22</v>
      </c>
      <c r="F2419" s="31">
        <v>1</v>
      </c>
      <c r="G2419" s="31" t="s">
        <v>21</v>
      </c>
      <c r="H2419" s="32" t="s">
        <v>22</v>
      </c>
      <c r="I2419" s="32" t="s">
        <v>22</v>
      </c>
      <c r="J2419" s="32" t="s">
        <v>22</v>
      </c>
      <c r="K2419" s="32">
        <v>0</v>
      </c>
      <c r="L2419" s="38">
        <v>96.18</v>
      </c>
      <c r="M2419" t="s">
        <v>17088</v>
      </c>
      <c r="N2419" t="s">
        <v>17089</v>
      </c>
      <c r="O2419" t="s">
        <v>18232</v>
      </c>
      <c r="P2419" s="31">
        <v>395</v>
      </c>
      <c r="Q2419" s="31">
        <v>495</v>
      </c>
      <c r="R2419" s="31">
        <v>0</v>
      </c>
      <c r="S2419" s="31">
        <v>3.9</v>
      </c>
      <c r="T2419" s="36" t="s">
        <v>15035</v>
      </c>
      <c r="U2419" s="36" t="s">
        <v>13534</v>
      </c>
      <c r="V2419" s="31">
        <v>0</v>
      </c>
      <c r="W2419" s="31">
        <v>14</v>
      </c>
    </row>
    <row r="2420" spans="1:23" x14ac:dyDescent="0.25">
      <c r="A2420">
        <v>5050462</v>
      </c>
      <c r="B2420" s="32" t="s">
        <v>4165</v>
      </c>
      <c r="C2420" s="32">
        <v>52</v>
      </c>
      <c r="D2420" s="32">
        <v>11</v>
      </c>
      <c r="E2420" s="32" t="s">
        <v>22</v>
      </c>
      <c r="F2420" s="31">
        <v>1</v>
      </c>
      <c r="G2420" s="31" t="s">
        <v>21</v>
      </c>
      <c r="H2420" s="32" t="s">
        <v>22</v>
      </c>
      <c r="I2420" s="32" t="s">
        <v>22</v>
      </c>
      <c r="J2420" s="32" t="s">
        <v>22</v>
      </c>
      <c r="K2420" s="32">
        <v>0</v>
      </c>
      <c r="L2420" s="38">
        <v>111.67</v>
      </c>
      <c r="M2420" t="s">
        <v>17088</v>
      </c>
      <c r="N2420" t="s">
        <v>17089</v>
      </c>
      <c r="O2420" t="s">
        <v>18232</v>
      </c>
      <c r="P2420" s="31">
        <v>495</v>
      </c>
      <c r="Q2420" s="31">
        <v>495</v>
      </c>
      <c r="R2420" s="31">
        <v>0</v>
      </c>
      <c r="S2420" s="31">
        <v>4.8</v>
      </c>
      <c r="T2420" s="36" t="s">
        <v>15036</v>
      </c>
      <c r="U2420" s="36" t="s">
        <v>13534</v>
      </c>
      <c r="V2420" s="31">
        <v>0</v>
      </c>
      <c r="W2420" s="31">
        <v>14</v>
      </c>
    </row>
    <row r="2421" spans="1:23" x14ac:dyDescent="0.25">
      <c r="A2421">
        <v>5050463</v>
      </c>
      <c r="B2421" s="32" t="s">
        <v>4165</v>
      </c>
      <c r="C2421" s="32">
        <v>52</v>
      </c>
      <c r="D2421" s="32">
        <v>11</v>
      </c>
      <c r="E2421" s="32" t="s">
        <v>22</v>
      </c>
      <c r="F2421" s="31">
        <v>1</v>
      </c>
      <c r="G2421" s="31" t="s">
        <v>21</v>
      </c>
      <c r="H2421" s="32" t="s">
        <v>22</v>
      </c>
      <c r="I2421" s="32" t="s">
        <v>22</v>
      </c>
      <c r="J2421" s="32" t="s">
        <v>22</v>
      </c>
      <c r="K2421" s="32">
        <v>0</v>
      </c>
      <c r="L2421" s="38">
        <v>162.53</v>
      </c>
      <c r="M2421" t="s">
        <v>17088</v>
      </c>
      <c r="N2421" t="s">
        <v>17089</v>
      </c>
      <c r="O2421" t="s">
        <v>18232</v>
      </c>
      <c r="P2421" s="31">
        <v>795</v>
      </c>
      <c r="Q2421" s="31">
        <v>595</v>
      </c>
      <c r="R2421" s="31">
        <v>0</v>
      </c>
      <c r="S2421" s="31">
        <v>20</v>
      </c>
      <c r="T2421" s="36" t="s">
        <v>15037</v>
      </c>
      <c r="U2421" s="36" t="s">
        <v>13534</v>
      </c>
      <c r="V2421" s="31">
        <v>0</v>
      </c>
      <c r="W2421" s="31">
        <v>14</v>
      </c>
    </row>
    <row r="2422" spans="1:23" x14ac:dyDescent="0.25">
      <c r="A2422">
        <v>5050464</v>
      </c>
      <c r="B2422" s="32" t="s">
        <v>4165</v>
      </c>
      <c r="C2422" s="32">
        <v>52</v>
      </c>
      <c r="D2422" s="32">
        <v>11</v>
      </c>
      <c r="E2422" s="32" t="s">
        <v>22</v>
      </c>
      <c r="F2422" s="31">
        <v>1</v>
      </c>
      <c r="G2422" s="31" t="s">
        <v>21</v>
      </c>
      <c r="H2422" s="32" t="s">
        <v>22</v>
      </c>
      <c r="I2422" s="32" t="s">
        <v>22</v>
      </c>
      <c r="J2422" s="32" t="s">
        <v>22</v>
      </c>
      <c r="K2422" s="32">
        <v>0</v>
      </c>
      <c r="L2422" s="38">
        <v>115.02</v>
      </c>
      <c r="M2422" t="s">
        <v>17088</v>
      </c>
      <c r="N2422" t="s">
        <v>17089</v>
      </c>
      <c r="O2422" t="s">
        <v>18232</v>
      </c>
      <c r="P2422" s="31">
        <v>495</v>
      </c>
      <c r="Q2422" s="31">
        <v>695</v>
      </c>
      <c r="R2422" s="31">
        <v>0</v>
      </c>
      <c r="S2422" s="31">
        <v>7.9</v>
      </c>
      <c r="T2422" s="36" t="s">
        <v>15038</v>
      </c>
      <c r="U2422" s="36" t="s">
        <v>13534</v>
      </c>
      <c r="V2422" s="31">
        <v>0</v>
      </c>
      <c r="W2422" s="31">
        <v>14</v>
      </c>
    </row>
    <row r="2423" spans="1:23" x14ac:dyDescent="0.25">
      <c r="A2423">
        <v>5050465</v>
      </c>
      <c r="B2423" s="32" t="s">
        <v>4165</v>
      </c>
      <c r="C2423" s="32">
        <v>52</v>
      </c>
      <c r="D2423" s="32">
        <v>11</v>
      </c>
      <c r="E2423" s="32" t="s">
        <v>22</v>
      </c>
      <c r="F2423" s="31">
        <v>1</v>
      </c>
      <c r="G2423" s="31" t="s">
        <v>21</v>
      </c>
      <c r="H2423" s="32" t="s">
        <v>22</v>
      </c>
      <c r="I2423" s="32" t="s">
        <v>22</v>
      </c>
      <c r="J2423" s="32" t="s">
        <v>22</v>
      </c>
      <c r="K2423" s="32">
        <v>0</v>
      </c>
      <c r="L2423" s="38">
        <v>127.78</v>
      </c>
      <c r="M2423" t="s">
        <v>17088</v>
      </c>
      <c r="N2423" t="s">
        <v>17089</v>
      </c>
      <c r="O2423" t="s">
        <v>18232</v>
      </c>
      <c r="P2423" s="31">
        <v>0</v>
      </c>
      <c r="Q2423" s="31">
        <v>0</v>
      </c>
      <c r="R2423" s="31">
        <v>0</v>
      </c>
      <c r="S2423" s="31">
        <v>0</v>
      </c>
      <c r="T2423" s="36" t="s">
        <v>15039</v>
      </c>
      <c r="U2423" s="36" t="s">
        <v>13534</v>
      </c>
      <c r="V2423" s="31">
        <v>0</v>
      </c>
      <c r="W2423" s="31">
        <v>14</v>
      </c>
    </row>
    <row r="2424" spans="1:23" x14ac:dyDescent="0.25">
      <c r="A2424">
        <v>5050466</v>
      </c>
      <c r="B2424" s="32" t="s">
        <v>4165</v>
      </c>
      <c r="C2424" s="32">
        <v>52</v>
      </c>
      <c r="D2424" s="32">
        <v>11</v>
      </c>
      <c r="E2424" s="32" t="s">
        <v>22</v>
      </c>
      <c r="F2424" s="31">
        <v>1</v>
      </c>
      <c r="G2424" s="31" t="s">
        <v>21</v>
      </c>
      <c r="H2424" s="32" t="s">
        <v>22</v>
      </c>
      <c r="I2424" s="32" t="s">
        <v>22</v>
      </c>
      <c r="J2424" s="32" t="s">
        <v>22</v>
      </c>
      <c r="K2424" s="32">
        <v>0</v>
      </c>
      <c r="L2424" s="38">
        <v>124.72</v>
      </c>
      <c r="M2424" t="s">
        <v>17088</v>
      </c>
      <c r="N2424" t="s">
        <v>17089</v>
      </c>
      <c r="O2424" t="s">
        <v>18232</v>
      </c>
      <c r="P2424" s="31">
        <v>595</v>
      </c>
      <c r="Q2424" s="31">
        <v>595</v>
      </c>
      <c r="R2424" s="31">
        <v>0</v>
      </c>
      <c r="S2424" s="31">
        <v>8</v>
      </c>
      <c r="T2424" s="36" t="s">
        <v>15040</v>
      </c>
      <c r="U2424" s="36" t="s">
        <v>13534</v>
      </c>
      <c r="V2424" s="31">
        <v>0</v>
      </c>
      <c r="W2424" s="31">
        <v>14</v>
      </c>
    </row>
    <row r="2425" spans="1:23" x14ac:dyDescent="0.25">
      <c r="A2425">
        <v>5050467</v>
      </c>
      <c r="B2425" s="32" t="s">
        <v>4165</v>
      </c>
      <c r="C2425" s="32">
        <v>52</v>
      </c>
      <c r="D2425" s="32">
        <v>11</v>
      </c>
      <c r="E2425" s="32" t="s">
        <v>22</v>
      </c>
      <c r="F2425" s="31">
        <v>1</v>
      </c>
      <c r="G2425" s="31" t="s">
        <v>21</v>
      </c>
      <c r="H2425" s="32" t="s">
        <v>22</v>
      </c>
      <c r="I2425" s="32" t="s">
        <v>22</v>
      </c>
      <c r="J2425" s="32" t="s">
        <v>22</v>
      </c>
      <c r="K2425" s="32">
        <v>0</v>
      </c>
      <c r="L2425" s="38">
        <v>146.47</v>
      </c>
      <c r="M2425" t="s">
        <v>17088</v>
      </c>
      <c r="N2425" t="s">
        <v>17089</v>
      </c>
      <c r="O2425" t="s">
        <v>18232</v>
      </c>
      <c r="P2425" s="31">
        <v>755</v>
      </c>
      <c r="Q2425" s="31">
        <v>755</v>
      </c>
      <c r="R2425" s="31">
        <v>0</v>
      </c>
      <c r="S2425" s="31">
        <v>11.8</v>
      </c>
      <c r="T2425" s="36" t="s">
        <v>15041</v>
      </c>
      <c r="U2425" s="36" t="s">
        <v>13534</v>
      </c>
      <c r="V2425" s="31">
        <v>0</v>
      </c>
      <c r="W2425" s="31">
        <v>14</v>
      </c>
    </row>
    <row r="2426" spans="1:23" x14ac:dyDescent="0.25">
      <c r="A2426">
        <v>5050468</v>
      </c>
      <c r="B2426" s="32" t="s">
        <v>4165</v>
      </c>
      <c r="C2426" s="32">
        <v>52</v>
      </c>
      <c r="D2426" s="32">
        <v>11</v>
      </c>
      <c r="E2426" s="32" t="s">
        <v>22</v>
      </c>
      <c r="F2426" s="31">
        <v>1</v>
      </c>
      <c r="G2426" s="31" t="s">
        <v>21</v>
      </c>
      <c r="H2426" s="32" t="s">
        <v>22</v>
      </c>
      <c r="I2426" s="32" t="s">
        <v>22</v>
      </c>
      <c r="J2426" s="32" t="s">
        <v>22</v>
      </c>
      <c r="K2426" s="32">
        <v>0</v>
      </c>
      <c r="L2426" s="38">
        <v>198.82</v>
      </c>
      <c r="M2426" t="s">
        <v>17088</v>
      </c>
      <c r="N2426" t="s">
        <v>17089</v>
      </c>
      <c r="O2426" t="s">
        <v>18232</v>
      </c>
      <c r="P2426" s="31">
        <v>595</v>
      </c>
      <c r="Q2426" s="31">
        <v>755</v>
      </c>
      <c r="R2426" s="31">
        <v>0</v>
      </c>
      <c r="S2426" s="31">
        <v>9</v>
      </c>
      <c r="T2426" s="36" t="s">
        <v>15042</v>
      </c>
      <c r="U2426" s="36" t="s">
        <v>13534</v>
      </c>
      <c r="V2426" s="31">
        <v>0</v>
      </c>
      <c r="W2426" s="31">
        <v>14</v>
      </c>
    </row>
    <row r="2427" spans="1:23" x14ac:dyDescent="0.25">
      <c r="A2427">
        <v>5050469</v>
      </c>
      <c r="B2427" s="32" t="s">
        <v>4165</v>
      </c>
      <c r="C2427" s="32">
        <v>52</v>
      </c>
      <c r="D2427" s="32">
        <v>11</v>
      </c>
      <c r="E2427" s="32" t="s">
        <v>22</v>
      </c>
      <c r="F2427" s="31">
        <v>1</v>
      </c>
      <c r="G2427" s="31" t="s">
        <v>21</v>
      </c>
      <c r="H2427" s="32" t="s">
        <v>22</v>
      </c>
      <c r="I2427" s="32" t="s">
        <v>22</v>
      </c>
      <c r="J2427" s="32" t="s">
        <v>22</v>
      </c>
      <c r="K2427" s="32">
        <v>0</v>
      </c>
      <c r="L2427" s="38">
        <v>147.22</v>
      </c>
      <c r="M2427" t="s">
        <v>17088</v>
      </c>
      <c r="N2427" t="s">
        <v>17089</v>
      </c>
      <c r="O2427" t="s">
        <v>18232</v>
      </c>
      <c r="P2427" s="31">
        <v>595</v>
      </c>
      <c r="Q2427" s="31">
        <v>995</v>
      </c>
      <c r="R2427" s="31">
        <v>0</v>
      </c>
      <c r="S2427" s="31">
        <v>11.7</v>
      </c>
      <c r="T2427" s="36" t="s">
        <v>15043</v>
      </c>
      <c r="U2427" s="36" t="s">
        <v>13534</v>
      </c>
      <c r="V2427" s="31">
        <v>0</v>
      </c>
      <c r="W2427" s="31">
        <v>14</v>
      </c>
    </row>
    <row r="2428" spans="1:23" x14ac:dyDescent="0.25">
      <c r="A2428">
        <v>5050470</v>
      </c>
      <c r="B2428" s="32" t="s">
        <v>4165</v>
      </c>
      <c r="C2428" s="32">
        <v>52</v>
      </c>
      <c r="D2428" s="32">
        <v>11</v>
      </c>
      <c r="E2428" s="32" t="s">
        <v>22</v>
      </c>
      <c r="F2428" s="31">
        <v>1</v>
      </c>
      <c r="G2428" s="31" t="s">
        <v>21</v>
      </c>
      <c r="H2428" s="32" t="s">
        <v>22</v>
      </c>
      <c r="I2428" s="32" t="s">
        <v>22</v>
      </c>
      <c r="J2428" s="32" t="s">
        <v>22</v>
      </c>
      <c r="K2428" s="32">
        <v>0</v>
      </c>
      <c r="L2428" s="38">
        <v>124.36</v>
      </c>
      <c r="M2428" t="s">
        <v>17088</v>
      </c>
      <c r="N2428" t="s">
        <v>17089</v>
      </c>
      <c r="O2428" t="s">
        <v>18232</v>
      </c>
      <c r="P2428" s="31">
        <v>495</v>
      </c>
      <c r="Q2428" s="31">
        <v>755</v>
      </c>
      <c r="R2428" s="31">
        <v>0</v>
      </c>
      <c r="S2428" s="31">
        <v>7.9</v>
      </c>
      <c r="T2428" s="36" t="s">
        <v>15044</v>
      </c>
      <c r="U2428" s="36" t="s">
        <v>13534</v>
      </c>
      <c r="V2428" s="31">
        <v>0</v>
      </c>
      <c r="W2428" s="31">
        <v>14</v>
      </c>
    </row>
    <row r="2429" spans="1:23" x14ac:dyDescent="0.25">
      <c r="A2429">
        <v>5050471</v>
      </c>
      <c r="B2429" s="32" t="s">
        <v>4165</v>
      </c>
      <c r="C2429" s="32">
        <v>52</v>
      </c>
      <c r="D2429" s="32">
        <v>11</v>
      </c>
      <c r="E2429" s="32" t="s">
        <v>22</v>
      </c>
      <c r="F2429" s="31">
        <v>1</v>
      </c>
      <c r="G2429" s="31" t="s">
        <v>21</v>
      </c>
      <c r="H2429" s="32" t="s">
        <v>22</v>
      </c>
      <c r="I2429" s="32" t="s">
        <v>22</v>
      </c>
      <c r="J2429" s="32" t="s">
        <v>22</v>
      </c>
      <c r="K2429" s="32">
        <v>0</v>
      </c>
      <c r="L2429" s="38">
        <v>130.5</v>
      </c>
      <c r="M2429" t="s">
        <v>17088</v>
      </c>
      <c r="N2429" t="s">
        <v>17089</v>
      </c>
      <c r="O2429" t="s">
        <v>18232</v>
      </c>
      <c r="P2429" s="31">
        <v>495</v>
      </c>
      <c r="Q2429" s="31">
        <v>755</v>
      </c>
      <c r="R2429" s="31">
        <v>0</v>
      </c>
      <c r="S2429" s="31">
        <v>7.9</v>
      </c>
      <c r="T2429" s="36" t="s">
        <v>15045</v>
      </c>
      <c r="U2429" s="36" t="s">
        <v>13534</v>
      </c>
      <c r="V2429" s="31">
        <v>0</v>
      </c>
      <c r="W2429" s="31">
        <v>14</v>
      </c>
    </row>
    <row r="2430" spans="1:23" x14ac:dyDescent="0.25">
      <c r="A2430">
        <v>5050472</v>
      </c>
      <c r="B2430" s="32" t="s">
        <v>4165</v>
      </c>
      <c r="C2430" s="32">
        <v>52</v>
      </c>
      <c r="D2430" s="32">
        <v>11</v>
      </c>
      <c r="E2430" s="32" t="s">
        <v>22</v>
      </c>
      <c r="F2430" s="31">
        <v>1</v>
      </c>
      <c r="G2430" s="31" t="s">
        <v>21</v>
      </c>
      <c r="H2430" s="32" t="s">
        <v>22</v>
      </c>
      <c r="I2430" s="32" t="s">
        <v>22</v>
      </c>
      <c r="J2430" s="32" t="s">
        <v>22</v>
      </c>
      <c r="K2430" s="32">
        <v>0</v>
      </c>
      <c r="L2430" s="38">
        <v>158.07</v>
      </c>
      <c r="M2430" t="s">
        <v>17088</v>
      </c>
      <c r="N2430" t="s">
        <v>17089</v>
      </c>
      <c r="O2430" t="s">
        <v>18232</v>
      </c>
      <c r="P2430" s="31">
        <v>495</v>
      </c>
      <c r="Q2430" s="31">
        <v>995</v>
      </c>
      <c r="R2430" s="31">
        <v>0</v>
      </c>
      <c r="S2430" s="31">
        <v>10.1</v>
      </c>
      <c r="T2430" s="36" t="s">
        <v>15046</v>
      </c>
      <c r="U2430" s="36" t="s">
        <v>13534</v>
      </c>
      <c r="V2430" s="31">
        <v>0</v>
      </c>
      <c r="W2430" s="31">
        <v>14</v>
      </c>
    </row>
    <row r="2431" spans="1:23" x14ac:dyDescent="0.25">
      <c r="A2431">
        <v>5050473</v>
      </c>
      <c r="B2431" s="32" t="s">
        <v>4165</v>
      </c>
      <c r="C2431" s="32">
        <v>52</v>
      </c>
      <c r="D2431" s="32">
        <v>11</v>
      </c>
      <c r="E2431" s="32" t="s">
        <v>22</v>
      </c>
      <c r="F2431" s="31">
        <v>1</v>
      </c>
      <c r="G2431" s="31" t="s">
        <v>21</v>
      </c>
      <c r="H2431" s="32" t="s">
        <v>22</v>
      </c>
      <c r="I2431" s="32" t="s">
        <v>22</v>
      </c>
      <c r="J2431" s="32" t="s">
        <v>22</v>
      </c>
      <c r="K2431" s="32">
        <v>0</v>
      </c>
      <c r="L2431" s="38">
        <v>154.78</v>
      </c>
      <c r="M2431" t="s">
        <v>17088</v>
      </c>
      <c r="N2431" t="s">
        <v>17089</v>
      </c>
      <c r="O2431" t="s">
        <v>18232</v>
      </c>
      <c r="P2431" s="31">
        <v>495</v>
      </c>
      <c r="Q2431" s="31">
        <v>755</v>
      </c>
      <c r="R2431" s="31">
        <v>0</v>
      </c>
      <c r="S2431" s="31">
        <v>10.1</v>
      </c>
      <c r="T2431" s="36" t="s">
        <v>15047</v>
      </c>
      <c r="U2431" s="36" t="s">
        <v>13534</v>
      </c>
      <c r="V2431" s="31">
        <v>0</v>
      </c>
      <c r="W2431" s="31">
        <v>14</v>
      </c>
    </row>
    <row r="2432" spans="1:23" x14ac:dyDescent="0.25">
      <c r="A2432">
        <v>5050474</v>
      </c>
      <c r="B2432" s="32" t="s">
        <v>4165</v>
      </c>
      <c r="C2432" s="32">
        <v>52</v>
      </c>
      <c r="D2432" s="32">
        <v>11</v>
      </c>
      <c r="E2432" s="32" t="s">
        <v>22</v>
      </c>
      <c r="F2432" s="31">
        <v>1</v>
      </c>
      <c r="G2432" s="31" t="s">
        <v>21</v>
      </c>
      <c r="H2432" s="32" t="s">
        <v>22</v>
      </c>
      <c r="I2432" s="32" t="s">
        <v>22</v>
      </c>
      <c r="J2432" s="32" t="s">
        <v>22</v>
      </c>
      <c r="K2432" s="32">
        <v>0</v>
      </c>
      <c r="L2432" s="38">
        <v>179.24</v>
      </c>
      <c r="M2432" t="s">
        <v>17088</v>
      </c>
      <c r="N2432" t="s">
        <v>17089</v>
      </c>
      <c r="O2432" t="s">
        <v>18232</v>
      </c>
      <c r="P2432" s="31">
        <v>495</v>
      </c>
      <c r="Q2432" s="31">
        <v>1394</v>
      </c>
      <c r="R2432" s="31">
        <v>0</v>
      </c>
      <c r="S2432" s="31">
        <v>22.8</v>
      </c>
      <c r="T2432" s="36" t="s">
        <v>15048</v>
      </c>
      <c r="U2432" s="36" t="s">
        <v>13534</v>
      </c>
      <c r="V2432" s="31">
        <v>0</v>
      </c>
      <c r="W2432" s="31">
        <v>14</v>
      </c>
    </row>
    <row r="2433" spans="1:23" x14ac:dyDescent="0.25">
      <c r="A2433">
        <v>5050475</v>
      </c>
      <c r="B2433" s="32" t="s">
        <v>4165</v>
      </c>
      <c r="C2433" s="32">
        <v>52</v>
      </c>
      <c r="D2433" s="32">
        <v>11</v>
      </c>
      <c r="E2433" s="32" t="s">
        <v>22</v>
      </c>
      <c r="F2433" s="31">
        <v>1</v>
      </c>
      <c r="G2433" s="31" t="s">
        <v>21</v>
      </c>
      <c r="H2433" s="32" t="s">
        <v>22</v>
      </c>
      <c r="I2433" s="32" t="s">
        <v>22</v>
      </c>
      <c r="J2433" s="32" t="s">
        <v>22</v>
      </c>
      <c r="K2433" s="32">
        <v>0</v>
      </c>
      <c r="L2433" s="38">
        <v>207.69</v>
      </c>
      <c r="M2433" t="s">
        <v>17088</v>
      </c>
      <c r="N2433" t="s">
        <v>17089</v>
      </c>
      <c r="O2433" t="s">
        <v>18232</v>
      </c>
      <c r="P2433" s="31">
        <v>495</v>
      </c>
      <c r="Q2433" s="31">
        <v>1194</v>
      </c>
      <c r="R2433" s="31">
        <v>0</v>
      </c>
      <c r="S2433" s="31">
        <v>20.9</v>
      </c>
      <c r="T2433" s="36" t="s">
        <v>15049</v>
      </c>
      <c r="U2433" s="36" t="s">
        <v>13534</v>
      </c>
      <c r="V2433" s="31">
        <v>0</v>
      </c>
      <c r="W2433" s="31">
        <v>14</v>
      </c>
    </row>
    <row r="2434" spans="1:23" x14ac:dyDescent="0.25">
      <c r="A2434">
        <v>5050476</v>
      </c>
      <c r="B2434" s="32" t="s">
        <v>4165</v>
      </c>
      <c r="C2434" s="32">
        <v>52</v>
      </c>
      <c r="D2434" s="32">
        <v>11</v>
      </c>
      <c r="E2434" s="32" t="s">
        <v>22</v>
      </c>
      <c r="F2434" s="31">
        <v>1</v>
      </c>
      <c r="G2434" s="31" t="s">
        <v>21</v>
      </c>
      <c r="H2434" s="32" t="s">
        <v>22</v>
      </c>
      <c r="I2434" s="32" t="s">
        <v>22</v>
      </c>
      <c r="J2434" s="32" t="s">
        <v>22</v>
      </c>
      <c r="K2434" s="32">
        <v>0</v>
      </c>
      <c r="L2434" s="38">
        <v>178.9</v>
      </c>
      <c r="M2434" t="s">
        <v>17088</v>
      </c>
      <c r="N2434" t="s">
        <v>17089</v>
      </c>
      <c r="O2434" t="s">
        <v>18232</v>
      </c>
      <c r="P2434" s="31">
        <v>795</v>
      </c>
      <c r="Q2434" s="31">
        <v>995</v>
      </c>
      <c r="R2434" s="31">
        <v>0</v>
      </c>
      <c r="S2434" s="31">
        <v>14.9</v>
      </c>
      <c r="T2434" s="36" t="s">
        <v>15050</v>
      </c>
      <c r="U2434" s="36" t="s">
        <v>13534</v>
      </c>
      <c r="V2434" s="31">
        <v>0</v>
      </c>
      <c r="W2434" s="31">
        <v>14</v>
      </c>
    </row>
    <row r="2435" spans="1:23" x14ac:dyDescent="0.25">
      <c r="A2435">
        <v>5050477</v>
      </c>
      <c r="B2435" s="32" t="s">
        <v>4165</v>
      </c>
      <c r="C2435" s="32">
        <v>52</v>
      </c>
      <c r="D2435" s="32">
        <v>11</v>
      </c>
      <c r="E2435" s="32" t="s">
        <v>22</v>
      </c>
      <c r="F2435" s="31">
        <v>1</v>
      </c>
      <c r="G2435" s="31" t="s">
        <v>21</v>
      </c>
      <c r="H2435" s="32" t="s">
        <v>22</v>
      </c>
      <c r="I2435" s="32" t="s">
        <v>22</v>
      </c>
      <c r="J2435" s="32" t="s">
        <v>22</v>
      </c>
      <c r="K2435" s="32">
        <v>0</v>
      </c>
      <c r="L2435" s="38">
        <v>151.46</v>
      </c>
      <c r="M2435" t="s">
        <v>17088</v>
      </c>
      <c r="N2435" t="s">
        <v>17089</v>
      </c>
      <c r="O2435" t="s">
        <v>18232</v>
      </c>
      <c r="P2435" s="31">
        <v>495</v>
      </c>
      <c r="Q2435" s="31">
        <v>1194</v>
      </c>
      <c r="R2435" s="31">
        <v>0</v>
      </c>
      <c r="S2435" s="31">
        <v>21</v>
      </c>
      <c r="T2435" s="36" t="s">
        <v>15051</v>
      </c>
      <c r="U2435" s="36" t="s">
        <v>13534</v>
      </c>
      <c r="V2435" s="31">
        <v>0</v>
      </c>
      <c r="W2435" s="31">
        <v>14</v>
      </c>
    </row>
    <row r="2436" spans="1:23" x14ac:dyDescent="0.25">
      <c r="A2436">
        <v>5050478</v>
      </c>
      <c r="B2436" s="32" t="s">
        <v>4165</v>
      </c>
      <c r="C2436" s="32">
        <v>52</v>
      </c>
      <c r="D2436" s="32">
        <v>11</v>
      </c>
      <c r="E2436" s="32" t="s">
        <v>22</v>
      </c>
      <c r="F2436" s="31">
        <v>1</v>
      </c>
      <c r="G2436" s="31" t="s">
        <v>21</v>
      </c>
      <c r="H2436" s="32" t="s">
        <v>22</v>
      </c>
      <c r="I2436" s="32" t="s">
        <v>22</v>
      </c>
      <c r="J2436" s="32" t="s">
        <v>22</v>
      </c>
      <c r="K2436" s="32">
        <v>0</v>
      </c>
      <c r="L2436" s="38">
        <v>202.42</v>
      </c>
      <c r="M2436" t="s">
        <v>17088</v>
      </c>
      <c r="N2436" t="s">
        <v>17089</v>
      </c>
      <c r="O2436" t="s">
        <v>18232</v>
      </c>
      <c r="P2436" s="31">
        <v>495</v>
      </c>
      <c r="Q2436" s="31">
        <v>995</v>
      </c>
      <c r="R2436" s="31">
        <v>0</v>
      </c>
      <c r="S2436" s="31">
        <v>10.1</v>
      </c>
      <c r="T2436" s="36" t="s">
        <v>15052</v>
      </c>
      <c r="U2436" s="36" t="s">
        <v>13534</v>
      </c>
      <c r="V2436" s="31">
        <v>0</v>
      </c>
      <c r="W2436" s="31">
        <v>14</v>
      </c>
    </row>
    <row r="2437" spans="1:23" x14ac:dyDescent="0.25">
      <c r="A2437">
        <v>5050479</v>
      </c>
      <c r="B2437" s="32" t="s">
        <v>4165</v>
      </c>
      <c r="C2437" s="32">
        <v>52</v>
      </c>
      <c r="D2437" s="32">
        <v>11</v>
      </c>
      <c r="E2437" s="32" t="s">
        <v>22</v>
      </c>
      <c r="F2437" s="31">
        <v>1</v>
      </c>
      <c r="G2437" s="31" t="s">
        <v>21</v>
      </c>
      <c r="H2437" s="32" t="s">
        <v>22</v>
      </c>
      <c r="I2437" s="32" t="s">
        <v>22</v>
      </c>
      <c r="J2437" s="32" t="s">
        <v>22</v>
      </c>
      <c r="K2437" s="32">
        <v>0</v>
      </c>
      <c r="L2437" s="38">
        <v>206.93</v>
      </c>
      <c r="M2437" t="s">
        <v>17088</v>
      </c>
      <c r="N2437" t="s">
        <v>17089</v>
      </c>
      <c r="O2437" t="s">
        <v>18232</v>
      </c>
      <c r="P2437" s="31">
        <v>595</v>
      </c>
      <c r="Q2437" s="31">
        <v>1194</v>
      </c>
      <c r="R2437" s="31">
        <v>0</v>
      </c>
      <c r="S2437" s="31">
        <v>23.4</v>
      </c>
      <c r="T2437" s="36" t="s">
        <v>15053</v>
      </c>
      <c r="U2437" s="36" t="s">
        <v>13534</v>
      </c>
      <c r="V2437" s="31">
        <v>0</v>
      </c>
      <c r="W2437" s="31">
        <v>14</v>
      </c>
    </row>
    <row r="2438" spans="1:23" x14ac:dyDescent="0.25">
      <c r="A2438">
        <v>5050480</v>
      </c>
      <c r="B2438" s="32" t="s">
        <v>4165</v>
      </c>
      <c r="C2438" s="32">
        <v>52</v>
      </c>
      <c r="D2438" s="32">
        <v>11</v>
      </c>
      <c r="E2438" s="32" t="s">
        <v>22</v>
      </c>
      <c r="F2438" s="31">
        <v>1</v>
      </c>
      <c r="G2438" s="31" t="s">
        <v>21</v>
      </c>
      <c r="H2438" s="32" t="s">
        <v>22</v>
      </c>
      <c r="I2438" s="32" t="s">
        <v>22</v>
      </c>
      <c r="J2438" s="32" t="s">
        <v>22</v>
      </c>
      <c r="K2438" s="32">
        <v>0</v>
      </c>
      <c r="L2438" s="38">
        <v>271.10000000000002</v>
      </c>
      <c r="M2438" t="s">
        <v>17088</v>
      </c>
      <c r="N2438" t="s">
        <v>17089</v>
      </c>
      <c r="O2438" t="s">
        <v>18232</v>
      </c>
      <c r="P2438" s="31">
        <v>795</v>
      </c>
      <c r="Q2438" s="31">
        <v>1194</v>
      </c>
      <c r="R2438" s="31">
        <v>0</v>
      </c>
      <c r="S2438" s="31">
        <v>18.100000000000001</v>
      </c>
      <c r="T2438" s="36" t="s">
        <v>15054</v>
      </c>
      <c r="U2438" s="36" t="s">
        <v>13534</v>
      </c>
      <c r="V2438" s="31">
        <v>0</v>
      </c>
      <c r="W2438" s="31">
        <v>14</v>
      </c>
    </row>
    <row r="2439" spans="1:23" x14ac:dyDescent="0.25">
      <c r="A2439">
        <v>5050481</v>
      </c>
      <c r="B2439" s="32" t="s">
        <v>4165</v>
      </c>
      <c r="C2439" s="32">
        <v>52</v>
      </c>
      <c r="D2439" s="32">
        <v>11</v>
      </c>
      <c r="E2439" s="32" t="s">
        <v>22</v>
      </c>
      <c r="F2439" s="31">
        <v>1</v>
      </c>
      <c r="G2439" s="31" t="s">
        <v>21</v>
      </c>
      <c r="H2439" s="32" t="s">
        <v>22</v>
      </c>
      <c r="I2439" s="32" t="s">
        <v>22</v>
      </c>
      <c r="J2439" s="32" t="s">
        <v>22</v>
      </c>
      <c r="K2439" s="32">
        <v>0</v>
      </c>
      <c r="L2439" s="38">
        <v>76.34</v>
      </c>
      <c r="M2439" t="s">
        <v>17088</v>
      </c>
      <c r="N2439" t="s">
        <v>17089</v>
      </c>
      <c r="O2439" t="s">
        <v>18232</v>
      </c>
      <c r="P2439" s="31">
        <v>375</v>
      </c>
      <c r="Q2439" s="31">
        <v>375</v>
      </c>
      <c r="R2439" s="31">
        <v>0</v>
      </c>
      <c r="S2439" s="31">
        <v>2.6</v>
      </c>
      <c r="T2439" s="36" t="s">
        <v>15055</v>
      </c>
      <c r="U2439" s="36" t="s">
        <v>13534</v>
      </c>
      <c r="V2439" s="31">
        <v>0</v>
      </c>
      <c r="W2439" s="31">
        <v>14</v>
      </c>
    </row>
    <row r="2440" spans="1:23" x14ac:dyDescent="0.25">
      <c r="A2440">
        <v>5050482</v>
      </c>
      <c r="B2440" s="32" t="s">
        <v>4165</v>
      </c>
      <c r="C2440" s="32">
        <v>52</v>
      </c>
      <c r="D2440" s="32">
        <v>11</v>
      </c>
      <c r="E2440" s="32" t="s">
        <v>22</v>
      </c>
      <c r="F2440" s="31">
        <v>1</v>
      </c>
      <c r="G2440" s="31" t="s">
        <v>21</v>
      </c>
      <c r="H2440" s="32" t="s">
        <v>22</v>
      </c>
      <c r="I2440" s="32" t="s">
        <v>22</v>
      </c>
      <c r="J2440" s="32" t="s">
        <v>22</v>
      </c>
      <c r="K2440" s="32">
        <v>0</v>
      </c>
      <c r="L2440" s="38">
        <v>106.87</v>
      </c>
      <c r="M2440" t="s">
        <v>17090</v>
      </c>
      <c r="N2440" t="s">
        <v>17091</v>
      </c>
      <c r="O2440" t="s">
        <v>18233</v>
      </c>
      <c r="P2440" s="31">
        <v>195</v>
      </c>
      <c r="Q2440" s="31">
        <v>295</v>
      </c>
      <c r="R2440" s="31">
        <v>0</v>
      </c>
      <c r="S2440" s="31">
        <v>0</v>
      </c>
      <c r="T2440" s="36" t="s">
        <v>15056</v>
      </c>
      <c r="U2440" s="36" t="s">
        <v>13534</v>
      </c>
      <c r="V2440" s="31">
        <v>0</v>
      </c>
      <c r="W2440" s="31">
        <v>14</v>
      </c>
    </row>
    <row r="2441" spans="1:23" x14ac:dyDescent="0.25">
      <c r="A2441">
        <v>5050483</v>
      </c>
      <c r="B2441" s="32" t="s">
        <v>4165</v>
      </c>
      <c r="C2441" s="32">
        <v>52</v>
      </c>
      <c r="D2441" s="32">
        <v>11</v>
      </c>
      <c r="E2441" s="32" t="s">
        <v>22</v>
      </c>
      <c r="F2441" s="31">
        <v>1</v>
      </c>
      <c r="G2441" s="31" t="s">
        <v>21</v>
      </c>
      <c r="H2441" s="32" t="s">
        <v>22</v>
      </c>
      <c r="I2441" s="32" t="s">
        <v>22</v>
      </c>
      <c r="J2441" s="32" t="s">
        <v>22</v>
      </c>
      <c r="K2441" s="32">
        <v>0</v>
      </c>
      <c r="L2441" s="38">
        <v>106.87</v>
      </c>
      <c r="M2441" t="s">
        <v>17090</v>
      </c>
      <c r="N2441" t="s">
        <v>17091</v>
      </c>
      <c r="O2441" t="s">
        <v>18233</v>
      </c>
      <c r="P2441" s="31">
        <v>0</v>
      </c>
      <c r="Q2441" s="31">
        <v>0</v>
      </c>
      <c r="R2441" s="31">
        <v>0</v>
      </c>
      <c r="S2441" s="31">
        <v>0</v>
      </c>
      <c r="T2441" s="36" t="s">
        <v>15057</v>
      </c>
      <c r="U2441" s="36" t="s">
        <v>13534</v>
      </c>
      <c r="V2441" s="31">
        <v>0</v>
      </c>
      <c r="W2441" s="31">
        <v>14</v>
      </c>
    </row>
    <row r="2442" spans="1:23" x14ac:dyDescent="0.25">
      <c r="A2442">
        <v>5050484</v>
      </c>
      <c r="B2442" s="32" t="s">
        <v>4165</v>
      </c>
      <c r="C2442" s="32">
        <v>52</v>
      </c>
      <c r="D2442" s="32">
        <v>11</v>
      </c>
      <c r="E2442" s="32" t="s">
        <v>22</v>
      </c>
      <c r="F2442" s="31">
        <v>1</v>
      </c>
      <c r="G2442" s="31" t="s">
        <v>21</v>
      </c>
      <c r="H2442" s="32" t="s">
        <v>22</v>
      </c>
      <c r="I2442" s="32" t="s">
        <v>22</v>
      </c>
      <c r="J2442" s="32" t="s">
        <v>22</v>
      </c>
      <c r="K2442" s="32">
        <v>0</v>
      </c>
      <c r="L2442" s="38">
        <v>86.36</v>
      </c>
      <c r="M2442" t="s">
        <v>17090</v>
      </c>
      <c r="N2442" t="s">
        <v>17091</v>
      </c>
      <c r="O2442" t="s">
        <v>18233</v>
      </c>
      <c r="P2442" s="31">
        <v>0</v>
      </c>
      <c r="Q2442" s="31">
        <v>0</v>
      </c>
      <c r="R2442" s="31">
        <v>0</v>
      </c>
      <c r="S2442" s="31">
        <v>0</v>
      </c>
      <c r="T2442" s="36" t="s">
        <v>15058</v>
      </c>
      <c r="U2442" s="36" t="s">
        <v>13534</v>
      </c>
      <c r="V2442" s="31">
        <v>0</v>
      </c>
      <c r="W2442" s="31">
        <v>14</v>
      </c>
    </row>
    <row r="2443" spans="1:23" x14ac:dyDescent="0.25">
      <c r="A2443">
        <v>5050485</v>
      </c>
      <c r="B2443" s="32" t="s">
        <v>4165</v>
      </c>
      <c r="C2443" s="32">
        <v>52</v>
      </c>
      <c r="D2443" s="32">
        <v>11</v>
      </c>
      <c r="E2443" s="32" t="s">
        <v>22</v>
      </c>
      <c r="F2443" s="31">
        <v>1</v>
      </c>
      <c r="G2443" s="31" t="s">
        <v>21</v>
      </c>
      <c r="H2443" s="32" t="s">
        <v>22</v>
      </c>
      <c r="I2443" s="32" t="s">
        <v>22</v>
      </c>
      <c r="J2443" s="32" t="s">
        <v>22</v>
      </c>
      <c r="K2443" s="32">
        <v>0</v>
      </c>
      <c r="L2443" s="38">
        <v>129.66</v>
      </c>
      <c r="M2443" t="s">
        <v>17090</v>
      </c>
      <c r="N2443" t="s">
        <v>17091</v>
      </c>
      <c r="O2443" t="s">
        <v>18233</v>
      </c>
      <c r="P2443" s="31">
        <v>375</v>
      </c>
      <c r="Q2443" s="31">
        <v>295</v>
      </c>
      <c r="R2443" s="31">
        <v>0</v>
      </c>
      <c r="S2443" s="31">
        <v>2.2000000000000002</v>
      </c>
      <c r="T2443" s="36" t="s">
        <v>15059</v>
      </c>
      <c r="U2443" s="36" t="s">
        <v>13534</v>
      </c>
      <c r="V2443" s="31">
        <v>0</v>
      </c>
      <c r="W2443" s="31">
        <v>14</v>
      </c>
    </row>
    <row r="2444" spans="1:23" x14ac:dyDescent="0.25">
      <c r="A2444">
        <v>5050486</v>
      </c>
      <c r="B2444" s="32" t="s">
        <v>4165</v>
      </c>
      <c r="C2444" s="32">
        <v>52</v>
      </c>
      <c r="D2444" s="32">
        <v>11</v>
      </c>
      <c r="E2444" s="32" t="s">
        <v>22</v>
      </c>
      <c r="F2444" s="31">
        <v>1</v>
      </c>
      <c r="G2444" s="31" t="s">
        <v>21</v>
      </c>
      <c r="H2444" s="32" t="s">
        <v>22</v>
      </c>
      <c r="I2444" s="32" t="s">
        <v>22</v>
      </c>
      <c r="J2444" s="32" t="s">
        <v>22</v>
      </c>
      <c r="K2444" s="32">
        <v>0</v>
      </c>
      <c r="L2444" s="38">
        <v>182.68</v>
      </c>
      <c r="M2444" t="s">
        <v>17090</v>
      </c>
      <c r="N2444" t="s">
        <v>17091</v>
      </c>
      <c r="O2444" t="s">
        <v>18233</v>
      </c>
      <c r="P2444" s="31">
        <v>0</v>
      </c>
      <c r="Q2444" s="31">
        <v>0</v>
      </c>
      <c r="R2444" s="31">
        <v>0</v>
      </c>
      <c r="S2444" s="31">
        <v>0</v>
      </c>
      <c r="T2444" s="36" t="s">
        <v>15060</v>
      </c>
      <c r="U2444" s="36" t="s">
        <v>13534</v>
      </c>
      <c r="V2444" s="31">
        <v>0</v>
      </c>
      <c r="W2444" s="31">
        <v>14</v>
      </c>
    </row>
    <row r="2445" spans="1:23" x14ac:dyDescent="0.25">
      <c r="A2445">
        <v>5050487</v>
      </c>
      <c r="B2445" s="32" t="s">
        <v>4165</v>
      </c>
      <c r="C2445" s="32">
        <v>52</v>
      </c>
      <c r="D2445" s="32">
        <v>11</v>
      </c>
      <c r="E2445" s="32" t="s">
        <v>22</v>
      </c>
      <c r="F2445" s="31">
        <v>1</v>
      </c>
      <c r="G2445" s="31" t="s">
        <v>21</v>
      </c>
      <c r="H2445" s="32" t="s">
        <v>22</v>
      </c>
      <c r="I2445" s="32" t="s">
        <v>22</v>
      </c>
      <c r="J2445" s="32" t="s">
        <v>22</v>
      </c>
      <c r="K2445" s="32">
        <v>0</v>
      </c>
      <c r="L2445" s="38">
        <v>129.66</v>
      </c>
      <c r="M2445" t="s">
        <v>17090</v>
      </c>
      <c r="N2445" t="s">
        <v>17091</v>
      </c>
      <c r="O2445" t="s">
        <v>18233</v>
      </c>
      <c r="P2445" s="31">
        <v>295</v>
      </c>
      <c r="Q2445" s="31">
        <v>375</v>
      </c>
      <c r="R2445" s="31">
        <v>0</v>
      </c>
      <c r="S2445" s="31">
        <v>0</v>
      </c>
      <c r="T2445" s="36" t="s">
        <v>15061</v>
      </c>
      <c r="U2445" s="36" t="s">
        <v>13534</v>
      </c>
      <c r="V2445" s="31">
        <v>0</v>
      </c>
      <c r="W2445" s="31">
        <v>14</v>
      </c>
    </row>
    <row r="2446" spans="1:23" x14ac:dyDescent="0.25">
      <c r="A2446">
        <v>5050488</v>
      </c>
      <c r="B2446" s="32" t="s">
        <v>4165</v>
      </c>
      <c r="C2446" s="32">
        <v>52</v>
      </c>
      <c r="D2446" s="32">
        <v>11</v>
      </c>
      <c r="E2446" s="32" t="s">
        <v>22</v>
      </c>
      <c r="F2446" s="31">
        <v>1</v>
      </c>
      <c r="G2446" s="31" t="s">
        <v>21</v>
      </c>
      <c r="H2446" s="32" t="s">
        <v>22</v>
      </c>
      <c r="I2446" s="32" t="s">
        <v>22</v>
      </c>
      <c r="J2446" s="32" t="s">
        <v>22</v>
      </c>
      <c r="K2446" s="32">
        <v>0</v>
      </c>
      <c r="L2446" s="38">
        <v>199.44</v>
      </c>
      <c r="M2446" t="s">
        <v>17090</v>
      </c>
      <c r="N2446" t="s">
        <v>17091</v>
      </c>
      <c r="O2446" t="s">
        <v>18233</v>
      </c>
      <c r="P2446" s="31">
        <v>375</v>
      </c>
      <c r="Q2446" s="31">
        <v>375</v>
      </c>
      <c r="R2446" s="31">
        <v>0</v>
      </c>
      <c r="S2446" s="31">
        <v>2</v>
      </c>
      <c r="T2446" s="36" t="s">
        <v>15062</v>
      </c>
      <c r="U2446" s="36" t="s">
        <v>13534</v>
      </c>
      <c r="V2446" s="31">
        <v>0</v>
      </c>
      <c r="W2446" s="31">
        <v>14</v>
      </c>
    </row>
    <row r="2447" spans="1:23" x14ac:dyDescent="0.25">
      <c r="A2447">
        <v>5050489</v>
      </c>
      <c r="B2447" s="32" t="s">
        <v>4165</v>
      </c>
      <c r="C2447" s="32">
        <v>52</v>
      </c>
      <c r="D2447" s="32">
        <v>11</v>
      </c>
      <c r="E2447" s="32" t="s">
        <v>22</v>
      </c>
      <c r="F2447" s="31">
        <v>1</v>
      </c>
      <c r="G2447" s="31" t="s">
        <v>21</v>
      </c>
      <c r="H2447" s="32" t="s">
        <v>22</v>
      </c>
      <c r="I2447" s="32" t="s">
        <v>22</v>
      </c>
      <c r="J2447" s="32" t="s">
        <v>22</v>
      </c>
      <c r="K2447" s="32">
        <v>0</v>
      </c>
      <c r="L2447" s="38">
        <v>142.41999999999999</v>
      </c>
      <c r="M2447" t="s">
        <v>17090</v>
      </c>
      <c r="N2447" t="s">
        <v>17091</v>
      </c>
      <c r="O2447" t="s">
        <v>18233</v>
      </c>
      <c r="P2447" s="31">
        <v>375</v>
      </c>
      <c r="Q2447" s="31">
        <v>375</v>
      </c>
      <c r="R2447" s="31">
        <v>0</v>
      </c>
      <c r="S2447" s="31">
        <v>2.5</v>
      </c>
      <c r="T2447" s="36" t="s">
        <v>15063</v>
      </c>
      <c r="U2447" s="36" t="s">
        <v>13534</v>
      </c>
      <c r="V2447" s="31">
        <v>0</v>
      </c>
      <c r="W2447" s="31">
        <v>14</v>
      </c>
    </row>
    <row r="2448" spans="1:23" x14ac:dyDescent="0.25">
      <c r="A2448">
        <v>5050490</v>
      </c>
      <c r="B2448" s="32" t="s">
        <v>4165</v>
      </c>
      <c r="C2448" s="32">
        <v>52</v>
      </c>
      <c r="D2448" s="32">
        <v>11</v>
      </c>
      <c r="E2448" s="32" t="s">
        <v>22</v>
      </c>
      <c r="F2448" s="31">
        <v>1</v>
      </c>
      <c r="G2448" s="31" t="s">
        <v>21</v>
      </c>
      <c r="H2448" s="32" t="s">
        <v>22</v>
      </c>
      <c r="I2448" s="32" t="s">
        <v>22</v>
      </c>
      <c r="J2448" s="32" t="s">
        <v>22</v>
      </c>
      <c r="K2448" s="32">
        <v>0</v>
      </c>
      <c r="L2448" s="38">
        <v>213.54</v>
      </c>
      <c r="M2448" t="s">
        <v>17090</v>
      </c>
      <c r="N2448" t="s">
        <v>17091</v>
      </c>
      <c r="O2448" t="s">
        <v>18233</v>
      </c>
      <c r="P2448" s="31">
        <v>495</v>
      </c>
      <c r="Q2448" s="31">
        <v>495</v>
      </c>
      <c r="R2448" s="31">
        <v>0</v>
      </c>
      <c r="S2448" s="31">
        <v>5.8</v>
      </c>
      <c r="T2448" s="36" t="s">
        <v>15064</v>
      </c>
      <c r="U2448" s="36" t="s">
        <v>13534</v>
      </c>
      <c r="V2448" s="31">
        <v>0</v>
      </c>
      <c r="W2448" s="31">
        <v>14</v>
      </c>
    </row>
    <row r="2449" spans="1:23" x14ac:dyDescent="0.25">
      <c r="A2449">
        <v>5050491</v>
      </c>
      <c r="B2449" s="32" t="s">
        <v>4165</v>
      </c>
      <c r="C2449" s="32">
        <v>52</v>
      </c>
      <c r="D2449" s="32">
        <v>11</v>
      </c>
      <c r="E2449" s="32" t="s">
        <v>22</v>
      </c>
      <c r="F2449" s="31">
        <v>1</v>
      </c>
      <c r="G2449" s="31" t="s">
        <v>21</v>
      </c>
      <c r="H2449" s="32" t="s">
        <v>22</v>
      </c>
      <c r="I2449" s="32" t="s">
        <v>22</v>
      </c>
      <c r="J2449" s="32" t="s">
        <v>22</v>
      </c>
      <c r="K2449" s="32">
        <v>0</v>
      </c>
      <c r="L2449" s="38">
        <v>197.82</v>
      </c>
      <c r="M2449" t="s">
        <v>17090</v>
      </c>
      <c r="N2449" t="s">
        <v>17091</v>
      </c>
      <c r="O2449" t="s">
        <v>18233</v>
      </c>
      <c r="P2449" s="31">
        <v>375</v>
      </c>
      <c r="Q2449" s="31">
        <v>595</v>
      </c>
      <c r="R2449" s="31">
        <v>0</v>
      </c>
      <c r="S2449" s="31">
        <v>4.4000000000000004</v>
      </c>
      <c r="T2449" s="36" t="s">
        <v>15065</v>
      </c>
      <c r="U2449" s="36" t="s">
        <v>13534</v>
      </c>
      <c r="V2449" s="31">
        <v>0</v>
      </c>
      <c r="W2449" s="31">
        <v>14</v>
      </c>
    </row>
    <row r="2450" spans="1:23" x14ac:dyDescent="0.25">
      <c r="A2450">
        <v>5050492</v>
      </c>
      <c r="B2450" s="32" t="s">
        <v>4165</v>
      </c>
      <c r="C2450" s="32">
        <v>52</v>
      </c>
      <c r="D2450" s="32">
        <v>11</v>
      </c>
      <c r="E2450" s="32" t="s">
        <v>22</v>
      </c>
      <c r="F2450" s="31">
        <v>1</v>
      </c>
      <c r="G2450" s="31" t="s">
        <v>21</v>
      </c>
      <c r="H2450" s="32" t="s">
        <v>22</v>
      </c>
      <c r="I2450" s="32" t="s">
        <v>22</v>
      </c>
      <c r="J2450" s="32" t="s">
        <v>22</v>
      </c>
      <c r="K2450" s="32">
        <v>0</v>
      </c>
      <c r="L2450" s="38">
        <v>191.79</v>
      </c>
      <c r="M2450" t="s">
        <v>17090</v>
      </c>
      <c r="N2450" t="s">
        <v>17091</v>
      </c>
      <c r="O2450" t="s">
        <v>18233</v>
      </c>
      <c r="P2450" s="31">
        <v>595</v>
      </c>
      <c r="Q2450" s="31">
        <v>375</v>
      </c>
      <c r="R2450" s="31">
        <v>0</v>
      </c>
      <c r="S2450" s="31">
        <v>4.2</v>
      </c>
      <c r="T2450" s="36" t="s">
        <v>15066</v>
      </c>
      <c r="U2450" s="36" t="s">
        <v>13534</v>
      </c>
      <c r="V2450" s="31">
        <v>0</v>
      </c>
      <c r="W2450" s="31">
        <v>14</v>
      </c>
    </row>
    <row r="2451" spans="1:23" x14ac:dyDescent="0.25">
      <c r="A2451">
        <v>5050493</v>
      </c>
      <c r="B2451" s="32" t="s">
        <v>4165</v>
      </c>
      <c r="C2451" s="32">
        <v>52</v>
      </c>
      <c r="D2451" s="32">
        <v>11</v>
      </c>
      <c r="E2451" s="32" t="s">
        <v>22</v>
      </c>
      <c r="F2451" s="31">
        <v>1</v>
      </c>
      <c r="G2451" s="31" t="s">
        <v>21</v>
      </c>
      <c r="H2451" s="32" t="s">
        <v>22</v>
      </c>
      <c r="I2451" s="32" t="s">
        <v>22</v>
      </c>
      <c r="J2451" s="32" t="s">
        <v>22</v>
      </c>
      <c r="K2451" s="32">
        <v>0</v>
      </c>
      <c r="L2451" s="38">
        <v>307.88</v>
      </c>
      <c r="M2451" t="s">
        <v>17090</v>
      </c>
      <c r="N2451" t="s">
        <v>17091</v>
      </c>
      <c r="O2451" t="s">
        <v>18233</v>
      </c>
      <c r="P2451" s="31">
        <v>595</v>
      </c>
      <c r="Q2451" s="31">
        <v>595</v>
      </c>
      <c r="R2451" s="31">
        <v>0</v>
      </c>
      <c r="S2451" s="31">
        <v>8</v>
      </c>
      <c r="T2451" s="36" t="s">
        <v>15067</v>
      </c>
      <c r="U2451" s="36" t="s">
        <v>13534</v>
      </c>
      <c r="V2451" s="31">
        <v>0</v>
      </c>
      <c r="W2451" s="31">
        <v>14</v>
      </c>
    </row>
    <row r="2452" spans="1:23" x14ac:dyDescent="0.25">
      <c r="A2452">
        <v>5050494</v>
      </c>
      <c r="B2452" s="32" t="s">
        <v>4165</v>
      </c>
      <c r="C2452" s="32">
        <v>52</v>
      </c>
      <c r="D2452" s="32">
        <v>11</v>
      </c>
      <c r="E2452" s="32" t="s">
        <v>22</v>
      </c>
      <c r="F2452" s="31">
        <v>1</v>
      </c>
      <c r="G2452" s="31" t="s">
        <v>21</v>
      </c>
      <c r="H2452" s="32" t="s">
        <v>22</v>
      </c>
      <c r="I2452" s="32" t="s">
        <v>22</v>
      </c>
      <c r="J2452" s="32" t="s">
        <v>22</v>
      </c>
      <c r="K2452" s="32">
        <v>0</v>
      </c>
      <c r="L2452" s="38">
        <v>287.51</v>
      </c>
      <c r="M2452" t="s">
        <v>17090</v>
      </c>
      <c r="N2452" t="s">
        <v>17091</v>
      </c>
      <c r="O2452" t="s">
        <v>18233</v>
      </c>
      <c r="P2452" s="31">
        <v>595</v>
      </c>
      <c r="Q2452" s="31">
        <v>595</v>
      </c>
      <c r="R2452" s="31">
        <v>0</v>
      </c>
      <c r="S2452" s="31">
        <v>7.6</v>
      </c>
      <c r="T2452" s="36" t="s">
        <v>15068</v>
      </c>
      <c r="U2452" s="36" t="s">
        <v>13534</v>
      </c>
      <c r="V2452" s="31">
        <v>0</v>
      </c>
      <c r="W2452" s="31">
        <v>14</v>
      </c>
    </row>
    <row r="2453" spans="1:23" x14ac:dyDescent="0.25">
      <c r="A2453">
        <v>5050495</v>
      </c>
      <c r="B2453" s="32" t="s">
        <v>4165</v>
      </c>
      <c r="C2453" s="32">
        <v>52</v>
      </c>
      <c r="D2453" s="32">
        <v>11</v>
      </c>
      <c r="E2453" s="32" t="s">
        <v>22</v>
      </c>
      <c r="F2453" s="31">
        <v>1</v>
      </c>
      <c r="G2453" s="31" t="s">
        <v>21</v>
      </c>
      <c r="H2453" s="32" t="s">
        <v>22</v>
      </c>
      <c r="I2453" s="32" t="s">
        <v>22</v>
      </c>
      <c r="J2453" s="32" t="s">
        <v>22</v>
      </c>
      <c r="K2453" s="32">
        <v>0</v>
      </c>
      <c r="L2453" s="38">
        <v>328.12</v>
      </c>
      <c r="M2453" t="s">
        <v>17090</v>
      </c>
      <c r="N2453" t="s">
        <v>17091</v>
      </c>
      <c r="O2453" t="s">
        <v>18233</v>
      </c>
      <c r="P2453" s="31">
        <v>595</v>
      </c>
      <c r="Q2453" s="31">
        <v>755</v>
      </c>
      <c r="R2453" s="31">
        <v>0</v>
      </c>
      <c r="S2453" s="31">
        <v>9</v>
      </c>
      <c r="T2453" s="36" t="s">
        <v>15069</v>
      </c>
      <c r="U2453" s="36" t="s">
        <v>13534</v>
      </c>
      <c r="V2453" s="31">
        <v>0</v>
      </c>
      <c r="W2453" s="31">
        <v>14</v>
      </c>
    </row>
    <row r="2454" spans="1:23" x14ac:dyDescent="0.25">
      <c r="A2454">
        <v>5050496</v>
      </c>
      <c r="B2454" s="32" t="s">
        <v>4165</v>
      </c>
      <c r="C2454" s="32">
        <v>52</v>
      </c>
      <c r="D2454" s="32">
        <v>11</v>
      </c>
      <c r="E2454" s="32" t="s">
        <v>22</v>
      </c>
      <c r="F2454" s="31">
        <v>1</v>
      </c>
      <c r="G2454" s="31" t="s">
        <v>21</v>
      </c>
      <c r="H2454" s="32" t="s">
        <v>22</v>
      </c>
      <c r="I2454" s="32" t="s">
        <v>22</v>
      </c>
      <c r="J2454" s="32" t="s">
        <v>22</v>
      </c>
      <c r="K2454" s="32">
        <v>0</v>
      </c>
      <c r="L2454" s="38">
        <v>389.17</v>
      </c>
      <c r="M2454" t="s">
        <v>17090</v>
      </c>
      <c r="N2454" t="s">
        <v>17091</v>
      </c>
      <c r="O2454" t="s">
        <v>18233</v>
      </c>
      <c r="P2454" s="31">
        <v>755</v>
      </c>
      <c r="Q2454" s="31">
        <v>755</v>
      </c>
      <c r="R2454" s="31">
        <v>0</v>
      </c>
      <c r="S2454" s="31">
        <v>11</v>
      </c>
      <c r="T2454" s="36" t="s">
        <v>15070</v>
      </c>
      <c r="U2454" s="36" t="s">
        <v>13534</v>
      </c>
      <c r="V2454" s="31">
        <v>0</v>
      </c>
      <c r="W2454" s="31">
        <v>14</v>
      </c>
    </row>
    <row r="2455" spans="1:23" x14ac:dyDescent="0.25">
      <c r="A2455">
        <v>5050497</v>
      </c>
      <c r="B2455" s="32" t="s">
        <v>4165</v>
      </c>
      <c r="C2455" s="32">
        <v>52</v>
      </c>
      <c r="D2455" s="32">
        <v>11</v>
      </c>
      <c r="E2455" s="32" t="s">
        <v>22</v>
      </c>
      <c r="F2455" s="31">
        <v>1</v>
      </c>
      <c r="G2455" s="31" t="s">
        <v>21</v>
      </c>
      <c r="H2455" s="32" t="s">
        <v>22</v>
      </c>
      <c r="I2455" s="32" t="s">
        <v>22</v>
      </c>
      <c r="J2455" s="32" t="s">
        <v>22</v>
      </c>
      <c r="K2455" s="32">
        <v>0</v>
      </c>
      <c r="L2455" s="38">
        <v>191.96</v>
      </c>
      <c r="M2455" t="s">
        <v>17090</v>
      </c>
      <c r="N2455" t="s">
        <v>17091</v>
      </c>
      <c r="O2455" t="s">
        <v>18233</v>
      </c>
      <c r="P2455" s="31">
        <v>0</v>
      </c>
      <c r="Q2455" s="31">
        <v>0</v>
      </c>
      <c r="R2455" s="31">
        <v>0</v>
      </c>
      <c r="S2455" s="31">
        <v>0</v>
      </c>
      <c r="T2455" s="36" t="s">
        <v>15071</v>
      </c>
      <c r="U2455" s="36" t="s">
        <v>13534</v>
      </c>
      <c r="V2455" s="31">
        <v>0</v>
      </c>
      <c r="W2455" s="31">
        <v>14</v>
      </c>
    </row>
    <row r="2456" spans="1:23" x14ac:dyDescent="0.25">
      <c r="A2456">
        <v>5050498</v>
      </c>
      <c r="B2456" s="32" t="s">
        <v>4165</v>
      </c>
      <c r="C2456" s="32">
        <v>52</v>
      </c>
      <c r="D2456" s="32">
        <v>11</v>
      </c>
      <c r="E2456" s="32" t="s">
        <v>22</v>
      </c>
      <c r="F2456" s="31">
        <v>1</v>
      </c>
      <c r="G2456" s="31" t="s">
        <v>21</v>
      </c>
      <c r="H2456" s="32" t="s">
        <v>22</v>
      </c>
      <c r="I2456" s="32" t="s">
        <v>22</v>
      </c>
      <c r="J2456" s="32" t="s">
        <v>22</v>
      </c>
      <c r="K2456" s="32">
        <v>0</v>
      </c>
      <c r="L2456" s="38">
        <v>646.6</v>
      </c>
      <c r="M2456" t="s">
        <v>17090</v>
      </c>
      <c r="N2456" t="s">
        <v>17091</v>
      </c>
      <c r="O2456" t="s">
        <v>18233</v>
      </c>
      <c r="P2456" s="31">
        <v>795</v>
      </c>
      <c r="Q2456" s="31">
        <v>995</v>
      </c>
      <c r="R2456" s="31">
        <v>0</v>
      </c>
      <c r="S2456" s="31">
        <v>15</v>
      </c>
      <c r="T2456" s="36" t="s">
        <v>15072</v>
      </c>
      <c r="U2456" s="36" t="s">
        <v>13534</v>
      </c>
      <c r="V2456" s="31">
        <v>0</v>
      </c>
      <c r="W2456" s="31">
        <v>14</v>
      </c>
    </row>
    <row r="2457" spans="1:23" x14ac:dyDescent="0.25">
      <c r="A2457">
        <v>5050499</v>
      </c>
      <c r="B2457" s="32" t="s">
        <v>4165</v>
      </c>
      <c r="C2457" s="32">
        <v>52</v>
      </c>
      <c r="D2457" s="32">
        <v>11</v>
      </c>
      <c r="E2457" s="32" t="s">
        <v>22</v>
      </c>
      <c r="F2457" s="31">
        <v>1</v>
      </c>
      <c r="G2457" s="31" t="s">
        <v>21</v>
      </c>
      <c r="H2457" s="32" t="s">
        <v>22</v>
      </c>
      <c r="I2457" s="32" t="s">
        <v>22</v>
      </c>
      <c r="J2457" s="32" t="s">
        <v>22</v>
      </c>
      <c r="K2457" s="32">
        <v>0</v>
      </c>
      <c r="L2457" s="38">
        <v>537.11</v>
      </c>
      <c r="M2457" t="s">
        <v>17090</v>
      </c>
      <c r="N2457" t="s">
        <v>17091</v>
      </c>
      <c r="O2457" t="s">
        <v>18233</v>
      </c>
      <c r="P2457" s="31">
        <v>795</v>
      </c>
      <c r="Q2457" s="31">
        <v>1195</v>
      </c>
      <c r="R2457" s="31">
        <v>0</v>
      </c>
      <c r="S2457" s="31">
        <v>18</v>
      </c>
      <c r="T2457" s="36" t="s">
        <v>15073</v>
      </c>
      <c r="U2457" s="36" t="s">
        <v>13534</v>
      </c>
      <c r="V2457" s="31">
        <v>0</v>
      </c>
      <c r="W2457" s="31">
        <v>14</v>
      </c>
    </row>
    <row r="2458" spans="1:23" x14ac:dyDescent="0.25">
      <c r="A2458">
        <v>5050500</v>
      </c>
      <c r="B2458" s="32" t="s">
        <v>4165</v>
      </c>
      <c r="C2458" s="32">
        <v>52</v>
      </c>
      <c r="D2458" s="32">
        <v>11</v>
      </c>
      <c r="E2458" s="32" t="s">
        <v>22</v>
      </c>
      <c r="F2458" s="31">
        <v>1</v>
      </c>
      <c r="G2458" s="31" t="s">
        <v>21</v>
      </c>
      <c r="H2458" s="32" t="s">
        <v>22</v>
      </c>
      <c r="I2458" s="32" t="s">
        <v>22</v>
      </c>
      <c r="J2458" s="32" t="s">
        <v>22</v>
      </c>
      <c r="K2458" s="32">
        <v>0</v>
      </c>
      <c r="L2458" s="38">
        <v>503.73</v>
      </c>
      <c r="M2458" t="s">
        <v>17090</v>
      </c>
      <c r="N2458" t="s">
        <v>17091</v>
      </c>
      <c r="O2458" t="s">
        <v>18233</v>
      </c>
      <c r="P2458" s="31">
        <v>495</v>
      </c>
      <c r="Q2458" s="31">
        <v>995</v>
      </c>
      <c r="R2458" s="31">
        <v>0</v>
      </c>
      <c r="S2458" s="31">
        <v>10</v>
      </c>
      <c r="T2458" s="36" t="s">
        <v>15074</v>
      </c>
      <c r="U2458" s="36" t="s">
        <v>13534</v>
      </c>
      <c r="V2458" s="31">
        <v>0</v>
      </c>
      <c r="W2458" s="31">
        <v>14</v>
      </c>
    </row>
    <row r="2459" spans="1:23" x14ac:dyDescent="0.25">
      <c r="A2459">
        <v>5050501</v>
      </c>
      <c r="B2459" s="32" t="s">
        <v>4165</v>
      </c>
      <c r="C2459" s="32">
        <v>52</v>
      </c>
      <c r="D2459" s="32">
        <v>11</v>
      </c>
      <c r="E2459" s="32" t="s">
        <v>22</v>
      </c>
      <c r="F2459" s="31">
        <v>1</v>
      </c>
      <c r="G2459" s="31" t="s">
        <v>21</v>
      </c>
      <c r="H2459" s="32" t="s">
        <v>22</v>
      </c>
      <c r="I2459" s="32" t="s">
        <v>22</v>
      </c>
      <c r="J2459" s="32" t="s">
        <v>22</v>
      </c>
      <c r="K2459" s="32">
        <v>0</v>
      </c>
      <c r="L2459" s="38">
        <v>502.06</v>
      </c>
      <c r="M2459" t="s">
        <v>17090</v>
      </c>
      <c r="N2459" t="s">
        <v>17091</v>
      </c>
      <c r="O2459" t="s">
        <v>18233</v>
      </c>
      <c r="P2459" s="31">
        <v>495</v>
      </c>
      <c r="Q2459" s="31">
        <v>995</v>
      </c>
      <c r="R2459" s="31">
        <v>0</v>
      </c>
      <c r="S2459" s="31">
        <v>10</v>
      </c>
      <c r="T2459" s="36" t="s">
        <v>15075</v>
      </c>
      <c r="U2459" s="36" t="s">
        <v>13534</v>
      </c>
      <c r="V2459" s="31">
        <v>0</v>
      </c>
      <c r="W2459" s="31">
        <v>14</v>
      </c>
    </row>
    <row r="2460" spans="1:23" x14ac:dyDescent="0.25">
      <c r="A2460">
        <v>5050502</v>
      </c>
      <c r="B2460" s="32" t="s">
        <v>4165</v>
      </c>
      <c r="C2460" s="32">
        <v>52</v>
      </c>
      <c r="D2460" s="32">
        <v>11</v>
      </c>
      <c r="E2460" s="32" t="s">
        <v>22</v>
      </c>
      <c r="F2460" s="31">
        <v>1</v>
      </c>
      <c r="G2460" s="31" t="s">
        <v>21</v>
      </c>
      <c r="H2460" s="32" t="s">
        <v>22</v>
      </c>
      <c r="I2460" s="32" t="s">
        <v>22</v>
      </c>
      <c r="J2460" s="32" t="s">
        <v>22</v>
      </c>
      <c r="K2460" s="32">
        <v>0</v>
      </c>
      <c r="L2460" s="38">
        <v>439.6</v>
      </c>
      <c r="M2460" t="s">
        <v>17090</v>
      </c>
      <c r="N2460" t="s">
        <v>17091</v>
      </c>
      <c r="O2460" t="s">
        <v>18233</v>
      </c>
      <c r="P2460" s="31">
        <v>495</v>
      </c>
      <c r="Q2460" s="31">
        <v>1195</v>
      </c>
      <c r="R2460" s="31">
        <v>0</v>
      </c>
      <c r="S2460" s="31">
        <v>12</v>
      </c>
      <c r="T2460" s="36" t="s">
        <v>15076</v>
      </c>
      <c r="U2460" s="36" t="s">
        <v>13534</v>
      </c>
      <c r="V2460" s="31">
        <v>0</v>
      </c>
      <c r="W2460" s="31">
        <v>14</v>
      </c>
    </row>
    <row r="2461" spans="1:23" x14ac:dyDescent="0.25">
      <c r="A2461">
        <v>5050503</v>
      </c>
      <c r="B2461" s="32" t="s">
        <v>4165</v>
      </c>
      <c r="C2461" s="32">
        <v>52</v>
      </c>
      <c r="D2461" s="32">
        <v>11</v>
      </c>
      <c r="E2461" s="32" t="s">
        <v>22</v>
      </c>
      <c r="F2461" s="31">
        <v>1</v>
      </c>
      <c r="G2461" s="31" t="s">
        <v>21</v>
      </c>
      <c r="H2461" s="32" t="s">
        <v>22</v>
      </c>
      <c r="I2461" s="32" t="s">
        <v>22</v>
      </c>
      <c r="J2461" s="32" t="s">
        <v>22</v>
      </c>
      <c r="K2461" s="32">
        <v>0</v>
      </c>
      <c r="L2461" s="38">
        <v>603.17999999999995</v>
      </c>
      <c r="M2461" t="s">
        <v>17090</v>
      </c>
      <c r="N2461" t="s">
        <v>17091</v>
      </c>
      <c r="O2461" t="s">
        <v>18233</v>
      </c>
      <c r="P2461" s="31">
        <v>495</v>
      </c>
      <c r="Q2461" s="31">
        <v>1195</v>
      </c>
      <c r="R2461" s="31">
        <v>0</v>
      </c>
      <c r="S2461" s="31">
        <v>12</v>
      </c>
      <c r="T2461" s="36" t="s">
        <v>15077</v>
      </c>
      <c r="U2461" s="36" t="s">
        <v>13534</v>
      </c>
      <c r="V2461" s="31">
        <v>0</v>
      </c>
      <c r="W2461" s="31">
        <v>14</v>
      </c>
    </row>
    <row r="2462" spans="1:23" x14ac:dyDescent="0.25">
      <c r="A2462">
        <v>5050504</v>
      </c>
      <c r="B2462" s="32" t="s">
        <v>4165</v>
      </c>
      <c r="C2462" s="32">
        <v>52</v>
      </c>
      <c r="D2462" s="32">
        <v>11</v>
      </c>
      <c r="E2462" s="32" t="s">
        <v>22</v>
      </c>
      <c r="F2462" s="31">
        <v>1</v>
      </c>
      <c r="G2462" s="31" t="s">
        <v>21</v>
      </c>
      <c r="H2462" s="32" t="s">
        <v>22</v>
      </c>
      <c r="I2462" s="32" t="s">
        <v>22</v>
      </c>
      <c r="J2462" s="32" t="s">
        <v>22</v>
      </c>
      <c r="K2462" s="32">
        <v>0</v>
      </c>
      <c r="L2462" s="38">
        <v>574.94000000000005</v>
      </c>
      <c r="M2462" t="s">
        <v>17090</v>
      </c>
      <c r="N2462" t="s">
        <v>17091</v>
      </c>
      <c r="O2462" t="s">
        <v>18233</v>
      </c>
      <c r="P2462" s="31">
        <v>495</v>
      </c>
      <c r="Q2462" s="31">
        <v>1195</v>
      </c>
      <c r="R2462" s="31">
        <v>0</v>
      </c>
      <c r="S2462" s="31">
        <v>12</v>
      </c>
      <c r="T2462" s="36" t="s">
        <v>15078</v>
      </c>
      <c r="U2462" s="36" t="s">
        <v>13534</v>
      </c>
      <c r="V2462" s="31">
        <v>0</v>
      </c>
      <c r="W2462" s="31">
        <v>14</v>
      </c>
    </row>
    <row r="2463" spans="1:23" x14ac:dyDescent="0.25">
      <c r="A2463">
        <v>5050505</v>
      </c>
      <c r="B2463" s="32" t="s">
        <v>4165</v>
      </c>
      <c r="C2463" s="32">
        <v>52</v>
      </c>
      <c r="D2463" s="32">
        <v>11</v>
      </c>
      <c r="E2463" s="32" t="s">
        <v>22</v>
      </c>
      <c r="F2463" s="31">
        <v>1</v>
      </c>
      <c r="G2463" s="31" t="s">
        <v>21</v>
      </c>
      <c r="H2463" s="32" t="s">
        <v>22</v>
      </c>
      <c r="I2463" s="32" t="s">
        <v>22</v>
      </c>
      <c r="J2463" s="32" t="s">
        <v>22</v>
      </c>
      <c r="K2463" s="32">
        <v>0</v>
      </c>
      <c r="L2463" s="38">
        <v>636.29999999999995</v>
      </c>
      <c r="M2463" t="s">
        <v>17090</v>
      </c>
      <c r="N2463" t="s">
        <v>17091</v>
      </c>
      <c r="O2463" t="s">
        <v>18233</v>
      </c>
      <c r="P2463" s="31">
        <v>495</v>
      </c>
      <c r="Q2463" s="31">
        <v>1195</v>
      </c>
      <c r="R2463" s="31">
        <v>0</v>
      </c>
      <c r="S2463" s="31">
        <v>12</v>
      </c>
      <c r="T2463" s="36" t="s">
        <v>15079</v>
      </c>
      <c r="U2463" s="36" t="s">
        <v>13534</v>
      </c>
      <c r="V2463" s="31">
        <v>0</v>
      </c>
      <c r="W2463" s="31">
        <v>14</v>
      </c>
    </row>
    <row r="2464" spans="1:23" x14ac:dyDescent="0.25">
      <c r="A2464">
        <v>5050506</v>
      </c>
      <c r="B2464" s="32" t="s">
        <v>4165</v>
      </c>
      <c r="C2464" s="32">
        <v>52</v>
      </c>
      <c r="D2464" s="32">
        <v>11</v>
      </c>
      <c r="E2464" s="32" t="s">
        <v>22</v>
      </c>
      <c r="F2464" s="31">
        <v>1</v>
      </c>
      <c r="G2464" s="31" t="s">
        <v>21</v>
      </c>
      <c r="H2464" s="32" t="s">
        <v>22</v>
      </c>
      <c r="I2464" s="32" t="s">
        <v>22</v>
      </c>
      <c r="J2464" s="32" t="s">
        <v>22</v>
      </c>
      <c r="K2464" s="32">
        <v>0</v>
      </c>
      <c r="L2464" s="38">
        <v>20.53</v>
      </c>
      <c r="M2464" t="s">
        <v>17092</v>
      </c>
      <c r="N2464" t="s">
        <v>17093</v>
      </c>
      <c r="O2464" t="s">
        <v>18234</v>
      </c>
      <c r="P2464" s="31">
        <v>0</v>
      </c>
      <c r="Q2464" s="31">
        <v>0</v>
      </c>
      <c r="R2464" s="31">
        <v>0</v>
      </c>
      <c r="S2464" s="31">
        <v>0</v>
      </c>
      <c r="T2464" s="36" t="s">
        <v>15080</v>
      </c>
      <c r="U2464" s="36" t="s">
        <v>13534</v>
      </c>
      <c r="V2464" s="31">
        <v>0</v>
      </c>
      <c r="W2464" s="31">
        <v>14</v>
      </c>
    </row>
    <row r="2465" spans="1:23" x14ac:dyDescent="0.25">
      <c r="A2465">
        <v>5050507</v>
      </c>
      <c r="B2465" s="32" t="s">
        <v>4165</v>
      </c>
      <c r="C2465" s="32">
        <v>52</v>
      </c>
      <c r="D2465" s="32">
        <v>11</v>
      </c>
      <c r="E2465" s="32" t="s">
        <v>22</v>
      </c>
      <c r="F2465" s="31">
        <v>1</v>
      </c>
      <c r="G2465" s="31" t="s">
        <v>21</v>
      </c>
      <c r="H2465" s="32" t="s">
        <v>22</v>
      </c>
      <c r="I2465" s="32" t="s">
        <v>22</v>
      </c>
      <c r="J2465" s="32" t="s">
        <v>22</v>
      </c>
      <c r="K2465" s="32">
        <v>0</v>
      </c>
      <c r="L2465" s="38">
        <v>18.690000000000001</v>
      </c>
      <c r="M2465" t="s">
        <v>17092</v>
      </c>
      <c r="N2465" t="s">
        <v>17093</v>
      </c>
      <c r="O2465" t="s">
        <v>18234</v>
      </c>
      <c r="P2465" s="31">
        <v>0</v>
      </c>
      <c r="Q2465" s="31">
        <v>0</v>
      </c>
      <c r="R2465" s="31">
        <v>0</v>
      </c>
      <c r="S2465" s="31">
        <v>0</v>
      </c>
      <c r="T2465" s="36" t="s">
        <v>15081</v>
      </c>
      <c r="U2465" s="36" t="s">
        <v>13534</v>
      </c>
      <c r="V2465" s="31">
        <v>0</v>
      </c>
      <c r="W2465" s="31">
        <v>14</v>
      </c>
    </row>
    <row r="2466" spans="1:23" x14ac:dyDescent="0.25">
      <c r="A2466">
        <v>5050508</v>
      </c>
      <c r="B2466" s="32" t="s">
        <v>4165</v>
      </c>
      <c r="C2466" s="32">
        <v>52</v>
      </c>
      <c r="D2466" s="32">
        <v>11</v>
      </c>
      <c r="E2466" s="32" t="s">
        <v>22</v>
      </c>
      <c r="F2466" s="31">
        <v>1</v>
      </c>
      <c r="G2466" s="31" t="s">
        <v>21</v>
      </c>
      <c r="H2466" s="32" t="s">
        <v>22</v>
      </c>
      <c r="I2466" s="32" t="s">
        <v>22</v>
      </c>
      <c r="J2466" s="32" t="s">
        <v>22</v>
      </c>
      <c r="K2466" s="32">
        <v>0</v>
      </c>
      <c r="L2466" s="38">
        <v>20.010000000000002</v>
      </c>
      <c r="M2466" t="s">
        <v>17092</v>
      </c>
      <c r="N2466" t="s">
        <v>17093</v>
      </c>
      <c r="O2466" t="s">
        <v>18234</v>
      </c>
      <c r="P2466" s="31">
        <v>0</v>
      </c>
      <c r="Q2466" s="31">
        <v>0</v>
      </c>
      <c r="R2466" s="31">
        <v>0</v>
      </c>
      <c r="S2466" s="31">
        <v>0</v>
      </c>
      <c r="T2466" s="36" t="s">
        <v>15082</v>
      </c>
      <c r="U2466" s="36" t="s">
        <v>13534</v>
      </c>
      <c r="V2466" s="31">
        <v>0</v>
      </c>
      <c r="W2466" s="31">
        <v>14</v>
      </c>
    </row>
    <row r="2467" spans="1:23" x14ac:dyDescent="0.25">
      <c r="A2467">
        <v>5050509</v>
      </c>
      <c r="B2467" s="32" t="s">
        <v>4165</v>
      </c>
      <c r="C2467" s="32">
        <v>52</v>
      </c>
      <c r="D2467" s="32">
        <v>11</v>
      </c>
      <c r="E2467" s="32" t="s">
        <v>22</v>
      </c>
      <c r="F2467" s="31">
        <v>1</v>
      </c>
      <c r="G2467" s="31" t="s">
        <v>21</v>
      </c>
      <c r="H2467" s="32" t="s">
        <v>22</v>
      </c>
      <c r="I2467" s="32" t="s">
        <v>22</v>
      </c>
      <c r="J2467" s="32" t="s">
        <v>22</v>
      </c>
      <c r="K2467" s="32">
        <v>0</v>
      </c>
      <c r="L2467" s="38">
        <v>18.96</v>
      </c>
      <c r="M2467" t="s">
        <v>17092</v>
      </c>
      <c r="N2467" t="s">
        <v>17093</v>
      </c>
      <c r="O2467" t="s">
        <v>18234</v>
      </c>
      <c r="P2467" s="31">
        <v>0</v>
      </c>
      <c r="Q2467" s="31">
        <v>0</v>
      </c>
      <c r="R2467" s="31">
        <v>0</v>
      </c>
      <c r="S2467" s="31">
        <v>0</v>
      </c>
      <c r="T2467" s="36" t="s">
        <v>15083</v>
      </c>
      <c r="U2467" s="36" t="s">
        <v>13534</v>
      </c>
      <c r="V2467" s="31">
        <v>0</v>
      </c>
      <c r="W2467" s="31">
        <v>14</v>
      </c>
    </row>
    <row r="2468" spans="1:23" x14ac:dyDescent="0.25">
      <c r="A2468">
        <v>5050510</v>
      </c>
      <c r="B2468" s="32" t="s">
        <v>4165</v>
      </c>
      <c r="C2468" s="32">
        <v>52</v>
      </c>
      <c r="D2468" s="32">
        <v>11</v>
      </c>
      <c r="E2468" s="32" t="s">
        <v>22</v>
      </c>
      <c r="F2468" s="31">
        <v>1</v>
      </c>
      <c r="G2468" s="31" t="s">
        <v>21</v>
      </c>
      <c r="H2468" s="32" t="s">
        <v>22</v>
      </c>
      <c r="I2468" s="32" t="s">
        <v>22</v>
      </c>
      <c r="J2468" s="32" t="s">
        <v>22</v>
      </c>
      <c r="K2468" s="32">
        <v>0</v>
      </c>
      <c r="L2468" s="38">
        <v>13.8</v>
      </c>
      <c r="M2468" t="s">
        <v>17051</v>
      </c>
      <c r="N2468" t="s">
        <v>17052</v>
      </c>
      <c r="O2468" t="s">
        <v>18207</v>
      </c>
      <c r="P2468" s="31">
        <v>0</v>
      </c>
      <c r="Q2468" s="31">
        <v>0</v>
      </c>
      <c r="R2468" s="31">
        <v>0</v>
      </c>
      <c r="S2468" s="31">
        <v>0</v>
      </c>
      <c r="T2468" s="36" t="s">
        <v>15084</v>
      </c>
      <c r="U2468" s="36" t="s">
        <v>9135</v>
      </c>
      <c r="V2468" s="31">
        <v>0</v>
      </c>
      <c r="W2468" s="31">
        <v>14</v>
      </c>
    </row>
    <row r="2469" spans="1:23" x14ac:dyDescent="0.25">
      <c r="A2469">
        <v>5050512</v>
      </c>
      <c r="B2469" s="32" t="s">
        <v>4165</v>
      </c>
      <c r="C2469" s="32">
        <v>52</v>
      </c>
      <c r="D2469" s="32">
        <v>11</v>
      </c>
      <c r="E2469" s="32" t="s">
        <v>22</v>
      </c>
      <c r="F2469" s="31">
        <v>1</v>
      </c>
      <c r="G2469" s="31" t="s">
        <v>21</v>
      </c>
      <c r="H2469" s="32" t="s">
        <v>22</v>
      </c>
      <c r="I2469" s="32" t="s">
        <v>22</v>
      </c>
      <c r="J2469" s="32" t="s">
        <v>22</v>
      </c>
      <c r="K2469" s="32">
        <v>0</v>
      </c>
      <c r="L2469" s="38">
        <v>26.4</v>
      </c>
      <c r="M2469" t="s">
        <v>17051</v>
      </c>
      <c r="N2469" t="s">
        <v>17052</v>
      </c>
      <c r="O2469" t="s">
        <v>18207</v>
      </c>
      <c r="P2469" s="31">
        <v>0</v>
      </c>
      <c r="Q2469" s="31">
        <v>0</v>
      </c>
      <c r="R2469" s="31">
        <v>0</v>
      </c>
      <c r="S2469" s="31">
        <v>0</v>
      </c>
      <c r="T2469" s="36" t="s">
        <v>15085</v>
      </c>
      <c r="U2469" s="36" t="s">
        <v>13534</v>
      </c>
      <c r="V2469" s="31">
        <v>0</v>
      </c>
      <c r="W2469" s="31">
        <v>14</v>
      </c>
    </row>
    <row r="2470" spans="1:23" x14ac:dyDescent="0.25">
      <c r="A2470">
        <v>5050517</v>
      </c>
      <c r="B2470" s="32" t="s">
        <v>4165</v>
      </c>
      <c r="C2470" s="32">
        <v>52</v>
      </c>
      <c r="D2470" s="32">
        <v>11</v>
      </c>
      <c r="E2470" s="32" t="s">
        <v>22</v>
      </c>
      <c r="F2470" s="31">
        <v>1</v>
      </c>
      <c r="G2470" s="31" t="s">
        <v>21</v>
      </c>
      <c r="H2470" s="32" t="s">
        <v>22</v>
      </c>
      <c r="I2470" s="32" t="s">
        <v>22</v>
      </c>
      <c r="J2470" s="32" t="s">
        <v>22</v>
      </c>
      <c r="K2470" s="32">
        <v>0</v>
      </c>
      <c r="L2470" s="38">
        <v>15.71</v>
      </c>
      <c r="M2470" t="s">
        <v>17094</v>
      </c>
      <c r="N2470" t="s">
        <v>17095</v>
      </c>
      <c r="O2470" t="s">
        <v>18235</v>
      </c>
      <c r="P2470" s="31">
        <v>0</v>
      </c>
      <c r="Q2470" s="31">
        <v>0</v>
      </c>
      <c r="R2470" s="31">
        <v>0</v>
      </c>
      <c r="S2470" s="31">
        <v>0</v>
      </c>
      <c r="T2470" s="36" t="s">
        <v>15086</v>
      </c>
      <c r="U2470" s="36" t="s">
        <v>13534</v>
      </c>
      <c r="V2470" s="31">
        <v>0</v>
      </c>
      <c r="W2470" s="31">
        <v>14</v>
      </c>
    </row>
    <row r="2471" spans="1:23" x14ac:dyDescent="0.25">
      <c r="A2471">
        <v>5050518</v>
      </c>
      <c r="B2471" s="32" t="s">
        <v>4165</v>
      </c>
      <c r="C2471" s="32">
        <v>52</v>
      </c>
      <c r="D2471" s="32">
        <v>11</v>
      </c>
      <c r="E2471" s="32" t="s">
        <v>22</v>
      </c>
      <c r="F2471" s="31">
        <v>1</v>
      </c>
      <c r="G2471" s="31" t="s">
        <v>21</v>
      </c>
      <c r="H2471" s="32" t="s">
        <v>22</v>
      </c>
      <c r="I2471" s="32" t="s">
        <v>22</v>
      </c>
      <c r="J2471" s="32" t="s">
        <v>22</v>
      </c>
      <c r="K2471" s="32">
        <v>0</v>
      </c>
      <c r="L2471" s="38">
        <v>10.76</v>
      </c>
      <c r="M2471" t="s">
        <v>17094</v>
      </c>
      <c r="N2471" t="s">
        <v>17095</v>
      </c>
      <c r="O2471" t="s">
        <v>18235</v>
      </c>
      <c r="P2471" s="31">
        <v>0</v>
      </c>
      <c r="Q2471" s="31">
        <v>0</v>
      </c>
      <c r="R2471" s="31">
        <v>0</v>
      </c>
      <c r="S2471" s="31">
        <v>0</v>
      </c>
      <c r="T2471" s="36" t="s">
        <v>15087</v>
      </c>
      <c r="U2471" s="36" t="s">
        <v>13534</v>
      </c>
      <c r="V2471" s="31">
        <v>0</v>
      </c>
      <c r="W2471" s="31">
        <v>14</v>
      </c>
    </row>
    <row r="2472" spans="1:23" x14ac:dyDescent="0.25">
      <c r="A2472">
        <v>5050519</v>
      </c>
      <c r="B2472" s="32" t="s">
        <v>4165</v>
      </c>
      <c r="C2472" s="32">
        <v>52</v>
      </c>
      <c r="D2472" s="32">
        <v>11</v>
      </c>
      <c r="E2472" s="32" t="s">
        <v>22</v>
      </c>
      <c r="F2472" s="31">
        <v>1</v>
      </c>
      <c r="G2472" s="31" t="s">
        <v>21</v>
      </c>
      <c r="H2472" s="32" t="s">
        <v>22</v>
      </c>
      <c r="I2472" s="32" t="s">
        <v>22</v>
      </c>
      <c r="J2472" s="32" t="s">
        <v>22</v>
      </c>
      <c r="K2472" s="32">
        <v>0</v>
      </c>
      <c r="L2472" s="38">
        <v>98.94</v>
      </c>
      <c r="M2472" t="s">
        <v>17071</v>
      </c>
      <c r="N2472" t="s">
        <v>17072</v>
      </c>
      <c r="O2472" t="s">
        <v>18236</v>
      </c>
      <c r="P2472" s="31">
        <v>0</v>
      </c>
      <c r="Q2472" s="31">
        <v>0</v>
      </c>
      <c r="R2472" s="31">
        <v>0</v>
      </c>
      <c r="S2472" s="31">
        <v>0</v>
      </c>
      <c r="T2472" s="36" t="s">
        <v>15088</v>
      </c>
      <c r="U2472" s="36" t="s">
        <v>13534</v>
      </c>
      <c r="V2472" s="31">
        <v>0</v>
      </c>
      <c r="W2472" s="31">
        <v>14</v>
      </c>
    </row>
    <row r="2473" spans="1:23" x14ac:dyDescent="0.25">
      <c r="A2473">
        <v>5050520</v>
      </c>
      <c r="B2473" s="32" t="s">
        <v>4165</v>
      </c>
      <c r="C2473" s="32">
        <v>52</v>
      </c>
      <c r="D2473" s="32">
        <v>11</v>
      </c>
      <c r="E2473" s="32" t="s">
        <v>22</v>
      </c>
      <c r="F2473" s="31">
        <v>1</v>
      </c>
      <c r="G2473" s="31" t="s">
        <v>21</v>
      </c>
      <c r="H2473" s="32" t="s">
        <v>22</v>
      </c>
      <c r="I2473" s="32" t="s">
        <v>22</v>
      </c>
      <c r="J2473" s="32" t="s">
        <v>22</v>
      </c>
      <c r="K2473" s="32">
        <v>0</v>
      </c>
      <c r="L2473" s="38">
        <v>18.690000000000001</v>
      </c>
      <c r="M2473" t="s">
        <v>17092</v>
      </c>
      <c r="N2473" t="s">
        <v>17093</v>
      </c>
      <c r="O2473" t="s">
        <v>18234</v>
      </c>
      <c r="P2473" s="31">
        <v>0</v>
      </c>
      <c r="Q2473" s="31">
        <v>0</v>
      </c>
      <c r="R2473" s="31">
        <v>0</v>
      </c>
      <c r="S2473" s="31">
        <v>0</v>
      </c>
      <c r="T2473" s="36" t="s">
        <v>15089</v>
      </c>
      <c r="U2473" s="36" t="s">
        <v>9135</v>
      </c>
      <c r="V2473" s="31">
        <v>0</v>
      </c>
      <c r="W2473" s="31">
        <v>14</v>
      </c>
    </row>
    <row r="2474" spans="1:23" x14ac:dyDescent="0.25">
      <c r="A2474">
        <v>5050521</v>
      </c>
      <c r="B2474" s="32" t="s">
        <v>4165</v>
      </c>
      <c r="C2474" s="32">
        <v>52</v>
      </c>
      <c r="D2474" s="32">
        <v>11</v>
      </c>
      <c r="E2474" s="32" t="s">
        <v>22</v>
      </c>
      <c r="F2474" s="31">
        <v>1</v>
      </c>
      <c r="G2474" s="31" t="s">
        <v>21</v>
      </c>
      <c r="H2474" s="32" t="s">
        <v>22</v>
      </c>
      <c r="I2474" s="32" t="s">
        <v>22</v>
      </c>
      <c r="J2474" s="32" t="s">
        <v>22</v>
      </c>
      <c r="K2474" s="32">
        <v>0</v>
      </c>
      <c r="L2474" s="38">
        <v>20.53</v>
      </c>
      <c r="M2474" t="s">
        <v>17092</v>
      </c>
      <c r="N2474" t="s">
        <v>17093</v>
      </c>
      <c r="O2474" t="s">
        <v>18234</v>
      </c>
      <c r="P2474" s="31">
        <v>0</v>
      </c>
      <c r="Q2474" s="31">
        <v>0</v>
      </c>
      <c r="R2474" s="31">
        <v>0</v>
      </c>
      <c r="S2474" s="31">
        <v>0</v>
      </c>
      <c r="T2474" s="36" t="s">
        <v>15090</v>
      </c>
      <c r="U2474" s="36" t="s">
        <v>9135</v>
      </c>
      <c r="V2474" s="31">
        <v>0</v>
      </c>
      <c r="W2474" s="31">
        <v>14</v>
      </c>
    </row>
    <row r="2475" spans="1:23" x14ac:dyDescent="0.25">
      <c r="A2475">
        <v>5050522</v>
      </c>
      <c r="B2475" s="32" t="s">
        <v>4165</v>
      </c>
      <c r="C2475" s="32">
        <v>52</v>
      </c>
      <c r="D2475" s="32">
        <v>11</v>
      </c>
      <c r="E2475" s="32" t="s">
        <v>22</v>
      </c>
      <c r="F2475" s="31">
        <v>1</v>
      </c>
      <c r="G2475" s="31" t="s">
        <v>21</v>
      </c>
      <c r="H2475" s="32" t="s">
        <v>22</v>
      </c>
      <c r="I2475" s="32" t="s">
        <v>22</v>
      </c>
      <c r="J2475" s="32" t="s">
        <v>22</v>
      </c>
      <c r="K2475" s="32">
        <v>0</v>
      </c>
      <c r="L2475" s="38">
        <v>21.7</v>
      </c>
      <c r="M2475" t="s">
        <v>17092</v>
      </c>
      <c r="N2475" t="s">
        <v>17093</v>
      </c>
      <c r="O2475" t="s">
        <v>18234</v>
      </c>
      <c r="P2475" s="31">
        <v>0</v>
      </c>
      <c r="Q2475" s="31">
        <v>0</v>
      </c>
      <c r="R2475" s="31">
        <v>0</v>
      </c>
      <c r="S2475" s="31">
        <v>0</v>
      </c>
      <c r="T2475" s="36" t="s">
        <v>15091</v>
      </c>
      <c r="U2475" s="36" t="s">
        <v>9135</v>
      </c>
      <c r="V2475" s="31">
        <v>0</v>
      </c>
      <c r="W2475" s="31">
        <v>14</v>
      </c>
    </row>
    <row r="2476" spans="1:23" x14ac:dyDescent="0.25">
      <c r="A2476">
        <v>5050523</v>
      </c>
      <c r="B2476" s="32" t="s">
        <v>4165</v>
      </c>
      <c r="C2476" s="32">
        <v>52</v>
      </c>
      <c r="D2476" s="32">
        <v>11</v>
      </c>
      <c r="E2476" s="32" t="s">
        <v>22</v>
      </c>
      <c r="F2476" s="31">
        <v>1</v>
      </c>
      <c r="G2476" s="31" t="s">
        <v>21</v>
      </c>
      <c r="H2476" s="32" t="s">
        <v>22</v>
      </c>
      <c r="I2476" s="32" t="s">
        <v>22</v>
      </c>
      <c r="J2476" s="32" t="s">
        <v>22</v>
      </c>
      <c r="K2476" s="32">
        <v>0</v>
      </c>
      <c r="L2476" s="38">
        <v>18.690000000000001</v>
      </c>
      <c r="M2476" t="s">
        <v>17092</v>
      </c>
      <c r="N2476" t="s">
        <v>17093</v>
      </c>
      <c r="O2476" t="s">
        <v>18234</v>
      </c>
      <c r="P2476" s="31">
        <v>0</v>
      </c>
      <c r="Q2476" s="31">
        <v>0</v>
      </c>
      <c r="R2476" s="31">
        <v>0</v>
      </c>
      <c r="S2476" s="31">
        <v>0</v>
      </c>
      <c r="T2476" s="36" t="s">
        <v>15092</v>
      </c>
      <c r="U2476" s="36" t="s">
        <v>9135</v>
      </c>
      <c r="V2476" s="31">
        <v>0</v>
      </c>
      <c r="W2476" s="31">
        <v>14</v>
      </c>
    </row>
    <row r="2477" spans="1:23" x14ac:dyDescent="0.25">
      <c r="A2477">
        <v>5050524</v>
      </c>
      <c r="B2477" s="32" t="s">
        <v>4165</v>
      </c>
      <c r="C2477" s="32">
        <v>52</v>
      </c>
      <c r="D2477" s="32">
        <v>11</v>
      </c>
      <c r="E2477" s="32" t="s">
        <v>22</v>
      </c>
      <c r="F2477" s="31">
        <v>1</v>
      </c>
      <c r="G2477" s="31" t="s">
        <v>21</v>
      </c>
      <c r="H2477" s="32" t="s">
        <v>22</v>
      </c>
      <c r="I2477" s="32" t="s">
        <v>22</v>
      </c>
      <c r="J2477" s="32" t="s">
        <v>22</v>
      </c>
      <c r="K2477" s="32">
        <v>0</v>
      </c>
      <c r="L2477" s="38">
        <v>20.53</v>
      </c>
      <c r="M2477" t="s">
        <v>17092</v>
      </c>
      <c r="N2477" t="s">
        <v>17093</v>
      </c>
      <c r="O2477" t="s">
        <v>18234</v>
      </c>
      <c r="P2477" s="31">
        <v>0</v>
      </c>
      <c r="Q2477" s="31">
        <v>0</v>
      </c>
      <c r="R2477" s="31">
        <v>0</v>
      </c>
      <c r="S2477" s="31">
        <v>0</v>
      </c>
      <c r="T2477" s="36" t="s">
        <v>15093</v>
      </c>
      <c r="U2477" s="36" t="s">
        <v>9135</v>
      </c>
      <c r="V2477" s="31">
        <v>0</v>
      </c>
      <c r="W2477" s="31">
        <v>14</v>
      </c>
    </row>
    <row r="2478" spans="1:23" x14ac:dyDescent="0.25">
      <c r="A2478">
        <v>5050548</v>
      </c>
      <c r="B2478" s="32" t="s">
        <v>4165</v>
      </c>
      <c r="C2478" s="32">
        <v>52</v>
      </c>
      <c r="D2478" s="32">
        <v>11</v>
      </c>
      <c r="E2478" s="32" t="s">
        <v>22</v>
      </c>
      <c r="F2478" s="31">
        <v>1</v>
      </c>
      <c r="G2478" s="31" t="s">
        <v>21</v>
      </c>
      <c r="H2478" s="32" t="s">
        <v>22</v>
      </c>
      <c r="I2478" s="32" t="s">
        <v>22</v>
      </c>
      <c r="J2478" s="32" t="s">
        <v>22</v>
      </c>
      <c r="K2478" s="32">
        <v>0</v>
      </c>
      <c r="L2478" s="38">
        <v>10.85</v>
      </c>
      <c r="M2478" t="s">
        <v>17096</v>
      </c>
      <c r="N2478" t="s">
        <v>17097</v>
      </c>
      <c r="O2478" t="s">
        <v>18251</v>
      </c>
      <c r="P2478" s="31">
        <v>0</v>
      </c>
      <c r="Q2478" s="31">
        <v>0</v>
      </c>
      <c r="R2478" s="31">
        <v>0</v>
      </c>
      <c r="S2478" s="31">
        <v>0</v>
      </c>
      <c r="T2478" s="36" t="s">
        <v>15094</v>
      </c>
      <c r="U2478" s="36" t="s">
        <v>13631</v>
      </c>
      <c r="V2478" s="31">
        <v>0</v>
      </c>
      <c r="W2478" s="31">
        <v>14</v>
      </c>
    </row>
    <row r="2479" spans="1:23" x14ac:dyDescent="0.25">
      <c r="A2479">
        <v>5050550</v>
      </c>
      <c r="B2479" s="32" t="s">
        <v>4165</v>
      </c>
      <c r="C2479" s="32">
        <v>52</v>
      </c>
      <c r="D2479" s="32">
        <v>11</v>
      </c>
      <c r="E2479" s="32" t="s">
        <v>22</v>
      </c>
      <c r="F2479" s="31">
        <v>1</v>
      </c>
      <c r="G2479" s="31" t="s">
        <v>21</v>
      </c>
      <c r="H2479" s="32" t="s">
        <v>22</v>
      </c>
      <c r="I2479" s="32" t="s">
        <v>22</v>
      </c>
      <c r="J2479" s="32" t="s">
        <v>22</v>
      </c>
      <c r="K2479" s="32">
        <v>0</v>
      </c>
      <c r="L2479" s="38">
        <v>16.97</v>
      </c>
      <c r="M2479" t="s">
        <v>17098</v>
      </c>
      <c r="N2479" t="s">
        <v>17099</v>
      </c>
      <c r="O2479" t="s">
        <v>18252</v>
      </c>
      <c r="P2479" s="31">
        <v>0</v>
      </c>
      <c r="Q2479" s="31">
        <v>0</v>
      </c>
      <c r="R2479" s="31">
        <v>0</v>
      </c>
      <c r="S2479" s="31">
        <v>0</v>
      </c>
      <c r="T2479" s="36" t="s">
        <v>15095</v>
      </c>
      <c r="U2479" s="36" t="s">
        <v>9135</v>
      </c>
      <c r="V2479" s="31">
        <v>0</v>
      </c>
      <c r="W2479" s="31">
        <v>14</v>
      </c>
    </row>
    <row r="2480" spans="1:23" x14ac:dyDescent="0.25">
      <c r="A2480">
        <v>5050551</v>
      </c>
      <c r="B2480" s="32" t="s">
        <v>4165</v>
      </c>
      <c r="C2480" s="32">
        <v>52</v>
      </c>
      <c r="D2480" s="32">
        <v>11</v>
      </c>
      <c r="E2480" s="32" t="s">
        <v>22</v>
      </c>
      <c r="F2480" s="31">
        <v>1</v>
      </c>
      <c r="G2480" s="31" t="s">
        <v>21</v>
      </c>
      <c r="H2480" s="32" t="s">
        <v>22</v>
      </c>
      <c r="I2480" s="32" t="s">
        <v>22</v>
      </c>
      <c r="J2480" s="32" t="s">
        <v>22</v>
      </c>
      <c r="K2480" s="32">
        <v>0</v>
      </c>
      <c r="L2480" s="38">
        <v>19.809999999999999</v>
      </c>
      <c r="M2480" t="s">
        <v>17100</v>
      </c>
      <c r="N2480" t="s">
        <v>17101</v>
      </c>
      <c r="O2480" t="s">
        <v>18253</v>
      </c>
      <c r="P2480" s="31">
        <v>0</v>
      </c>
      <c r="Q2480" s="31">
        <v>0</v>
      </c>
      <c r="R2480" s="31">
        <v>0</v>
      </c>
      <c r="S2480" s="31">
        <v>0</v>
      </c>
      <c r="T2480" s="36" t="s">
        <v>15096</v>
      </c>
      <c r="U2480" s="36" t="s">
        <v>13631</v>
      </c>
      <c r="V2480" s="31">
        <v>0</v>
      </c>
      <c r="W2480" s="31">
        <v>14</v>
      </c>
    </row>
    <row r="2481" spans="1:23" x14ac:dyDescent="0.25">
      <c r="A2481">
        <v>5050552</v>
      </c>
      <c r="B2481" s="32" t="s">
        <v>4165</v>
      </c>
      <c r="C2481" s="32">
        <v>52</v>
      </c>
      <c r="D2481" s="32">
        <v>11</v>
      </c>
      <c r="E2481" s="32" t="s">
        <v>22</v>
      </c>
      <c r="F2481" s="31">
        <v>1</v>
      </c>
      <c r="G2481" s="31" t="s">
        <v>21</v>
      </c>
      <c r="H2481" s="32" t="s">
        <v>22</v>
      </c>
      <c r="I2481" s="32" t="s">
        <v>22</v>
      </c>
      <c r="J2481" s="32" t="s">
        <v>22</v>
      </c>
      <c r="K2481" s="32">
        <v>0</v>
      </c>
      <c r="L2481" s="38">
        <v>19.809999999999999</v>
      </c>
      <c r="M2481" t="s">
        <v>17102</v>
      </c>
      <c r="N2481" t="s">
        <v>17101</v>
      </c>
      <c r="O2481" t="s">
        <v>18254</v>
      </c>
      <c r="P2481" s="31">
        <v>0</v>
      </c>
      <c r="Q2481" s="31">
        <v>0</v>
      </c>
      <c r="R2481" s="31">
        <v>0</v>
      </c>
      <c r="S2481" s="31">
        <v>0</v>
      </c>
      <c r="T2481" s="36" t="s">
        <v>15097</v>
      </c>
      <c r="U2481" s="36" t="s">
        <v>13631</v>
      </c>
      <c r="V2481" s="31">
        <v>0</v>
      </c>
      <c r="W2481" s="31">
        <v>14</v>
      </c>
    </row>
    <row r="2482" spans="1:23" x14ac:dyDescent="0.25">
      <c r="A2482">
        <v>5050553</v>
      </c>
      <c r="B2482" s="32" t="s">
        <v>4165</v>
      </c>
      <c r="C2482" s="32">
        <v>52</v>
      </c>
      <c r="D2482" s="32">
        <v>11</v>
      </c>
      <c r="E2482" s="32" t="s">
        <v>22</v>
      </c>
      <c r="F2482" s="31">
        <v>1</v>
      </c>
      <c r="G2482" s="31" t="s">
        <v>21</v>
      </c>
      <c r="H2482" s="32" t="s">
        <v>22</v>
      </c>
      <c r="I2482" s="32" t="s">
        <v>22</v>
      </c>
      <c r="J2482" s="32" t="s">
        <v>22</v>
      </c>
      <c r="K2482" s="32">
        <v>0</v>
      </c>
      <c r="L2482" s="38">
        <v>41.05</v>
      </c>
      <c r="M2482" t="s">
        <v>17103</v>
      </c>
      <c r="N2482" t="s">
        <v>17104</v>
      </c>
      <c r="O2482" t="s">
        <v>18255</v>
      </c>
      <c r="P2482" s="31">
        <v>0</v>
      </c>
      <c r="Q2482" s="31">
        <v>0</v>
      </c>
      <c r="R2482" s="31">
        <v>0</v>
      </c>
      <c r="S2482" s="31">
        <v>0</v>
      </c>
      <c r="T2482" s="36" t="s">
        <v>15098</v>
      </c>
      <c r="U2482" s="36" t="s">
        <v>13577</v>
      </c>
      <c r="V2482" s="31">
        <v>0</v>
      </c>
      <c r="W2482" s="31">
        <v>14</v>
      </c>
    </row>
    <row r="2483" spans="1:23" x14ac:dyDescent="0.25">
      <c r="A2483">
        <v>5050554</v>
      </c>
      <c r="B2483" s="32" t="s">
        <v>4165</v>
      </c>
      <c r="C2483" s="32">
        <v>52</v>
      </c>
      <c r="D2483" s="32">
        <v>11</v>
      </c>
      <c r="E2483" s="32" t="s">
        <v>22</v>
      </c>
      <c r="F2483" s="31">
        <v>1</v>
      </c>
      <c r="G2483" s="31" t="s">
        <v>21</v>
      </c>
      <c r="H2483" s="32" t="s">
        <v>22</v>
      </c>
      <c r="I2483" s="32" t="s">
        <v>22</v>
      </c>
      <c r="J2483" s="32" t="s">
        <v>22</v>
      </c>
      <c r="K2483" s="32">
        <v>0</v>
      </c>
      <c r="L2483" s="38">
        <v>17.89</v>
      </c>
      <c r="M2483" t="s">
        <v>17105</v>
      </c>
      <c r="N2483" t="s">
        <v>17106</v>
      </c>
      <c r="O2483" t="s">
        <v>18256</v>
      </c>
      <c r="P2483" s="31">
        <v>0</v>
      </c>
      <c r="Q2483" s="31">
        <v>0</v>
      </c>
      <c r="R2483" s="31">
        <v>0</v>
      </c>
      <c r="S2483" s="31">
        <v>0</v>
      </c>
      <c r="T2483" s="36" t="s">
        <v>15099</v>
      </c>
      <c r="U2483" s="36" t="s">
        <v>9135</v>
      </c>
      <c r="V2483" s="31">
        <v>0</v>
      </c>
      <c r="W2483" s="31">
        <v>14</v>
      </c>
    </row>
    <row r="2484" spans="1:23" x14ac:dyDescent="0.25">
      <c r="A2484">
        <v>5050559</v>
      </c>
      <c r="B2484" s="32" t="s">
        <v>4165</v>
      </c>
      <c r="C2484" s="32">
        <v>52</v>
      </c>
      <c r="D2484" s="32">
        <v>11</v>
      </c>
      <c r="E2484" s="32" t="s">
        <v>22</v>
      </c>
      <c r="F2484" s="31">
        <v>1</v>
      </c>
      <c r="G2484" s="31" t="s">
        <v>21</v>
      </c>
      <c r="H2484" s="32" t="s">
        <v>22</v>
      </c>
      <c r="I2484" s="32" t="s">
        <v>22</v>
      </c>
      <c r="J2484" s="32" t="s">
        <v>22</v>
      </c>
      <c r="K2484" s="32">
        <v>0</v>
      </c>
      <c r="L2484" s="38">
        <v>143.25</v>
      </c>
      <c r="M2484" t="s">
        <v>17107</v>
      </c>
      <c r="N2484" t="s">
        <v>17108</v>
      </c>
      <c r="O2484" t="s">
        <v>18257</v>
      </c>
      <c r="P2484" s="31">
        <v>0</v>
      </c>
      <c r="Q2484" s="31">
        <v>0</v>
      </c>
      <c r="R2484" s="31">
        <v>0</v>
      </c>
      <c r="S2484" s="31">
        <v>0</v>
      </c>
      <c r="T2484" s="36" t="s">
        <v>17993</v>
      </c>
      <c r="U2484" s="36">
        <v>0</v>
      </c>
      <c r="V2484" s="31">
        <v>0</v>
      </c>
      <c r="W2484" s="31">
        <v>14</v>
      </c>
    </row>
    <row r="2485" spans="1:23" x14ac:dyDescent="0.25">
      <c r="A2485">
        <v>5050560</v>
      </c>
      <c r="B2485" s="32" t="s">
        <v>4165</v>
      </c>
      <c r="C2485" s="32">
        <v>52</v>
      </c>
      <c r="D2485" s="32">
        <v>11</v>
      </c>
      <c r="E2485" s="32" t="s">
        <v>22</v>
      </c>
      <c r="F2485" s="31">
        <v>1</v>
      </c>
      <c r="G2485" s="31" t="s">
        <v>21</v>
      </c>
      <c r="H2485" s="32" t="s">
        <v>22</v>
      </c>
      <c r="I2485" s="32" t="s">
        <v>22</v>
      </c>
      <c r="J2485" s="32" t="s">
        <v>22</v>
      </c>
      <c r="K2485" s="32">
        <v>0</v>
      </c>
      <c r="L2485" s="38">
        <v>140.13</v>
      </c>
      <c r="M2485" t="s">
        <v>17107</v>
      </c>
      <c r="N2485" t="s">
        <v>17108</v>
      </c>
      <c r="O2485" t="s">
        <v>18257</v>
      </c>
      <c r="P2485" s="31">
        <v>0</v>
      </c>
      <c r="Q2485" s="31">
        <v>0</v>
      </c>
      <c r="R2485" s="31">
        <v>0</v>
      </c>
      <c r="S2485" s="31">
        <v>0</v>
      </c>
      <c r="T2485" s="36" t="s">
        <v>17994</v>
      </c>
      <c r="U2485" s="36">
        <v>0</v>
      </c>
      <c r="V2485" s="31">
        <v>0</v>
      </c>
      <c r="W2485" s="31">
        <v>14</v>
      </c>
    </row>
    <row r="2486" spans="1:23" x14ac:dyDescent="0.25">
      <c r="A2486">
        <v>5050568</v>
      </c>
      <c r="B2486" s="32" t="s">
        <v>4165</v>
      </c>
      <c r="C2486" s="32">
        <v>52</v>
      </c>
      <c r="D2486" s="32">
        <v>11</v>
      </c>
      <c r="E2486" s="32" t="s">
        <v>22</v>
      </c>
      <c r="F2486" s="31">
        <v>1</v>
      </c>
      <c r="G2486" s="31" t="s">
        <v>21</v>
      </c>
      <c r="H2486" s="32" t="s">
        <v>22</v>
      </c>
      <c r="I2486" s="32" t="s">
        <v>22</v>
      </c>
      <c r="J2486" s="32" t="s">
        <v>22</v>
      </c>
      <c r="K2486" s="32">
        <v>0</v>
      </c>
      <c r="L2486" s="38">
        <v>20.47</v>
      </c>
      <c r="M2486" t="s">
        <v>17109</v>
      </c>
      <c r="N2486" t="s">
        <v>17110</v>
      </c>
      <c r="O2486" t="s">
        <v>18258</v>
      </c>
      <c r="P2486" s="31">
        <v>0</v>
      </c>
      <c r="Q2486" s="31">
        <v>0</v>
      </c>
      <c r="R2486" s="31">
        <v>0</v>
      </c>
      <c r="S2486" s="31">
        <v>0</v>
      </c>
      <c r="T2486" s="36" t="s">
        <v>15100</v>
      </c>
      <c r="U2486" s="36" t="s">
        <v>13534</v>
      </c>
      <c r="V2486" s="31">
        <v>0</v>
      </c>
      <c r="W2486" s="31">
        <v>14</v>
      </c>
    </row>
    <row r="2487" spans="1:23" x14ac:dyDescent="0.25">
      <c r="A2487">
        <v>5050585</v>
      </c>
      <c r="B2487" s="32" t="s">
        <v>4165</v>
      </c>
      <c r="C2487" s="32">
        <v>52</v>
      </c>
      <c r="D2487" s="32">
        <v>11</v>
      </c>
      <c r="E2487" s="32" t="s">
        <v>22</v>
      </c>
      <c r="F2487" s="31">
        <v>1</v>
      </c>
      <c r="G2487" s="31" t="s">
        <v>21</v>
      </c>
      <c r="H2487" s="32" t="s">
        <v>22</v>
      </c>
      <c r="I2487" s="32" t="s">
        <v>22</v>
      </c>
      <c r="J2487" s="32" t="s">
        <v>22</v>
      </c>
      <c r="K2487" s="32">
        <v>0</v>
      </c>
      <c r="L2487" s="38">
        <v>150.19999999999999</v>
      </c>
      <c r="M2487" t="s">
        <v>17111</v>
      </c>
      <c r="N2487" t="s">
        <v>17112</v>
      </c>
      <c r="O2487" t="s">
        <v>18259</v>
      </c>
      <c r="P2487" s="31">
        <v>0</v>
      </c>
      <c r="Q2487" s="31">
        <v>0</v>
      </c>
      <c r="R2487" s="31">
        <v>0</v>
      </c>
      <c r="S2487" s="31">
        <v>0</v>
      </c>
      <c r="T2487" s="36" t="s">
        <v>17995</v>
      </c>
      <c r="U2487" s="36">
        <v>0</v>
      </c>
      <c r="V2487" s="31">
        <v>0</v>
      </c>
      <c r="W2487" s="31">
        <v>14</v>
      </c>
    </row>
    <row r="2488" spans="1:23" x14ac:dyDescent="0.25">
      <c r="A2488">
        <v>5050587</v>
      </c>
      <c r="B2488" s="32" t="s">
        <v>4165</v>
      </c>
      <c r="C2488" s="32">
        <v>52</v>
      </c>
      <c r="D2488" s="32">
        <v>11</v>
      </c>
      <c r="E2488" s="32" t="s">
        <v>22</v>
      </c>
      <c r="F2488" s="31">
        <v>1</v>
      </c>
      <c r="G2488" s="31" t="s">
        <v>21</v>
      </c>
      <c r="H2488" s="32" t="s">
        <v>22</v>
      </c>
      <c r="I2488" s="32" t="s">
        <v>22</v>
      </c>
      <c r="J2488" s="32" t="s">
        <v>22</v>
      </c>
      <c r="K2488" s="32">
        <v>0</v>
      </c>
      <c r="L2488" s="38">
        <v>58.24</v>
      </c>
      <c r="M2488" t="s">
        <v>17113</v>
      </c>
      <c r="N2488" t="s">
        <v>17114</v>
      </c>
      <c r="O2488" t="s">
        <v>18260</v>
      </c>
      <c r="P2488" s="31">
        <v>0</v>
      </c>
      <c r="Q2488" s="31">
        <v>0</v>
      </c>
      <c r="R2488" s="31">
        <v>0</v>
      </c>
      <c r="S2488" s="31">
        <v>0</v>
      </c>
      <c r="T2488" s="36" t="s">
        <v>17996</v>
      </c>
      <c r="U2488" s="36">
        <v>0</v>
      </c>
      <c r="V2488" s="31">
        <v>0</v>
      </c>
      <c r="W2488" s="31">
        <v>14</v>
      </c>
    </row>
    <row r="2489" spans="1:23" x14ac:dyDescent="0.25">
      <c r="A2489">
        <v>5050589</v>
      </c>
      <c r="B2489" s="32" t="s">
        <v>4165</v>
      </c>
      <c r="C2489" s="32">
        <v>52</v>
      </c>
      <c r="D2489" s="32">
        <v>11</v>
      </c>
      <c r="E2489" s="32" t="s">
        <v>22</v>
      </c>
      <c r="F2489" s="31">
        <v>1</v>
      </c>
      <c r="G2489" s="31" t="s">
        <v>21</v>
      </c>
      <c r="H2489" s="32" t="s">
        <v>22</v>
      </c>
      <c r="I2489" s="32" t="s">
        <v>22</v>
      </c>
      <c r="J2489" s="32" t="s">
        <v>22</v>
      </c>
      <c r="K2489" s="32">
        <v>0</v>
      </c>
      <c r="L2489" s="38">
        <v>66.42</v>
      </c>
      <c r="M2489" t="s">
        <v>17113</v>
      </c>
      <c r="N2489" t="s">
        <v>17114</v>
      </c>
      <c r="O2489" t="s">
        <v>18260</v>
      </c>
      <c r="P2489" s="31">
        <v>0</v>
      </c>
      <c r="Q2489" s="31">
        <v>0</v>
      </c>
      <c r="R2489" s="31">
        <v>0</v>
      </c>
      <c r="S2489" s="31">
        <v>0</v>
      </c>
      <c r="T2489" s="36" t="s">
        <v>15101</v>
      </c>
      <c r="U2489" s="36" t="s">
        <v>9135</v>
      </c>
      <c r="V2489" s="31">
        <v>0</v>
      </c>
      <c r="W2489" s="31">
        <v>14</v>
      </c>
    </row>
    <row r="2490" spans="1:23" x14ac:dyDescent="0.25">
      <c r="A2490">
        <v>5050611</v>
      </c>
      <c r="B2490" s="32" t="s">
        <v>4165</v>
      </c>
      <c r="C2490" s="32">
        <v>52</v>
      </c>
      <c r="D2490" s="32">
        <v>11</v>
      </c>
      <c r="E2490" s="32" t="s">
        <v>22</v>
      </c>
      <c r="F2490" s="31">
        <v>1</v>
      </c>
      <c r="G2490" s="31" t="s">
        <v>21</v>
      </c>
      <c r="H2490" s="32" t="s">
        <v>22</v>
      </c>
      <c r="I2490" s="32" t="s">
        <v>22</v>
      </c>
      <c r="J2490" s="32" t="s">
        <v>22</v>
      </c>
      <c r="K2490" s="32">
        <v>0</v>
      </c>
      <c r="L2490" s="38">
        <v>15.69</v>
      </c>
      <c r="M2490" t="s">
        <v>17115</v>
      </c>
      <c r="N2490" t="s">
        <v>17116</v>
      </c>
      <c r="O2490" t="s">
        <v>18198</v>
      </c>
      <c r="P2490" s="31">
        <v>0</v>
      </c>
      <c r="Q2490" s="31">
        <v>0</v>
      </c>
      <c r="R2490" s="31">
        <v>0</v>
      </c>
      <c r="S2490" s="31">
        <v>0</v>
      </c>
      <c r="T2490" s="36" t="s">
        <v>15102</v>
      </c>
      <c r="U2490" s="36" t="s">
        <v>8458</v>
      </c>
      <c r="V2490" s="31">
        <v>0</v>
      </c>
      <c r="W2490" s="31">
        <v>14</v>
      </c>
    </row>
    <row r="2491" spans="1:23" x14ac:dyDescent="0.25">
      <c r="A2491">
        <v>5050612</v>
      </c>
      <c r="B2491" s="32" t="s">
        <v>4165</v>
      </c>
      <c r="C2491" s="32">
        <v>52</v>
      </c>
      <c r="D2491" s="32">
        <v>11</v>
      </c>
      <c r="E2491" s="32" t="s">
        <v>22</v>
      </c>
      <c r="F2491" s="31">
        <v>1</v>
      </c>
      <c r="G2491" s="31" t="s">
        <v>21</v>
      </c>
      <c r="H2491" s="32" t="s">
        <v>22</v>
      </c>
      <c r="I2491" s="32" t="s">
        <v>22</v>
      </c>
      <c r="J2491" s="32" t="s">
        <v>22</v>
      </c>
      <c r="K2491" s="32">
        <v>0</v>
      </c>
      <c r="L2491" s="38">
        <v>27.58</v>
      </c>
      <c r="M2491" t="s">
        <v>17117</v>
      </c>
      <c r="N2491" t="s">
        <v>17118</v>
      </c>
      <c r="O2491" t="s">
        <v>18261</v>
      </c>
      <c r="P2491" s="31">
        <v>0</v>
      </c>
      <c r="Q2491" s="31">
        <v>0</v>
      </c>
      <c r="R2491" s="31">
        <v>0</v>
      </c>
      <c r="S2491" s="31">
        <v>0</v>
      </c>
      <c r="T2491" s="36" t="s">
        <v>15103</v>
      </c>
      <c r="U2491" s="36" t="s">
        <v>1393</v>
      </c>
      <c r="V2491" s="31">
        <v>0</v>
      </c>
      <c r="W2491" s="31">
        <v>14</v>
      </c>
    </row>
    <row r="2492" spans="1:23" x14ac:dyDescent="0.25">
      <c r="A2492">
        <v>5050613</v>
      </c>
      <c r="B2492" s="32" t="s">
        <v>4165</v>
      </c>
      <c r="C2492" s="32">
        <v>52</v>
      </c>
      <c r="D2492" s="32">
        <v>11</v>
      </c>
      <c r="E2492" s="32" t="s">
        <v>22</v>
      </c>
      <c r="F2492" s="31">
        <v>1</v>
      </c>
      <c r="G2492" s="31" t="s">
        <v>21</v>
      </c>
      <c r="H2492" s="32" t="s">
        <v>22</v>
      </c>
      <c r="I2492" s="32" t="s">
        <v>22</v>
      </c>
      <c r="J2492" s="32" t="s">
        <v>22</v>
      </c>
      <c r="K2492" s="32">
        <v>0</v>
      </c>
      <c r="L2492" s="38">
        <v>56.03</v>
      </c>
      <c r="M2492" t="s">
        <v>17119</v>
      </c>
      <c r="N2492" t="s">
        <v>17120</v>
      </c>
      <c r="O2492" t="s">
        <v>18262</v>
      </c>
      <c r="P2492" s="31">
        <v>0</v>
      </c>
      <c r="Q2492" s="31">
        <v>0</v>
      </c>
      <c r="R2492" s="31">
        <v>0</v>
      </c>
      <c r="S2492" s="31">
        <v>0</v>
      </c>
      <c r="T2492" s="36" t="s">
        <v>15104</v>
      </c>
      <c r="U2492" s="36" t="s">
        <v>1393</v>
      </c>
      <c r="V2492" s="31">
        <v>0</v>
      </c>
      <c r="W2492" s="31">
        <v>14</v>
      </c>
    </row>
    <row r="2493" spans="1:23" x14ac:dyDescent="0.25">
      <c r="A2493">
        <v>5050615</v>
      </c>
      <c r="B2493" s="32" t="s">
        <v>4165</v>
      </c>
      <c r="C2493" s="32">
        <v>52</v>
      </c>
      <c r="D2493" s="32">
        <v>11</v>
      </c>
      <c r="E2493" s="32" t="s">
        <v>22</v>
      </c>
      <c r="F2493" s="31">
        <v>1</v>
      </c>
      <c r="G2493" s="31" t="s">
        <v>21</v>
      </c>
      <c r="H2493" s="32" t="s">
        <v>22</v>
      </c>
      <c r="I2493" s="32" t="s">
        <v>22</v>
      </c>
      <c r="J2493" s="32" t="s">
        <v>22</v>
      </c>
      <c r="K2493" s="32">
        <v>0</v>
      </c>
      <c r="L2493" s="38">
        <v>40.869999999999997</v>
      </c>
      <c r="M2493" t="s">
        <v>17121</v>
      </c>
      <c r="N2493" t="s">
        <v>17122</v>
      </c>
      <c r="O2493" t="s">
        <v>18263</v>
      </c>
      <c r="P2493" s="31">
        <v>0</v>
      </c>
      <c r="Q2493" s="31">
        <v>0</v>
      </c>
      <c r="R2493" s="31">
        <v>0</v>
      </c>
      <c r="S2493" s="31">
        <v>0</v>
      </c>
      <c r="T2493" s="36" t="s">
        <v>15105</v>
      </c>
      <c r="U2493" s="36" t="s">
        <v>13821</v>
      </c>
      <c r="V2493" s="31">
        <v>0</v>
      </c>
      <c r="W2493" s="31">
        <v>14</v>
      </c>
    </row>
    <row r="2494" spans="1:23" x14ac:dyDescent="0.25">
      <c r="A2494">
        <v>5050616</v>
      </c>
      <c r="B2494" s="32" t="s">
        <v>4165</v>
      </c>
      <c r="C2494" s="32">
        <v>52</v>
      </c>
      <c r="D2494" s="32">
        <v>11</v>
      </c>
      <c r="E2494" s="32" t="s">
        <v>22</v>
      </c>
      <c r="F2494" s="31">
        <v>100</v>
      </c>
      <c r="G2494" s="31" t="s">
        <v>354</v>
      </c>
      <c r="H2494" s="32" t="s">
        <v>22</v>
      </c>
      <c r="I2494" s="32" t="s">
        <v>22</v>
      </c>
      <c r="J2494" s="32" t="s">
        <v>22</v>
      </c>
      <c r="K2494" s="32">
        <v>0</v>
      </c>
      <c r="L2494" s="38">
        <v>15.4</v>
      </c>
      <c r="M2494" t="s">
        <v>17123</v>
      </c>
      <c r="N2494" t="s">
        <v>17124</v>
      </c>
      <c r="O2494" t="s">
        <v>18264</v>
      </c>
      <c r="P2494" s="31">
        <v>0</v>
      </c>
      <c r="Q2494" s="31">
        <v>0</v>
      </c>
      <c r="R2494" s="31">
        <v>0</v>
      </c>
      <c r="S2494" s="31">
        <v>0</v>
      </c>
      <c r="T2494" s="36" t="s">
        <v>15106</v>
      </c>
      <c r="U2494" s="36" t="s">
        <v>13606</v>
      </c>
      <c r="V2494" s="31">
        <v>0</v>
      </c>
      <c r="W2494" s="31">
        <v>14</v>
      </c>
    </row>
    <row r="2495" spans="1:23" x14ac:dyDescent="0.25">
      <c r="A2495">
        <v>5050617</v>
      </c>
      <c r="B2495" s="32" t="s">
        <v>4165</v>
      </c>
      <c r="C2495" s="32">
        <v>52</v>
      </c>
      <c r="D2495" s="32">
        <v>11</v>
      </c>
      <c r="E2495" s="32" t="s">
        <v>22</v>
      </c>
      <c r="F2495" s="31">
        <v>1</v>
      </c>
      <c r="G2495" s="31" t="s">
        <v>21</v>
      </c>
      <c r="H2495" s="32" t="s">
        <v>22</v>
      </c>
      <c r="I2495" s="32" t="s">
        <v>22</v>
      </c>
      <c r="J2495" s="32" t="s">
        <v>22</v>
      </c>
      <c r="K2495" s="32">
        <v>0</v>
      </c>
      <c r="L2495" s="38">
        <v>72</v>
      </c>
      <c r="M2495" t="s">
        <v>17125</v>
      </c>
      <c r="N2495" t="s">
        <v>17126</v>
      </c>
      <c r="O2495" t="s">
        <v>18237</v>
      </c>
      <c r="P2495" s="31">
        <v>0</v>
      </c>
      <c r="Q2495" s="31">
        <v>0</v>
      </c>
      <c r="R2495" s="31">
        <v>0</v>
      </c>
      <c r="S2495" s="31">
        <v>0</v>
      </c>
      <c r="T2495" s="36" t="s">
        <v>15107</v>
      </c>
      <c r="U2495" s="36" t="s">
        <v>13534</v>
      </c>
      <c r="V2495" s="31">
        <v>0</v>
      </c>
      <c r="W2495" s="31">
        <v>14</v>
      </c>
    </row>
    <row r="2496" spans="1:23" x14ac:dyDescent="0.25">
      <c r="A2496">
        <v>5050618</v>
      </c>
      <c r="B2496" s="32" t="s">
        <v>4165</v>
      </c>
      <c r="C2496" s="32">
        <v>52</v>
      </c>
      <c r="D2496" s="32">
        <v>11</v>
      </c>
      <c r="E2496" s="32" t="s">
        <v>22</v>
      </c>
      <c r="F2496" s="31">
        <v>1</v>
      </c>
      <c r="G2496" s="31" t="s">
        <v>21</v>
      </c>
      <c r="H2496" s="32" t="s">
        <v>22</v>
      </c>
      <c r="I2496" s="32" t="s">
        <v>22</v>
      </c>
      <c r="J2496" s="32" t="s">
        <v>22</v>
      </c>
      <c r="K2496" s="32">
        <v>0</v>
      </c>
      <c r="L2496" s="38">
        <v>71.930000000000007</v>
      </c>
      <c r="M2496" t="s">
        <v>17125</v>
      </c>
      <c r="N2496" t="s">
        <v>17126</v>
      </c>
      <c r="O2496" t="s">
        <v>18237</v>
      </c>
      <c r="P2496" s="31">
        <v>0</v>
      </c>
      <c r="Q2496" s="31">
        <v>0</v>
      </c>
      <c r="R2496" s="31">
        <v>0</v>
      </c>
      <c r="S2496" s="31">
        <v>0</v>
      </c>
      <c r="T2496" s="36" t="s">
        <v>15108</v>
      </c>
      <c r="U2496" s="36" t="s">
        <v>13534</v>
      </c>
      <c r="V2496" s="31">
        <v>0</v>
      </c>
      <c r="W2496" s="31">
        <v>14</v>
      </c>
    </row>
    <row r="2497" spans="1:23" x14ac:dyDescent="0.25">
      <c r="A2497">
        <v>5050619</v>
      </c>
      <c r="B2497" s="32" t="s">
        <v>4165</v>
      </c>
      <c r="C2497" s="32">
        <v>52</v>
      </c>
      <c r="D2497" s="32">
        <v>11</v>
      </c>
      <c r="E2497" s="32" t="s">
        <v>22</v>
      </c>
      <c r="F2497" s="31">
        <v>1</v>
      </c>
      <c r="G2497" s="31" t="s">
        <v>21</v>
      </c>
      <c r="H2497" s="32" t="s">
        <v>22</v>
      </c>
      <c r="I2497" s="32" t="s">
        <v>22</v>
      </c>
      <c r="J2497" s="32" t="s">
        <v>22</v>
      </c>
      <c r="K2497" s="32">
        <v>0</v>
      </c>
      <c r="L2497" s="38">
        <v>68.42</v>
      </c>
      <c r="M2497" t="s">
        <v>17125</v>
      </c>
      <c r="N2497" t="s">
        <v>17126</v>
      </c>
      <c r="O2497" t="s">
        <v>18237</v>
      </c>
      <c r="P2497" s="31">
        <v>0</v>
      </c>
      <c r="Q2497" s="31">
        <v>0</v>
      </c>
      <c r="R2497" s="31">
        <v>0</v>
      </c>
      <c r="S2497" s="31">
        <v>0</v>
      </c>
      <c r="T2497" s="36" t="s">
        <v>15109</v>
      </c>
      <c r="U2497" s="36" t="s">
        <v>13534</v>
      </c>
      <c r="V2497" s="31">
        <v>0</v>
      </c>
      <c r="W2497" s="31">
        <v>14</v>
      </c>
    </row>
    <row r="2498" spans="1:23" x14ac:dyDescent="0.25">
      <c r="A2498">
        <v>5050620</v>
      </c>
      <c r="B2498" s="32" t="s">
        <v>4165</v>
      </c>
      <c r="C2498" s="32">
        <v>52</v>
      </c>
      <c r="D2498" s="32">
        <v>11</v>
      </c>
      <c r="E2498" s="32" t="s">
        <v>22</v>
      </c>
      <c r="F2498" s="31">
        <v>1</v>
      </c>
      <c r="G2498" s="31" t="s">
        <v>21</v>
      </c>
      <c r="H2498" s="32" t="s">
        <v>22</v>
      </c>
      <c r="I2498" s="32" t="s">
        <v>22</v>
      </c>
      <c r="J2498" s="32" t="s">
        <v>22</v>
      </c>
      <c r="K2498" s="32">
        <v>0</v>
      </c>
      <c r="L2498" s="38">
        <v>61.42</v>
      </c>
      <c r="M2498" t="s">
        <v>17125</v>
      </c>
      <c r="N2498" t="s">
        <v>17126</v>
      </c>
      <c r="O2498" t="s">
        <v>18237</v>
      </c>
      <c r="P2498" s="31">
        <v>0</v>
      </c>
      <c r="Q2498" s="31">
        <v>0</v>
      </c>
      <c r="R2498" s="31">
        <v>0</v>
      </c>
      <c r="S2498" s="31">
        <v>0</v>
      </c>
      <c r="T2498" s="36" t="s">
        <v>15110</v>
      </c>
      <c r="U2498" s="36" t="s">
        <v>13534</v>
      </c>
      <c r="V2498" s="31">
        <v>0</v>
      </c>
      <c r="W2498" s="31">
        <v>14</v>
      </c>
    </row>
    <row r="2499" spans="1:23" x14ac:dyDescent="0.25">
      <c r="A2499">
        <v>5050621</v>
      </c>
      <c r="B2499" s="32" t="s">
        <v>4165</v>
      </c>
      <c r="C2499" s="32">
        <v>52</v>
      </c>
      <c r="D2499" s="32">
        <v>11</v>
      </c>
      <c r="E2499" s="32" t="s">
        <v>22</v>
      </c>
      <c r="F2499" s="31">
        <v>1</v>
      </c>
      <c r="G2499" s="31" t="s">
        <v>21</v>
      </c>
      <c r="H2499" s="32" t="s">
        <v>22</v>
      </c>
      <c r="I2499" s="32" t="s">
        <v>22</v>
      </c>
      <c r="J2499" s="32" t="s">
        <v>22</v>
      </c>
      <c r="K2499" s="32">
        <v>0</v>
      </c>
      <c r="L2499" s="38">
        <v>57.8</v>
      </c>
      <c r="M2499" t="s">
        <v>17125</v>
      </c>
      <c r="N2499" t="s">
        <v>17126</v>
      </c>
      <c r="O2499" t="s">
        <v>18237</v>
      </c>
      <c r="P2499" s="31">
        <v>0</v>
      </c>
      <c r="Q2499" s="31">
        <v>0</v>
      </c>
      <c r="R2499" s="31">
        <v>0</v>
      </c>
      <c r="S2499" s="31">
        <v>0</v>
      </c>
      <c r="T2499" s="36" t="s">
        <v>15111</v>
      </c>
      <c r="U2499" s="36" t="s">
        <v>13534</v>
      </c>
      <c r="V2499" s="31">
        <v>0</v>
      </c>
      <c r="W2499" s="31">
        <v>14</v>
      </c>
    </row>
    <row r="2500" spans="1:23" x14ac:dyDescent="0.25">
      <c r="A2500">
        <v>5050622</v>
      </c>
      <c r="B2500" s="32" t="s">
        <v>4165</v>
      </c>
      <c r="C2500" s="32">
        <v>52</v>
      </c>
      <c r="D2500" s="32">
        <v>11</v>
      </c>
      <c r="E2500" s="32" t="s">
        <v>22</v>
      </c>
      <c r="F2500" s="31">
        <v>1</v>
      </c>
      <c r="G2500" s="31" t="s">
        <v>21</v>
      </c>
      <c r="H2500" s="32" t="s">
        <v>22</v>
      </c>
      <c r="I2500" s="32" t="s">
        <v>22</v>
      </c>
      <c r="J2500" s="32" t="s">
        <v>22</v>
      </c>
      <c r="K2500" s="32">
        <v>0</v>
      </c>
      <c r="L2500" s="38">
        <v>55.54</v>
      </c>
      <c r="M2500" t="s">
        <v>17125</v>
      </c>
      <c r="N2500" t="s">
        <v>17126</v>
      </c>
      <c r="O2500" t="s">
        <v>18237</v>
      </c>
      <c r="P2500" s="31">
        <v>0</v>
      </c>
      <c r="Q2500" s="31">
        <v>0</v>
      </c>
      <c r="R2500" s="31">
        <v>0</v>
      </c>
      <c r="S2500" s="31">
        <v>0</v>
      </c>
      <c r="T2500" s="36" t="s">
        <v>15112</v>
      </c>
      <c r="U2500" s="36" t="s">
        <v>13534</v>
      </c>
      <c r="V2500" s="31">
        <v>0</v>
      </c>
      <c r="W2500" s="31">
        <v>14</v>
      </c>
    </row>
    <row r="2501" spans="1:23" x14ac:dyDescent="0.25">
      <c r="A2501">
        <v>5050623</v>
      </c>
      <c r="B2501" s="32" t="s">
        <v>4165</v>
      </c>
      <c r="C2501" s="32">
        <v>52</v>
      </c>
      <c r="D2501" s="32">
        <v>11</v>
      </c>
      <c r="E2501" s="32" t="s">
        <v>22</v>
      </c>
      <c r="F2501" s="31">
        <v>1</v>
      </c>
      <c r="G2501" s="31" t="s">
        <v>21</v>
      </c>
      <c r="H2501" s="32" t="s">
        <v>22</v>
      </c>
      <c r="I2501" s="32" t="s">
        <v>22</v>
      </c>
      <c r="J2501" s="32" t="s">
        <v>22</v>
      </c>
      <c r="K2501" s="32">
        <v>0</v>
      </c>
      <c r="L2501" s="38">
        <v>53.07</v>
      </c>
      <c r="M2501" t="s">
        <v>17125</v>
      </c>
      <c r="N2501" t="s">
        <v>17126</v>
      </c>
      <c r="O2501" t="s">
        <v>18237</v>
      </c>
      <c r="P2501" s="31">
        <v>0</v>
      </c>
      <c r="Q2501" s="31">
        <v>0</v>
      </c>
      <c r="R2501" s="31">
        <v>0</v>
      </c>
      <c r="S2501" s="31">
        <v>0</v>
      </c>
      <c r="T2501" s="36" t="s">
        <v>15113</v>
      </c>
      <c r="U2501" s="36" t="s">
        <v>13534</v>
      </c>
      <c r="V2501" s="31">
        <v>0</v>
      </c>
      <c r="W2501" s="31">
        <v>14</v>
      </c>
    </row>
    <row r="2502" spans="1:23" x14ac:dyDescent="0.25">
      <c r="A2502">
        <v>5050624</v>
      </c>
      <c r="B2502" s="32" t="s">
        <v>4165</v>
      </c>
      <c r="C2502" s="32">
        <v>52</v>
      </c>
      <c r="D2502" s="32">
        <v>11</v>
      </c>
      <c r="E2502" s="32" t="s">
        <v>22</v>
      </c>
      <c r="F2502" s="31">
        <v>1</v>
      </c>
      <c r="G2502" s="31" t="s">
        <v>21</v>
      </c>
      <c r="H2502" s="32" t="s">
        <v>22</v>
      </c>
      <c r="I2502" s="32" t="s">
        <v>22</v>
      </c>
      <c r="J2502" s="32" t="s">
        <v>22</v>
      </c>
      <c r="K2502" s="32">
        <v>0</v>
      </c>
      <c r="L2502" s="38">
        <v>58.39</v>
      </c>
      <c r="M2502" t="s">
        <v>17125</v>
      </c>
      <c r="N2502" t="s">
        <v>17126</v>
      </c>
      <c r="O2502" t="s">
        <v>18237</v>
      </c>
      <c r="P2502" s="31">
        <v>0</v>
      </c>
      <c r="Q2502" s="31">
        <v>0</v>
      </c>
      <c r="R2502" s="31">
        <v>0</v>
      </c>
      <c r="S2502" s="31">
        <v>0</v>
      </c>
      <c r="T2502" s="36" t="s">
        <v>15114</v>
      </c>
      <c r="U2502" s="36" t="s">
        <v>13534</v>
      </c>
      <c r="V2502" s="31">
        <v>0</v>
      </c>
      <c r="W2502" s="31">
        <v>14</v>
      </c>
    </row>
    <row r="2503" spans="1:23" x14ac:dyDescent="0.25">
      <c r="A2503">
        <v>5050625</v>
      </c>
      <c r="B2503" s="32" t="s">
        <v>4165</v>
      </c>
      <c r="C2503" s="32">
        <v>52</v>
      </c>
      <c r="D2503" s="32">
        <v>11</v>
      </c>
      <c r="E2503" s="32" t="s">
        <v>22</v>
      </c>
      <c r="F2503" s="31">
        <v>1</v>
      </c>
      <c r="G2503" s="31" t="s">
        <v>21</v>
      </c>
      <c r="H2503" s="32" t="s">
        <v>22</v>
      </c>
      <c r="I2503" s="32" t="s">
        <v>22</v>
      </c>
      <c r="J2503" s="32" t="s">
        <v>22</v>
      </c>
      <c r="K2503" s="32">
        <v>0</v>
      </c>
      <c r="L2503" s="38">
        <v>56.85</v>
      </c>
      <c r="M2503" t="s">
        <v>17125</v>
      </c>
      <c r="N2503" t="s">
        <v>17126</v>
      </c>
      <c r="O2503" t="s">
        <v>18237</v>
      </c>
      <c r="P2503" s="31">
        <v>0</v>
      </c>
      <c r="Q2503" s="31">
        <v>0</v>
      </c>
      <c r="R2503" s="31">
        <v>0</v>
      </c>
      <c r="S2503" s="31">
        <v>0</v>
      </c>
      <c r="T2503" s="36" t="s">
        <v>15115</v>
      </c>
      <c r="U2503" s="36" t="s">
        <v>13534</v>
      </c>
      <c r="V2503" s="31">
        <v>0</v>
      </c>
      <c r="W2503" s="31">
        <v>14</v>
      </c>
    </row>
    <row r="2504" spans="1:23" x14ac:dyDescent="0.25">
      <c r="A2504">
        <v>5050626</v>
      </c>
      <c r="B2504" s="32" t="s">
        <v>4165</v>
      </c>
      <c r="C2504" s="32">
        <v>52</v>
      </c>
      <c r="D2504" s="32">
        <v>11</v>
      </c>
      <c r="E2504" s="32" t="s">
        <v>22</v>
      </c>
      <c r="F2504" s="31">
        <v>1</v>
      </c>
      <c r="G2504" s="31" t="s">
        <v>21</v>
      </c>
      <c r="H2504" s="32" t="s">
        <v>22</v>
      </c>
      <c r="I2504" s="32" t="s">
        <v>22</v>
      </c>
      <c r="J2504" s="32" t="s">
        <v>22</v>
      </c>
      <c r="K2504" s="32">
        <v>0</v>
      </c>
      <c r="L2504" s="38">
        <v>51.68</v>
      </c>
      <c r="M2504" t="s">
        <v>17125</v>
      </c>
      <c r="N2504" t="s">
        <v>17126</v>
      </c>
      <c r="O2504" t="s">
        <v>18237</v>
      </c>
      <c r="P2504" s="31">
        <v>0</v>
      </c>
      <c r="Q2504" s="31">
        <v>0</v>
      </c>
      <c r="R2504" s="31">
        <v>0</v>
      </c>
      <c r="S2504" s="31">
        <v>0</v>
      </c>
      <c r="T2504" s="36" t="s">
        <v>15116</v>
      </c>
      <c r="U2504" s="36" t="s">
        <v>13534</v>
      </c>
      <c r="V2504" s="31">
        <v>0</v>
      </c>
      <c r="W2504" s="31">
        <v>14</v>
      </c>
    </row>
    <row r="2505" spans="1:23" x14ac:dyDescent="0.25">
      <c r="A2505">
        <v>5050627</v>
      </c>
      <c r="B2505" s="32" t="s">
        <v>4165</v>
      </c>
      <c r="C2505" s="32">
        <v>52</v>
      </c>
      <c r="D2505" s="32">
        <v>11</v>
      </c>
      <c r="E2505" s="32" t="s">
        <v>22</v>
      </c>
      <c r="F2505" s="31">
        <v>1</v>
      </c>
      <c r="G2505" s="31" t="s">
        <v>21</v>
      </c>
      <c r="H2505" s="32" t="s">
        <v>22</v>
      </c>
      <c r="I2505" s="32" t="s">
        <v>22</v>
      </c>
      <c r="J2505" s="32" t="s">
        <v>22</v>
      </c>
      <c r="K2505" s="32">
        <v>0</v>
      </c>
      <c r="L2505" s="38">
        <v>49.98</v>
      </c>
      <c r="M2505" t="s">
        <v>17125</v>
      </c>
      <c r="N2505" t="s">
        <v>17126</v>
      </c>
      <c r="O2505" t="s">
        <v>18237</v>
      </c>
      <c r="P2505" s="31">
        <v>0</v>
      </c>
      <c r="Q2505" s="31">
        <v>0</v>
      </c>
      <c r="R2505" s="31">
        <v>0</v>
      </c>
      <c r="S2505" s="31">
        <v>0</v>
      </c>
      <c r="T2505" s="36" t="s">
        <v>15117</v>
      </c>
      <c r="U2505" s="36" t="s">
        <v>13534</v>
      </c>
      <c r="V2505" s="31">
        <v>0</v>
      </c>
      <c r="W2505" s="31">
        <v>14</v>
      </c>
    </row>
    <row r="2506" spans="1:23" x14ac:dyDescent="0.25">
      <c r="A2506">
        <v>5050628</v>
      </c>
      <c r="B2506" s="32" t="s">
        <v>4165</v>
      </c>
      <c r="C2506" s="32">
        <v>52</v>
      </c>
      <c r="D2506" s="32">
        <v>11</v>
      </c>
      <c r="E2506" s="32" t="s">
        <v>22</v>
      </c>
      <c r="F2506" s="31">
        <v>1</v>
      </c>
      <c r="G2506" s="31" t="s">
        <v>21</v>
      </c>
      <c r="H2506" s="32" t="s">
        <v>22</v>
      </c>
      <c r="I2506" s="32" t="s">
        <v>22</v>
      </c>
      <c r="J2506" s="32" t="s">
        <v>22</v>
      </c>
      <c r="K2506" s="32">
        <v>0</v>
      </c>
      <c r="L2506" s="38">
        <v>52.64</v>
      </c>
      <c r="M2506" t="s">
        <v>17125</v>
      </c>
      <c r="N2506" t="s">
        <v>17126</v>
      </c>
      <c r="O2506" t="s">
        <v>18237</v>
      </c>
      <c r="P2506" s="31">
        <v>0</v>
      </c>
      <c r="Q2506" s="31">
        <v>0</v>
      </c>
      <c r="R2506" s="31">
        <v>0</v>
      </c>
      <c r="S2506" s="31">
        <v>0</v>
      </c>
      <c r="T2506" s="36" t="s">
        <v>15118</v>
      </c>
      <c r="U2506" s="36" t="s">
        <v>13534</v>
      </c>
      <c r="V2506" s="31">
        <v>0</v>
      </c>
      <c r="W2506" s="31">
        <v>14</v>
      </c>
    </row>
    <row r="2507" spans="1:23" x14ac:dyDescent="0.25">
      <c r="A2507">
        <v>5050629</v>
      </c>
      <c r="B2507" s="32" t="s">
        <v>4165</v>
      </c>
      <c r="C2507" s="32">
        <v>52</v>
      </c>
      <c r="D2507" s="32">
        <v>11</v>
      </c>
      <c r="E2507" s="32" t="s">
        <v>22</v>
      </c>
      <c r="F2507" s="31">
        <v>1</v>
      </c>
      <c r="G2507" s="31" t="s">
        <v>21</v>
      </c>
      <c r="H2507" s="32" t="s">
        <v>22</v>
      </c>
      <c r="I2507" s="32" t="s">
        <v>22</v>
      </c>
      <c r="J2507" s="32" t="s">
        <v>22</v>
      </c>
      <c r="K2507" s="32">
        <v>0</v>
      </c>
      <c r="L2507" s="38">
        <v>49.98</v>
      </c>
      <c r="M2507" t="s">
        <v>17125</v>
      </c>
      <c r="N2507" t="s">
        <v>17126</v>
      </c>
      <c r="O2507" t="s">
        <v>18237</v>
      </c>
      <c r="P2507" s="31">
        <v>0</v>
      </c>
      <c r="Q2507" s="31">
        <v>0</v>
      </c>
      <c r="R2507" s="31">
        <v>0</v>
      </c>
      <c r="S2507" s="31">
        <v>0</v>
      </c>
      <c r="T2507" s="36" t="s">
        <v>15119</v>
      </c>
      <c r="U2507" s="36" t="s">
        <v>13534</v>
      </c>
      <c r="V2507" s="31">
        <v>0</v>
      </c>
      <c r="W2507" s="31">
        <v>14</v>
      </c>
    </row>
    <row r="2508" spans="1:23" x14ac:dyDescent="0.25">
      <c r="A2508">
        <v>5050630</v>
      </c>
      <c r="B2508" s="32" t="s">
        <v>4165</v>
      </c>
      <c r="C2508" s="32">
        <v>52</v>
      </c>
      <c r="D2508" s="32">
        <v>11</v>
      </c>
      <c r="E2508" s="32" t="s">
        <v>22</v>
      </c>
      <c r="F2508" s="31">
        <v>1</v>
      </c>
      <c r="G2508" s="31" t="s">
        <v>21</v>
      </c>
      <c r="H2508" s="32" t="s">
        <v>22</v>
      </c>
      <c r="I2508" s="32" t="s">
        <v>22</v>
      </c>
      <c r="J2508" s="32" t="s">
        <v>22</v>
      </c>
      <c r="K2508" s="32">
        <v>0</v>
      </c>
      <c r="L2508" s="38">
        <v>50.43</v>
      </c>
      <c r="M2508" t="s">
        <v>17125</v>
      </c>
      <c r="N2508" t="s">
        <v>17126</v>
      </c>
      <c r="O2508" t="s">
        <v>18237</v>
      </c>
      <c r="P2508" s="31">
        <v>0</v>
      </c>
      <c r="Q2508" s="31">
        <v>0</v>
      </c>
      <c r="R2508" s="31">
        <v>0</v>
      </c>
      <c r="S2508" s="31">
        <v>0</v>
      </c>
      <c r="T2508" s="36" t="s">
        <v>15120</v>
      </c>
      <c r="U2508" s="36" t="s">
        <v>13488</v>
      </c>
      <c r="V2508" s="31">
        <v>0</v>
      </c>
      <c r="W2508" s="31">
        <v>14</v>
      </c>
    </row>
    <row r="2509" spans="1:23" x14ac:dyDescent="0.25">
      <c r="A2509">
        <v>5050631</v>
      </c>
      <c r="B2509" s="32" t="s">
        <v>4165</v>
      </c>
      <c r="C2509" s="32">
        <v>52</v>
      </c>
      <c r="D2509" s="32">
        <v>11</v>
      </c>
      <c r="E2509" s="32" t="s">
        <v>22</v>
      </c>
      <c r="F2509" s="31">
        <v>1</v>
      </c>
      <c r="G2509" s="31" t="s">
        <v>21</v>
      </c>
      <c r="H2509" s="32" t="s">
        <v>22</v>
      </c>
      <c r="I2509" s="32" t="s">
        <v>22</v>
      </c>
      <c r="J2509" s="32" t="s">
        <v>22</v>
      </c>
      <c r="K2509" s="32">
        <v>0</v>
      </c>
      <c r="L2509" s="38">
        <v>45.81</v>
      </c>
      <c r="M2509" t="s">
        <v>17125</v>
      </c>
      <c r="N2509" t="s">
        <v>17126</v>
      </c>
      <c r="O2509" t="s">
        <v>18237</v>
      </c>
      <c r="P2509" s="31">
        <v>0</v>
      </c>
      <c r="Q2509" s="31">
        <v>0</v>
      </c>
      <c r="R2509" s="31">
        <v>0</v>
      </c>
      <c r="S2509" s="31">
        <v>0</v>
      </c>
      <c r="T2509" s="36" t="s">
        <v>15121</v>
      </c>
      <c r="U2509" s="36" t="s">
        <v>13534</v>
      </c>
      <c r="V2509" s="31">
        <v>0</v>
      </c>
      <c r="W2509" s="31">
        <v>14</v>
      </c>
    </row>
    <row r="2510" spans="1:23" x14ac:dyDescent="0.25">
      <c r="A2510">
        <v>5050668</v>
      </c>
      <c r="B2510" s="32" t="s">
        <v>4165</v>
      </c>
      <c r="C2510" s="32">
        <v>52</v>
      </c>
      <c r="D2510" s="32">
        <v>11</v>
      </c>
      <c r="E2510" s="32" t="s">
        <v>22</v>
      </c>
      <c r="F2510" s="31">
        <v>1</v>
      </c>
      <c r="G2510" s="31" t="s">
        <v>21</v>
      </c>
      <c r="H2510" s="32" t="s">
        <v>22</v>
      </c>
      <c r="I2510" s="32" t="s">
        <v>22</v>
      </c>
      <c r="J2510" s="32" t="s">
        <v>22</v>
      </c>
      <c r="K2510" s="32">
        <v>0</v>
      </c>
      <c r="L2510" s="38">
        <v>52.63</v>
      </c>
      <c r="M2510" t="s">
        <v>17127</v>
      </c>
      <c r="N2510" t="s">
        <v>17128</v>
      </c>
      <c r="O2510" t="s">
        <v>18237</v>
      </c>
      <c r="P2510" s="31">
        <v>0</v>
      </c>
      <c r="Q2510" s="31">
        <v>0</v>
      </c>
      <c r="R2510" s="31">
        <v>0</v>
      </c>
      <c r="S2510" s="31">
        <v>0</v>
      </c>
      <c r="T2510" s="36" t="s">
        <v>15122</v>
      </c>
      <c r="U2510" s="36" t="s">
        <v>13488</v>
      </c>
      <c r="V2510" s="31">
        <v>0</v>
      </c>
      <c r="W2510" s="31">
        <v>14</v>
      </c>
    </row>
    <row r="2511" spans="1:23" x14ac:dyDescent="0.25">
      <c r="A2511">
        <v>5050669</v>
      </c>
      <c r="B2511" s="32" t="s">
        <v>4165</v>
      </c>
      <c r="C2511" s="32">
        <v>52</v>
      </c>
      <c r="D2511" s="32">
        <v>11</v>
      </c>
      <c r="E2511" s="32" t="s">
        <v>22</v>
      </c>
      <c r="F2511" s="31">
        <v>1</v>
      </c>
      <c r="G2511" s="31" t="s">
        <v>21</v>
      </c>
      <c r="H2511" s="32" t="s">
        <v>22</v>
      </c>
      <c r="I2511" s="32" t="s">
        <v>22</v>
      </c>
      <c r="J2511" s="32" t="s">
        <v>22</v>
      </c>
      <c r="K2511" s="32">
        <v>0</v>
      </c>
      <c r="L2511" s="38">
        <v>54.6</v>
      </c>
      <c r="M2511" t="s">
        <v>17127</v>
      </c>
      <c r="N2511" t="s">
        <v>17128</v>
      </c>
      <c r="O2511" t="s">
        <v>18237</v>
      </c>
      <c r="P2511" s="31">
        <v>0</v>
      </c>
      <c r="Q2511" s="31">
        <v>0</v>
      </c>
      <c r="R2511" s="31">
        <v>0</v>
      </c>
      <c r="S2511" s="31">
        <v>0</v>
      </c>
      <c r="T2511" s="36" t="s">
        <v>15123</v>
      </c>
      <c r="U2511" s="36" t="s">
        <v>13488</v>
      </c>
      <c r="V2511" s="31">
        <v>0</v>
      </c>
      <c r="W2511" s="31">
        <v>14</v>
      </c>
    </row>
    <row r="2512" spans="1:23" x14ac:dyDescent="0.25">
      <c r="A2512">
        <v>5050670</v>
      </c>
      <c r="B2512" s="32" t="s">
        <v>4165</v>
      </c>
      <c r="C2512" s="32">
        <v>52</v>
      </c>
      <c r="D2512" s="32">
        <v>11</v>
      </c>
      <c r="E2512" s="32" t="s">
        <v>22</v>
      </c>
      <c r="F2512" s="31">
        <v>1</v>
      </c>
      <c r="G2512" s="31" t="s">
        <v>21</v>
      </c>
      <c r="H2512" s="32" t="s">
        <v>22</v>
      </c>
      <c r="I2512" s="32" t="s">
        <v>22</v>
      </c>
      <c r="J2512" s="32" t="s">
        <v>22</v>
      </c>
      <c r="K2512" s="32">
        <v>0</v>
      </c>
      <c r="L2512" s="38">
        <v>242.18</v>
      </c>
      <c r="M2512" t="s">
        <v>17129</v>
      </c>
      <c r="N2512" t="s">
        <v>17130</v>
      </c>
      <c r="O2512" t="s">
        <v>18265</v>
      </c>
      <c r="P2512" s="31">
        <v>1200</v>
      </c>
      <c r="Q2512" s="31">
        <v>219</v>
      </c>
      <c r="R2512" s="31">
        <v>800</v>
      </c>
      <c r="S2512" s="31">
        <v>0</v>
      </c>
      <c r="T2512" s="36" t="s">
        <v>15124</v>
      </c>
      <c r="U2512" s="36" t="s">
        <v>13534</v>
      </c>
      <c r="V2512" s="31">
        <v>0</v>
      </c>
      <c r="W2512" s="31">
        <v>14</v>
      </c>
    </row>
    <row r="2513" spans="1:23" x14ac:dyDescent="0.25">
      <c r="A2513">
        <v>5050678</v>
      </c>
      <c r="B2513" s="32" t="s">
        <v>4165</v>
      </c>
      <c r="C2513" s="32">
        <v>52</v>
      </c>
      <c r="D2513" s="32">
        <v>11</v>
      </c>
      <c r="E2513" s="32" t="s">
        <v>22</v>
      </c>
      <c r="F2513" s="31">
        <v>1</v>
      </c>
      <c r="G2513" s="31" t="s">
        <v>21</v>
      </c>
      <c r="H2513" s="32" t="s">
        <v>22</v>
      </c>
      <c r="I2513" s="32" t="s">
        <v>22</v>
      </c>
      <c r="J2513" s="32" t="s">
        <v>22</v>
      </c>
      <c r="K2513" s="32">
        <v>0</v>
      </c>
      <c r="L2513" s="38">
        <v>261.69</v>
      </c>
      <c r="M2513" t="s">
        <v>17131</v>
      </c>
      <c r="N2513" t="s">
        <v>17132</v>
      </c>
      <c r="O2513" t="s">
        <v>18266</v>
      </c>
      <c r="P2513" s="31">
        <v>792</v>
      </c>
      <c r="Q2513" s="31">
        <v>0</v>
      </c>
      <c r="R2513" s="31">
        <v>516</v>
      </c>
      <c r="S2513" s="31">
        <v>8.5</v>
      </c>
      <c r="T2513" s="36" t="s">
        <v>15125</v>
      </c>
      <c r="U2513" s="36" t="s">
        <v>13534</v>
      </c>
      <c r="V2513" s="31">
        <v>0</v>
      </c>
      <c r="W2513" s="31">
        <v>14</v>
      </c>
    </row>
    <row r="2514" spans="1:23" x14ac:dyDescent="0.25">
      <c r="A2514">
        <v>5050679</v>
      </c>
      <c r="B2514" s="32" t="s">
        <v>4165</v>
      </c>
      <c r="C2514" s="32">
        <v>52</v>
      </c>
      <c r="D2514" s="32">
        <v>11</v>
      </c>
      <c r="E2514" s="32" t="s">
        <v>22</v>
      </c>
      <c r="F2514" s="31">
        <v>1</v>
      </c>
      <c r="G2514" s="31" t="s">
        <v>21</v>
      </c>
      <c r="H2514" s="32" t="s">
        <v>22</v>
      </c>
      <c r="I2514" s="32" t="s">
        <v>22</v>
      </c>
      <c r="J2514" s="32" t="s">
        <v>22</v>
      </c>
      <c r="K2514" s="32">
        <v>0</v>
      </c>
      <c r="L2514" s="38">
        <v>366.15</v>
      </c>
      <c r="M2514" t="s">
        <v>17133</v>
      </c>
      <c r="N2514" t="s">
        <v>17134</v>
      </c>
      <c r="O2514" t="s">
        <v>18267</v>
      </c>
      <c r="P2514" s="31">
        <v>1192</v>
      </c>
      <c r="Q2514" s="31">
        <v>0</v>
      </c>
      <c r="R2514" s="31">
        <v>516</v>
      </c>
      <c r="S2514" s="31">
        <v>0</v>
      </c>
      <c r="T2514" s="36" t="s">
        <v>15126</v>
      </c>
      <c r="U2514" s="36" t="s">
        <v>13534</v>
      </c>
      <c r="V2514" s="31">
        <v>0</v>
      </c>
      <c r="W2514" s="31">
        <v>14</v>
      </c>
    </row>
    <row r="2515" spans="1:23" x14ac:dyDescent="0.25">
      <c r="A2515">
        <v>5050681</v>
      </c>
      <c r="B2515" s="32" t="s">
        <v>4165</v>
      </c>
      <c r="C2515" s="32">
        <v>52</v>
      </c>
      <c r="D2515" s="32">
        <v>11</v>
      </c>
      <c r="E2515" s="32" t="s">
        <v>22</v>
      </c>
      <c r="F2515" s="31">
        <v>1</v>
      </c>
      <c r="G2515" s="31" t="s">
        <v>21</v>
      </c>
      <c r="H2515" s="32" t="s">
        <v>22</v>
      </c>
      <c r="I2515" s="32" t="s">
        <v>22</v>
      </c>
      <c r="J2515" s="32" t="s">
        <v>22</v>
      </c>
      <c r="K2515" s="32">
        <v>0</v>
      </c>
      <c r="L2515" s="38">
        <v>257.92</v>
      </c>
      <c r="M2515" t="s">
        <v>17135</v>
      </c>
      <c r="N2515" t="s">
        <v>17136</v>
      </c>
      <c r="O2515" t="s">
        <v>18268</v>
      </c>
      <c r="P2515" s="31">
        <v>592</v>
      </c>
      <c r="Q2515" s="31">
        <v>0</v>
      </c>
      <c r="R2515" s="31">
        <v>516</v>
      </c>
      <c r="S2515" s="31">
        <v>6.5</v>
      </c>
      <c r="T2515" s="36" t="s">
        <v>15127</v>
      </c>
      <c r="U2515" s="36" t="s">
        <v>13534</v>
      </c>
      <c r="V2515" s="31">
        <v>0</v>
      </c>
      <c r="W2515" s="31">
        <v>14</v>
      </c>
    </row>
    <row r="2516" spans="1:23" x14ac:dyDescent="0.25">
      <c r="A2516">
        <v>5050700</v>
      </c>
      <c r="B2516" s="32" t="s">
        <v>4165</v>
      </c>
      <c r="C2516" s="32">
        <v>52</v>
      </c>
      <c r="D2516" s="32">
        <v>11</v>
      </c>
      <c r="E2516" s="32" t="s">
        <v>22</v>
      </c>
      <c r="F2516" s="31">
        <v>1</v>
      </c>
      <c r="G2516" s="31" t="s">
        <v>21</v>
      </c>
      <c r="H2516" s="32" t="s">
        <v>22</v>
      </c>
      <c r="I2516" s="32" t="s">
        <v>22</v>
      </c>
      <c r="J2516" s="32" t="s">
        <v>22</v>
      </c>
      <c r="K2516" s="32">
        <v>0</v>
      </c>
      <c r="L2516" s="38">
        <v>115.29</v>
      </c>
      <c r="M2516" t="s">
        <v>13298</v>
      </c>
      <c r="N2516" t="s">
        <v>17137</v>
      </c>
      <c r="O2516" t="s">
        <v>18269</v>
      </c>
      <c r="P2516" s="31">
        <v>0</v>
      </c>
      <c r="Q2516" s="31">
        <v>0</v>
      </c>
      <c r="R2516" s="31">
        <v>0</v>
      </c>
      <c r="S2516" s="31">
        <v>0</v>
      </c>
      <c r="T2516" s="36" t="s">
        <v>15128</v>
      </c>
      <c r="U2516" s="36" t="s">
        <v>8458</v>
      </c>
      <c r="V2516" s="31">
        <v>0</v>
      </c>
      <c r="W2516" s="31">
        <v>14</v>
      </c>
    </row>
    <row r="2517" spans="1:23" x14ac:dyDescent="0.25">
      <c r="A2517">
        <v>5050701</v>
      </c>
      <c r="B2517" s="32" t="s">
        <v>4165</v>
      </c>
      <c r="C2517" s="32">
        <v>52</v>
      </c>
      <c r="D2517" s="32">
        <v>11</v>
      </c>
      <c r="E2517" s="32" t="s">
        <v>22</v>
      </c>
      <c r="F2517" s="31">
        <v>1</v>
      </c>
      <c r="G2517" s="31" t="s">
        <v>21</v>
      </c>
      <c r="H2517" s="32" t="s">
        <v>22</v>
      </c>
      <c r="I2517" s="32" t="s">
        <v>22</v>
      </c>
      <c r="J2517" s="32" t="s">
        <v>22</v>
      </c>
      <c r="K2517" s="32">
        <v>0</v>
      </c>
      <c r="L2517" s="38">
        <v>134.96</v>
      </c>
      <c r="M2517" t="s">
        <v>17138</v>
      </c>
      <c r="N2517" t="s">
        <v>17137</v>
      </c>
      <c r="O2517" t="s">
        <v>18269</v>
      </c>
      <c r="P2517" s="31">
        <v>0</v>
      </c>
      <c r="Q2517" s="31">
        <v>0</v>
      </c>
      <c r="R2517" s="31">
        <v>0</v>
      </c>
      <c r="S2517" s="31">
        <v>0</v>
      </c>
      <c r="T2517" s="36" t="s">
        <v>17997</v>
      </c>
      <c r="U2517" s="36">
        <v>0</v>
      </c>
      <c r="V2517" s="31">
        <v>0</v>
      </c>
      <c r="W2517" s="31">
        <v>14</v>
      </c>
    </row>
    <row r="2518" spans="1:23" x14ac:dyDescent="0.25">
      <c r="A2518">
        <v>5050703</v>
      </c>
      <c r="B2518" s="32" t="s">
        <v>4165</v>
      </c>
      <c r="C2518" s="32">
        <v>52</v>
      </c>
      <c r="D2518" s="32">
        <v>11</v>
      </c>
      <c r="E2518" s="32" t="s">
        <v>22</v>
      </c>
      <c r="F2518" s="31">
        <v>5</v>
      </c>
      <c r="G2518" s="31" t="s">
        <v>354</v>
      </c>
      <c r="H2518" s="32" t="s">
        <v>22</v>
      </c>
      <c r="I2518" s="32" t="s">
        <v>22</v>
      </c>
      <c r="J2518" s="32" t="s">
        <v>22</v>
      </c>
      <c r="K2518" s="32">
        <v>0</v>
      </c>
      <c r="L2518" s="38">
        <v>66.09</v>
      </c>
      <c r="M2518" t="s">
        <v>17139</v>
      </c>
      <c r="N2518" t="s">
        <v>17140</v>
      </c>
      <c r="O2518" t="s">
        <v>18270</v>
      </c>
      <c r="P2518" s="31">
        <v>0</v>
      </c>
      <c r="Q2518" s="31">
        <v>0</v>
      </c>
      <c r="R2518" s="31">
        <v>0</v>
      </c>
      <c r="S2518" s="31">
        <v>0</v>
      </c>
      <c r="T2518" s="36" t="s">
        <v>15129</v>
      </c>
      <c r="U2518" s="36" t="s">
        <v>13534</v>
      </c>
      <c r="V2518" s="31">
        <v>0</v>
      </c>
      <c r="W2518" s="31">
        <v>14</v>
      </c>
    </row>
    <row r="2519" spans="1:23" x14ac:dyDescent="0.25">
      <c r="A2519">
        <v>5050704</v>
      </c>
      <c r="B2519" s="32" t="s">
        <v>4165</v>
      </c>
      <c r="C2519" s="32">
        <v>52</v>
      </c>
      <c r="D2519" s="32">
        <v>11</v>
      </c>
      <c r="E2519" s="32" t="s">
        <v>22</v>
      </c>
      <c r="F2519" s="31">
        <v>10</v>
      </c>
      <c r="G2519" s="31" t="s">
        <v>354</v>
      </c>
      <c r="H2519" s="32" t="s">
        <v>22</v>
      </c>
      <c r="I2519" s="32" t="s">
        <v>22</v>
      </c>
      <c r="J2519" s="32" t="s">
        <v>22</v>
      </c>
      <c r="K2519" s="32">
        <v>0</v>
      </c>
      <c r="L2519" s="38">
        <v>32.19</v>
      </c>
      <c r="M2519" t="s">
        <v>17141</v>
      </c>
      <c r="N2519" t="s">
        <v>17142</v>
      </c>
      <c r="O2519" t="s">
        <v>18271</v>
      </c>
      <c r="P2519" s="31">
        <v>0</v>
      </c>
      <c r="Q2519" s="31">
        <v>0</v>
      </c>
      <c r="R2519" s="31">
        <v>0</v>
      </c>
      <c r="S2519" s="31">
        <v>0</v>
      </c>
      <c r="T2519" s="36" t="s">
        <v>15130</v>
      </c>
      <c r="U2519" s="36" t="s">
        <v>13631</v>
      </c>
      <c r="V2519" s="31">
        <v>0</v>
      </c>
      <c r="W2519" s="31">
        <v>14</v>
      </c>
    </row>
    <row r="2520" spans="1:23" x14ac:dyDescent="0.25">
      <c r="A2520">
        <v>5050800</v>
      </c>
      <c r="B2520" s="32" t="s">
        <v>4165</v>
      </c>
      <c r="C2520" s="32">
        <v>52</v>
      </c>
      <c r="D2520" s="32">
        <v>11</v>
      </c>
      <c r="E2520" s="32" t="s">
        <v>22</v>
      </c>
      <c r="F2520" s="31">
        <v>1</v>
      </c>
      <c r="G2520" s="31" t="s">
        <v>21</v>
      </c>
      <c r="H2520" s="32" t="s">
        <v>22</v>
      </c>
      <c r="I2520" s="32" t="s">
        <v>22</v>
      </c>
      <c r="J2520" s="32" t="s">
        <v>22</v>
      </c>
      <c r="K2520" s="32">
        <v>0</v>
      </c>
      <c r="L2520" s="38">
        <v>304.58999999999997</v>
      </c>
      <c r="M2520" t="s">
        <v>17143</v>
      </c>
      <c r="N2520" t="s">
        <v>17144</v>
      </c>
      <c r="O2520" t="s">
        <v>18238</v>
      </c>
      <c r="P2520" s="31">
        <v>0</v>
      </c>
      <c r="Q2520" s="31">
        <v>0</v>
      </c>
      <c r="R2520" s="31">
        <v>0</v>
      </c>
      <c r="S2520" s="31">
        <v>0</v>
      </c>
      <c r="T2520" s="36" t="s">
        <v>17998</v>
      </c>
      <c r="U2520" s="36">
        <v>0</v>
      </c>
      <c r="V2520" s="31">
        <v>0</v>
      </c>
      <c r="W2520" s="31">
        <v>14</v>
      </c>
    </row>
    <row r="2521" spans="1:23" x14ac:dyDescent="0.25">
      <c r="A2521">
        <v>5050801</v>
      </c>
      <c r="B2521" s="32" t="s">
        <v>4165</v>
      </c>
      <c r="C2521" s="32">
        <v>52</v>
      </c>
      <c r="D2521" s="32">
        <v>11</v>
      </c>
      <c r="E2521" s="32" t="s">
        <v>22</v>
      </c>
      <c r="F2521" s="31">
        <v>1</v>
      </c>
      <c r="G2521" s="31" t="s">
        <v>21</v>
      </c>
      <c r="H2521" s="32" t="s">
        <v>22</v>
      </c>
      <c r="I2521" s="32" t="s">
        <v>22</v>
      </c>
      <c r="J2521" s="32" t="s">
        <v>22</v>
      </c>
      <c r="K2521" s="32">
        <v>0</v>
      </c>
      <c r="L2521" s="38">
        <v>313.36</v>
      </c>
      <c r="M2521" t="s">
        <v>17145</v>
      </c>
      <c r="N2521" t="s">
        <v>17146</v>
      </c>
      <c r="O2521" t="s">
        <v>18239</v>
      </c>
      <c r="P2521" s="31">
        <v>0</v>
      </c>
      <c r="Q2521" s="31">
        <v>0</v>
      </c>
      <c r="R2521" s="31">
        <v>0</v>
      </c>
      <c r="S2521" s="31">
        <v>0</v>
      </c>
      <c r="T2521" s="36" t="s">
        <v>17999</v>
      </c>
      <c r="U2521" s="36">
        <v>0</v>
      </c>
      <c r="V2521" s="31">
        <v>0</v>
      </c>
      <c r="W2521" s="31">
        <v>14</v>
      </c>
    </row>
    <row r="2522" spans="1:23" x14ac:dyDescent="0.25">
      <c r="A2522">
        <v>5050802</v>
      </c>
      <c r="B2522" s="32" t="s">
        <v>4165</v>
      </c>
      <c r="C2522" s="32">
        <v>52</v>
      </c>
      <c r="D2522" s="32">
        <v>11</v>
      </c>
      <c r="E2522" s="32" t="s">
        <v>22</v>
      </c>
      <c r="F2522" s="31">
        <v>1</v>
      </c>
      <c r="G2522" s="31" t="s">
        <v>21</v>
      </c>
      <c r="H2522" s="32" t="s">
        <v>22</v>
      </c>
      <c r="I2522" s="32" t="s">
        <v>22</v>
      </c>
      <c r="J2522" s="32" t="s">
        <v>22</v>
      </c>
      <c r="K2522" s="32">
        <v>0</v>
      </c>
      <c r="L2522" s="38">
        <v>330.75</v>
      </c>
      <c r="M2522" t="s">
        <v>17147</v>
      </c>
      <c r="N2522" t="s">
        <v>17148</v>
      </c>
      <c r="O2522" t="s">
        <v>18241</v>
      </c>
      <c r="P2522" s="31">
        <v>0</v>
      </c>
      <c r="Q2522" s="31">
        <v>0</v>
      </c>
      <c r="R2522" s="31">
        <v>0</v>
      </c>
      <c r="S2522" s="31">
        <v>0</v>
      </c>
      <c r="T2522" s="36" t="s">
        <v>18000</v>
      </c>
      <c r="U2522" s="36">
        <v>0</v>
      </c>
      <c r="V2522" s="31">
        <v>0</v>
      </c>
      <c r="W2522" s="31">
        <v>14</v>
      </c>
    </row>
    <row r="2523" spans="1:23" x14ac:dyDescent="0.25">
      <c r="A2523">
        <v>5050803</v>
      </c>
      <c r="B2523" s="32" t="s">
        <v>4165</v>
      </c>
      <c r="C2523" s="32">
        <v>52</v>
      </c>
      <c r="D2523" s="32">
        <v>11</v>
      </c>
      <c r="E2523" s="32" t="s">
        <v>22</v>
      </c>
      <c r="F2523" s="31">
        <v>1</v>
      </c>
      <c r="G2523" s="31" t="s">
        <v>21</v>
      </c>
      <c r="H2523" s="32" t="s">
        <v>22</v>
      </c>
      <c r="I2523" s="32" t="s">
        <v>22</v>
      </c>
      <c r="J2523" s="32" t="s">
        <v>22</v>
      </c>
      <c r="K2523" s="32">
        <v>0</v>
      </c>
      <c r="L2523" s="38">
        <v>342.06</v>
      </c>
      <c r="M2523" t="s">
        <v>17149</v>
      </c>
      <c r="N2523" t="s">
        <v>17150</v>
      </c>
      <c r="O2523" t="s">
        <v>18240</v>
      </c>
      <c r="P2523" s="31">
        <v>0</v>
      </c>
      <c r="Q2523" s="31">
        <v>0</v>
      </c>
      <c r="R2523" s="31">
        <v>0</v>
      </c>
      <c r="S2523" s="31">
        <v>0</v>
      </c>
      <c r="T2523" s="36" t="s">
        <v>18001</v>
      </c>
      <c r="U2523" s="36">
        <v>0</v>
      </c>
      <c r="V2523" s="31">
        <v>0</v>
      </c>
      <c r="W2523" s="31">
        <v>14</v>
      </c>
    </row>
    <row r="2524" spans="1:23" x14ac:dyDescent="0.25">
      <c r="A2524">
        <v>5050804</v>
      </c>
      <c r="B2524" s="32" t="s">
        <v>4165</v>
      </c>
      <c r="C2524" s="32">
        <v>52</v>
      </c>
      <c r="D2524" s="32">
        <v>11</v>
      </c>
      <c r="E2524" s="32" t="s">
        <v>22</v>
      </c>
      <c r="F2524" s="31">
        <v>1</v>
      </c>
      <c r="G2524" s="31" t="s">
        <v>21</v>
      </c>
      <c r="H2524" s="32" t="s">
        <v>22</v>
      </c>
      <c r="I2524" s="32" t="s">
        <v>22</v>
      </c>
      <c r="J2524" s="32" t="s">
        <v>22</v>
      </c>
      <c r="K2524" s="32">
        <v>0</v>
      </c>
      <c r="L2524" s="38">
        <v>285.95999999999998</v>
      </c>
      <c r="M2524" t="s">
        <v>17151</v>
      </c>
      <c r="N2524" t="s">
        <v>17152</v>
      </c>
      <c r="O2524" t="s">
        <v>18242</v>
      </c>
      <c r="P2524" s="31">
        <v>0</v>
      </c>
      <c r="Q2524" s="31">
        <v>0</v>
      </c>
      <c r="R2524" s="31">
        <v>0</v>
      </c>
      <c r="S2524" s="31">
        <v>0</v>
      </c>
      <c r="T2524" s="36" t="s">
        <v>15131</v>
      </c>
      <c r="U2524" s="36" t="s">
        <v>13534</v>
      </c>
      <c r="V2524" s="31">
        <v>0</v>
      </c>
      <c r="W2524" s="31">
        <v>14</v>
      </c>
    </row>
    <row r="2525" spans="1:23" x14ac:dyDescent="0.25">
      <c r="A2525">
        <v>5050805</v>
      </c>
      <c r="B2525" s="32" t="s">
        <v>4165</v>
      </c>
      <c r="C2525" s="32">
        <v>52</v>
      </c>
      <c r="D2525" s="32">
        <v>11</v>
      </c>
      <c r="E2525" s="32" t="s">
        <v>22</v>
      </c>
      <c r="F2525" s="31">
        <v>1</v>
      </c>
      <c r="G2525" s="31" t="s">
        <v>21</v>
      </c>
      <c r="H2525" s="32" t="s">
        <v>22</v>
      </c>
      <c r="I2525" s="32" t="s">
        <v>22</v>
      </c>
      <c r="J2525" s="32" t="s">
        <v>22</v>
      </c>
      <c r="K2525" s="32">
        <v>0</v>
      </c>
      <c r="L2525" s="38">
        <v>297.63</v>
      </c>
      <c r="M2525" t="s">
        <v>17153</v>
      </c>
      <c r="N2525" t="s">
        <v>17154</v>
      </c>
      <c r="O2525" t="s">
        <v>18244</v>
      </c>
      <c r="P2525" s="31">
        <v>0</v>
      </c>
      <c r="Q2525" s="31">
        <v>0</v>
      </c>
      <c r="R2525" s="31">
        <v>0</v>
      </c>
      <c r="S2525" s="31">
        <v>0</v>
      </c>
      <c r="T2525" s="36" t="s">
        <v>15132</v>
      </c>
      <c r="U2525" s="36" t="s">
        <v>13534</v>
      </c>
      <c r="V2525" s="31">
        <v>0</v>
      </c>
      <c r="W2525" s="31">
        <v>14</v>
      </c>
    </row>
    <row r="2526" spans="1:23" x14ac:dyDescent="0.25">
      <c r="A2526">
        <v>5050806</v>
      </c>
      <c r="B2526" s="32" t="s">
        <v>4165</v>
      </c>
      <c r="C2526" s="32">
        <v>52</v>
      </c>
      <c r="D2526" s="32">
        <v>11</v>
      </c>
      <c r="E2526" s="32" t="s">
        <v>22</v>
      </c>
      <c r="F2526" s="31">
        <v>1</v>
      </c>
      <c r="G2526" s="31" t="s">
        <v>21</v>
      </c>
      <c r="H2526" s="32" t="s">
        <v>22</v>
      </c>
      <c r="I2526" s="32" t="s">
        <v>22</v>
      </c>
      <c r="J2526" s="32" t="s">
        <v>22</v>
      </c>
      <c r="K2526" s="32">
        <v>0</v>
      </c>
      <c r="L2526" s="38">
        <v>295.81</v>
      </c>
      <c r="M2526" t="s">
        <v>17155</v>
      </c>
      <c r="N2526" t="s">
        <v>17156</v>
      </c>
      <c r="O2526" t="s">
        <v>18243</v>
      </c>
      <c r="P2526" s="31">
        <v>0</v>
      </c>
      <c r="Q2526" s="31">
        <v>0</v>
      </c>
      <c r="R2526" s="31">
        <v>0</v>
      </c>
      <c r="S2526" s="31">
        <v>0</v>
      </c>
      <c r="T2526" s="36" t="s">
        <v>15133</v>
      </c>
      <c r="U2526" s="36" t="s">
        <v>13534</v>
      </c>
      <c r="V2526" s="31">
        <v>0</v>
      </c>
      <c r="W2526" s="31">
        <v>14</v>
      </c>
    </row>
    <row r="2527" spans="1:23" x14ac:dyDescent="0.25">
      <c r="A2527">
        <v>5050807</v>
      </c>
      <c r="B2527" s="32" t="s">
        <v>4165</v>
      </c>
      <c r="C2527" s="32">
        <v>52</v>
      </c>
      <c r="D2527" s="32">
        <v>11</v>
      </c>
      <c r="E2527" s="32" t="s">
        <v>22</v>
      </c>
      <c r="F2527" s="31">
        <v>1</v>
      </c>
      <c r="G2527" s="31" t="s">
        <v>21</v>
      </c>
      <c r="H2527" s="32" t="s">
        <v>22</v>
      </c>
      <c r="I2527" s="32" t="s">
        <v>22</v>
      </c>
      <c r="J2527" s="32" t="s">
        <v>22</v>
      </c>
      <c r="K2527" s="32">
        <v>0</v>
      </c>
      <c r="L2527" s="38">
        <v>312.48</v>
      </c>
      <c r="M2527" t="s">
        <v>17157</v>
      </c>
      <c r="N2527" t="s">
        <v>17158</v>
      </c>
      <c r="O2527" t="s">
        <v>18245</v>
      </c>
      <c r="P2527" s="31">
        <v>0</v>
      </c>
      <c r="Q2527" s="31">
        <v>0</v>
      </c>
      <c r="R2527" s="31">
        <v>0</v>
      </c>
      <c r="S2527" s="31">
        <v>0</v>
      </c>
      <c r="T2527" s="36" t="s">
        <v>15134</v>
      </c>
      <c r="U2527" s="36" t="s">
        <v>13534</v>
      </c>
      <c r="V2527" s="31">
        <v>0</v>
      </c>
      <c r="W2527" s="31">
        <v>14</v>
      </c>
    </row>
    <row r="2528" spans="1:23" x14ac:dyDescent="0.25">
      <c r="A2528">
        <v>5050808</v>
      </c>
      <c r="B2528" s="32" t="s">
        <v>4165</v>
      </c>
      <c r="C2528" s="32">
        <v>52</v>
      </c>
      <c r="D2528" s="32">
        <v>11</v>
      </c>
      <c r="E2528" s="32" t="s">
        <v>22</v>
      </c>
      <c r="F2528" s="31">
        <v>1</v>
      </c>
      <c r="G2528" s="31" t="s">
        <v>21</v>
      </c>
      <c r="H2528" s="32" t="s">
        <v>22</v>
      </c>
      <c r="I2528" s="32" t="s">
        <v>22</v>
      </c>
      <c r="J2528" s="32" t="s">
        <v>22</v>
      </c>
      <c r="K2528" s="32">
        <v>0</v>
      </c>
      <c r="L2528" s="38">
        <v>302.93</v>
      </c>
      <c r="M2528" t="s">
        <v>17159</v>
      </c>
      <c r="N2528" t="s">
        <v>17160</v>
      </c>
      <c r="O2528" t="s">
        <v>18243</v>
      </c>
      <c r="P2528" s="31">
        <v>0</v>
      </c>
      <c r="Q2528" s="31">
        <v>0</v>
      </c>
      <c r="R2528" s="31">
        <v>0</v>
      </c>
      <c r="S2528" s="31">
        <v>0</v>
      </c>
      <c r="T2528" s="36" t="s">
        <v>15135</v>
      </c>
      <c r="U2528" s="36" t="s">
        <v>13534</v>
      </c>
      <c r="V2528" s="31">
        <v>0</v>
      </c>
      <c r="W2528" s="31">
        <v>14</v>
      </c>
    </row>
    <row r="2529" spans="1:23" x14ac:dyDescent="0.25">
      <c r="A2529">
        <v>5050809</v>
      </c>
      <c r="B2529" s="32" t="s">
        <v>4165</v>
      </c>
      <c r="C2529" s="32">
        <v>52</v>
      </c>
      <c r="D2529" s="32">
        <v>11</v>
      </c>
      <c r="E2529" s="32" t="s">
        <v>22</v>
      </c>
      <c r="F2529" s="31">
        <v>1</v>
      </c>
      <c r="G2529" s="31" t="s">
        <v>21</v>
      </c>
      <c r="H2529" s="32" t="s">
        <v>22</v>
      </c>
      <c r="I2529" s="32" t="s">
        <v>22</v>
      </c>
      <c r="J2529" s="32" t="s">
        <v>22</v>
      </c>
      <c r="K2529" s="32">
        <v>0</v>
      </c>
      <c r="L2529" s="38">
        <v>330.75</v>
      </c>
      <c r="M2529" t="s">
        <v>17161</v>
      </c>
      <c r="N2529" t="s">
        <v>17162</v>
      </c>
      <c r="O2529" t="s">
        <v>18246</v>
      </c>
      <c r="P2529" s="31">
        <v>0</v>
      </c>
      <c r="Q2529" s="31">
        <v>0</v>
      </c>
      <c r="R2529" s="31">
        <v>0</v>
      </c>
      <c r="S2529" s="31">
        <v>0</v>
      </c>
      <c r="T2529" s="36" t="s">
        <v>15136</v>
      </c>
      <c r="U2529" s="36" t="s">
        <v>13534</v>
      </c>
      <c r="V2529" s="31">
        <v>0</v>
      </c>
      <c r="W2529" s="31">
        <v>14</v>
      </c>
    </row>
    <row r="2530" spans="1:23" x14ac:dyDescent="0.25">
      <c r="A2530">
        <v>5050810</v>
      </c>
      <c r="B2530" s="32" t="s">
        <v>4165</v>
      </c>
      <c r="C2530" s="32">
        <v>52</v>
      </c>
      <c r="D2530" s="32">
        <v>11</v>
      </c>
      <c r="E2530" s="32" t="s">
        <v>22</v>
      </c>
      <c r="F2530" s="31">
        <v>1</v>
      </c>
      <c r="G2530" s="31" t="s">
        <v>21</v>
      </c>
      <c r="H2530" s="32" t="s">
        <v>22</v>
      </c>
      <c r="I2530" s="32" t="s">
        <v>22</v>
      </c>
      <c r="J2530" s="32" t="s">
        <v>22</v>
      </c>
      <c r="K2530" s="32">
        <v>0</v>
      </c>
      <c r="L2530" s="38">
        <v>302.93</v>
      </c>
      <c r="M2530" t="s">
        <v>17163</v>
      </c>
      <c r="N2530" t="s">
        <v>17164</v>
      </c>
      <c r="O2530" t="s">
        <v>18247</v>
      </c>
      <c r="P2530" s="31">
        <v>0</v>
      </c>
      <c r="Q2530" s="31">
        <v>0</v>
      </c>
      <c r="R2530" s="31">
        <v>0</v>
      </c>
      <c r="S2530" s="31">
        <v>0</v>
      </c>
      <c r="T2530" s="36" t="s">
        <v>15137</v>
      </c>
      <c r="U2530" s="36" t="s">
        <v>13534</v>
      </c>
      <c r="V2530" s="31">
        <v>0</v>
      </c>
      <c r="W2530" s="31">
        <v>14</v>
      </c>
    </row>
    <row r="2531" spans="1:23" x14ac:dyDescent="0.25">
      <c r="A2531">
        <v>5050811</v>
      </c>
      <c r="B2531" s="32" t="s">
        <v>4165</v>
      </c>
      <c r="C2531" s="32">
        <v>52</v>
      </c>
      <c r="D2531" s="32">
        <v>11</v>
      </c>
      <c r="E2531" s="32" t="s">
        <v>22</v>
      </c>
      <c r="F2531" s="31">
        <v>1</v>
      </c>
      <c r="G2531" s="31" t="s">
        <v>21</v>
      </c>
      <c r="H2531" s="32" t="s">
        <v>22</v>
      </c>
      <c r="I2531" s="32" t="s">
        <v>22</v>
      </c>
      <c r="J2531" s="32" t="s">
        <v>22</v>
      </c>
      <c r="K2531" s="32">
        <v>0</v>
      </c>
      <c r="L2531" s="38">
        <v>331.57</v>
      </c>
      <c r="M2531" t="s">
        <v>17165</v>
      </c>
      <c r="N2531" t="s">
        <v>17166</v>
      </c>
      <c r="O2531" t="s">
        <v>18248</v>
      </c>
      <c r="P2531" s="31">
        <v>0</v>
      </c>
      <c r="Q2531" s="31">
        <v>0</v>
      </c>
      <c r="R2531" s="31">
        <v>0</v>
      </c>
      <c r="S2531" s="31">
        <v>0</v>
      </c>
      <c r="T2531" s="36" t="s">
        <v>15138</v>
      </c>
      <c r="U2531" s="36" t="s">
        <v>13534</v>
      </c>
      <c r="V2531" s="31">
        <v>0</v>
      </c>
      <c r="W2531" s="31">
        <v>14</v>
      </c>
    </row>
    <row r="2532" spans="1:23" x14ac:dyDescent="0.25">
      <c r="A2532">
        <v>5050812</v>
      </c>
      <c r="B2532" s="32" t="s">
        <v>4165</v>
      </c>
      <c r="C2532" s="32">
        <v>52</v>
      </c>
      <c r="D2532" s="32">
        <v>11</v>
      </c>
      <c r="E2532" s="32" t="s">
        <v>22</v>
      </c>
      <c r="F2532" s="31">
        <v>1</v>
      </c>
      <c r="G2532" s="31" t="s">
        <v>21</v>
      </c>
      <c r="H2532" s="32" t="s">
        <v>22</v>
      </c>
      <c r="I2532" s="32" t="s">
        <v>22</v>
      </c>
      <c r="J2532" s="32" t="s">
        <v>22</v>
      </c>
      <c r="K2532" s="32">
        <v>0</v>
      </c>
      <c r="L2532" s="38">
        <v>457.95</v>
      </c>
      <c r="M2532" t="s">
        <v>17167</v>
      </c>
      <c r="N2532" t="s">
        <v>17168</v>
      </c>
      <c r="O2532" t="s">
        <v>18249</v>
      </c>
      <c r="P2532" s="31">
        <v>0</v>
      </c>
      <c r="Q2532" s="31">
        <v>0</v>
      </c>
      <c r="R2532" s="31">
        <v>0</v>
      </c>
      <c r="S2532" s="31">
        <v>0</v>
      </c>
      <c r="T2532" s="36" t="s">
        <v>15139</v>
      </c>
      <c r="U2532" s="36" t="s">
        <v>13534</v>
      </c>
      <c r="V2532" s="31">
        <v>0</v>
      </c>
      <c r="W2532" s="31">
        <v>14</v>
      </c>
    </row>
    <row r="2533" spans="1:23" x14ac:dyDescent="0.25">
      <c r="A2533">
        <v>5050813</v>
      </c>
      <c r="B2533" s="32" t="s">
        <v>4165</v>
      </c>
      <c r="C2533" s="32">
        <v>52</v>
      </c>
      <c r="D2533" s="32">
        <v>11</v>
      </c>
      <c r="E2533" s="32" t="s">
        <v>22</v>
      </c>
      <c r="F2533" s="31">
        <v>1</v>
      </c>
      <c r="G2533" s="31" t="s">
        <v>21</v>
      </c>
      <c r="H2533" s="32" t="s">
        <v>22</v>
      </c>
      <c r="I2533" s="32" t="s">
        <v>22</v>
      </c>
      <c r="J2533" s="32" t="s">
        <v>22</v>
      </c>
      <c r="K2533" s="32">
        <v>0</v>
      </c>
      <c r="L2533" s="38">
        <v>500.98</v>
      </c>
      <c r="M2533" t="s">
        <v>17169</v>
      </c>
      <c r="N2533" t="s">
        <v>17170</v>
      </c>
      <c r="O2533" t="s">
        <v>18250</v>
      </c>
      <c r="P2533" s="31">
        <v>0</v>
      </c>
      <c r="Q2533" s="31">
        <v>0</v>
      </c>
      <c r="R2533" s="31">
        <v>0</v>
      </c>
      <c r="S2533" s="31">
        <v>0</v>
      </c>
      <c r="T2533" s="36" t="s">
        <v>15140</v>
      </c>
      <c r="U2533" s="36" t="s">
        <v>13534</v>
      </c>
      <c r="V2533" s="31">
        <v>0</v>
      </c>
      <c r="W2533" s="31">
        <v>14</v>
      </c>
    </row>
    <row r="2534" spans="1:23" x14ac:dyDescent="0.25">
      <c r="A2534">
        <v>5050814</v>
      </c>
      <c r="B2534" s="32" t="s">
        <v>4165</v>
      </c>
      <c r="C2534" s="32">
        <v>52</v>
      </c>
      <c r="D2534" s="32">
        <v>11</v>
      </c>
      <c r="E2534" s="32" t="s">
        <v>22</v>
      </c>
      <c r="F2534" s="31">
        <v>1</v>
      </c>
      <c r="G2534" s="31" t="s">
        <v>21</v>
      </c>
      <c r="H2534" s="32" t="s">
        <v>22</v>
      </c>
      <c r="I2534" s="32" t="s">
        <v>22</v>
      </c>
      <c r="J2534" s="32" t="s">
        <v>22</v>
      </c>
      <c r="K2534" s="32">
        <v>0</v>
      </c>
      <c r="L2534" s="38">
        <v>30.75</v>
      </c>
      <c r="M2534" t="s">
        <v>17171</v>
      </c>
      <c r="N2534" t="s">
        <v>17172</v>
      </c>
      <c r="O2534" t="s">
        <v>18272</v>
      </c>
      <c r="P2534" s="31">
        <v>0</v>
      </c>
      <c r="Q2534" s="31">
        <v>0</v>
      </c>
      <c r="R2534" s="31">
        <v>0</v>
      </c>
      <c r="S2534" s="31">
        <v>0</v>
      </c>
      <c r="T2534" s="36" t="s">
        <v>15141</v>
      </c>
      <c r="U2534" s="36" t="s">
        <v>13606</v>
      </c>
      <c r="V2534" s="31">
        <v>0</v>
      </c>
      <c r="W2534" s="31">
        <v>14</v>
      </c>
    </row>
    <row r="2535" spans="1:23" x14ac:dyDescent="0.25">
      <c r="A2535">
        <v>5050815</v>
      </c>
      <c r="B2535" s="32" t="s">
        <v>4165</v>
      </c>
      <c r="C2535" s="32">
        <v>52</v>
      </c>
      <c r="D2535" s="32">
        <v>11</v>
      </c>
      <c r="E2535" s="32" t="s">
        <v>22</v>
      </c>
      <c r="F2535" s="31">
        <v>1</v>
      </c>
      <c r="G2535" s="31" t="s">
        <v>21</v>
      </c>
      <c r="H2535" s="32" t="s">
        <v>22</v>
      </c>
      <c r="I2535" s="32" t="s">
        <v>22</v>
      </c>
      <c r="J2535" s="32" t="s">
        <v>22</v>
      </c>
      <c r="K2535" s="32">
        <v>0</v>
      </c>
      <c r="L2535" s="38">
        <v>29.95</v>
      </c>
      <c r="M2535" t="s">
        <v>17173</v>
      </c>
      <c r="N2535" t="s">
        <v>17174</v>
      </c>
      <c r="O2535" t="s">
        <v>18273</v>
      </c>
      <c r="P2535" s="31">
        <v>0</v>
      </c>
      <c r="Q2535" s="31">
        <v>0</v>
      </c>
      <c r="R2535" s="31">
        <v>0</v>
      </c>
      <c r="S2535" s="31">
        <v>0</v>
      </c>
      <c r="T2535" s="36" t="s">
        <v>15142</v>
      </c>
      <c r="U2535" s="36" t="s">
        <v>9135</v>
      </c>
      <c r="V2535" s="31">
        <v>0</v>
      </c>
      <c r="W2535" s="31">
        <v>14</v>
      </c>
    </row>
    <row r="2536" spans="1:23" x14ac:dyDescent="0.25">
      <c r="A2536">
        <v>5050816</v>
      </c>
      <c r="B2536" s="32" t="s">
        <v>4165</v>
      </c>
      <c r="C2536" s="32">
        <v>52</v>
      </c>
      <c r="D2536" s="32">
        <v>11</v>
      </c>
      <c r="E2536" s="32" t="s">
        <v>22</v>
      </c>
      <c r="F2536" s="31">
        <v>1</v>
      </c>
      <c r="G2536" s="31" t="s">
        <v>21</v>
      </c>
      <c r="H2536" s="32" t="s">
        <v>22</v>
      </c>
      <c r="I2536" s="32" t="s">
        <v>22</v>
      </c>
      <c r="J2536" s="32" t="s">
        <v>22</v>
      </c>
      <c r="K2536" s="32">
        <v>0</v>
      </c>
      <c r="L2536" s="38">
        <v>51.87</v>
      </c>
      <c r="M2536" t="s">
        <v>17175</v>
      </c>
      <c r="N2536" t="s">
        <v>17176</v>
      </c>
      <c r="O2536" t="s">
        <v>18274</v>
      </c>
      <c r="P2536" s="31">
        <v>0</v>
      </c>
      <c r="Q2536" s="31">
        <v>0</v>
      </c>
      <c r="R2536" s="31">
        <v>0</v>
      </c>
      <c r="S2536" s="31">
        <v>0</v>
      </c>
      <c r="T2536" s="36" t="s">
        <v>15143</v>
      </c>
      <c r="U2536" s="36" t="s">
        <v>9135</v>
      </c>
      <c r="V2536" s="31">
        <v>0</v>
      </c>
      <c r="W2536" s="31">
        <v>14</v>
      </c>
    </row>
    <row r="2537" spans="1:23" x14ac:dyDescent="0.25">
      <c r="A2537">
        <v>5051018</v>
      </c>
      <c r="B2537" s="32" t="s">
        <v>4165</v>
      </c>
      <c r="C2537" s="32">
        <v>52</v>
      </c>
      <c r="D2537" s="32">
        <v>11</v>
      </c>
      <c r="E2537" s="32" t="s">
        <v>22</v>
      </c>
      <c r="F2537" s="31">
        <v>50</v>
      </c>
      <c r="G2537" s="31" t="s">
        <v>354</v>
      </c>
      <c r="H2537" s="32" t="s">
        <v>22</v>
      </c>
      <c r="I2537" s="32" t="s">
        <v>22</v>
      </c>
      <c r="J2537" s="32" t="s">
        <v>22</v>
      </c>
      <c r="K2537" s="32">
        <v>0</v>
      </c>
      <c r="L2537" s="38">
        <v>12.9</v>
      </c>
      <c r="M2537" t="s">
        <v>17177</v>
      </c>
      <c r="N2537" t="s">
        <v>17178</v>
      </c>
      <c r="O2537" t="s">
        <v>18275</v>
      </c>
      <c r="P2537" s="31">
        <v>0</v>
      </c>
      <c r="Q2537" s="31">
        <v>0</v>
      </c>
      <c r="R2537" s="31">
        <v>0</v>
      </c>
      <c r="S2537" s="31">
        <v>0</v>
      </c>
      <c r="T2537" s="36" t="s">
        <v>15144</v>
      </c>
      <c r="U2537" s="36" t="s">
        <v>13606</v>
      </c>
      <c r="V2537" s="31">
        <v>0</v>
      </c>
      <c r="W2537" s="31">
        <v>14</v>
      </c>
    </row>
    <row r="2538" spans="1:23" x14ac:dyDescent="0.25">
      <c r="A2538">
        <v>5051019</v>
      </c>
      <c r="B2538" s="32" t="s">
        <v>4165</v>
      </c>
      <c r="C2538" s="32">
        <v>52</v>
      </c>
      <c r="D2538" s="32">
        <v>11</v>
      </c>
      <c r="E2538" s="32" t="s">
        <v>22</v>
      </c>
      <c r="F2538" s="31">
        <v>1</v>
      </c>
      <c r="G2538" s="31" t="s">
        <v>21</v>
      </c>
      <c r="H2538" s="32" t="s">
        <v>22</v>
      </c>
      <c r="I2538" s="32" t="s">
        <v>22</v>
      </c>
      <c r="J2538" s="32" t="s">
        <v>22</v>
      </c>
      <c r="K2538" s="32">
        <v>0</v>
      </c>
      <c r="L2538" s="38">
        <v>61.26</v>
      </c>
      <c r="M2538" t="s">
        <v>17179</v>
      </c>
      <c r="N2538" t="s">
        <v>17180</v>
      </c>
      <c r="O2538" t="s">
        <v>18276</v>
      </c>
      <c r="P2538" s="31">
        <v>48</v>
      </c>
      <c r="Q2538" s="31">
        <v>0</v>
      </c>
      <c r="R2538" s="31">
        <v>287</v>
      </c>
      <c r="S2538" s="31">
        <v>0</v>
      </c>
      <c r="T2538" s="36" t="s">
        <v>15145</v>
      </c>
      <c r="U2538" s="36" t="s">
        <v>13534</v>
      </c>
      <c r="V2538" s="31">
        <v>0</v>
      </c>
      <c r="W2538" s="31">
        <v>14</v>
      </c>
    </row>
    <row r="2539" spans="1:23" x14ac:dyDescent="0.25">
      <c r="A2539">
        <v>5051020</v>
      </c>
      <c r="B2539" s="32" t="s">
        <v>4165</v>
      </c>
      <c r="C2539" s="32">
        <v>52</v>
      </c>
      <c r="D2539" s="32">
        <v>11</v>
      </c>
      <c r="E2539" s="32" t="s">
        <v>22</v>
      </c>
      <c r="F2539" s="31">
        <v>1</v>
      </c>
      <c r="G2539" s="31" t="s">
        <v>21</v>
      </c>
      <c r="H2539" s="32" t="s">
        <v>22</v>
      </c>
      <c r="I2539" s="32" t="s">
        <v>22</v>
      </c>
      <c r="J2539" s="32" t="s">
        <v>22</v>
      </c>
      <c r="K2539" s="32">
        <v>0</v>
      </c>
      <c r="L2539" s="38">
        <v>61.26</v>
      </c>
      <c r="M2539" t="s">
        <v>17179</v>
      </c>
      <c r="N2539" t="s">
        <v>17180</v>
      </c>
      <c r="O2539" t="s">
        <v>18276</v>
      </c>
      <c r="P2539" s="31">
        <v>48</v>
      </c>
      <c r="Q2539" s="31">
        <v>0</v>
      </c>
      <c r="R2539" s="31">
        <v>387</v>
      </c>
      <c r="S2539" s="31">
        <v>0</v>
      </c>
      <c r="T2539" s="36" t="s">
        <v>15146</v>
      </c>
      <c r="U2539" s="36" t="s">
        <v>13534</v>
      </c>
      <c r="V2539" s="31">
        <v>0</v>
      </c>
      <c r="W2539" s="31">
        <v>14</v>
      </c>
    </row>
    <row r="2540" spans="1:23" x14ac:dyDescent="0.25">
      <c r="A2540">
        <v>5051021</v>
      </c>
      <c r="B2540" s="32" t="s">
        <v>4165</v>
      </c>
      <c r="C2540" s="32">
        <v>52</v>
      </c>
      <c r="D2540" s="32">
        <v>11</v>
      </c>
      <c r="E2540" s="32" t="s">
        <v>22</v>
      </c>
      <c r="F2540" s="31">
        <v>1</v>
      </c>
      <c r="G2540" s="31" t="s">
        <v>21</v>
      </c>
      <c r="H2540" s="32" t="s">
        <v>22</v>
      </c>
      <c r="I2540" s="32" t="s">
        <v>22</v>
      </c>
      <c r="J2540" s="32" t="s">
        <v>22</v>
      </c>
      <c r="K2540" s="32">
        <v>0</v>
      </c>
      <c r="L2540" s="38">
        <v>61.26</v>
      </c>
      <c r="M2540" t="s">
        <v>17179</v>
      </c>
      <c r="N2540" t="s">
        <v>17180</v>
      </c>
      <c r="O2540" t="s">
        <v>18276</v>
      </c>
      <c r="P2540" s="31">
        <v>48</v>
      </c>
      <c r="Q2540" s="31">
        <v>0</v>
      </c>
      <c r="R2540" s="31">
        <v>487</v>
      </c>
      <c r="S2540" s="31">
        <v>0</v>
      </c>
      <c r="T2540" s="36" t="s">
        <v>15147</v>
      </c>
      <c r="U2540" s="36" t="s">
        <v>13534</v>
      </c>
      <c r="V2540" s="31">
        <v>0</v>
      </c>
      <c r="W2540" s="31">
        <v>14</v>
      </c>
    </row>
    <row r="2541" spans="1:23" x14ac:dyDescent="0.25">
      <c r="A2541">
        <v>5051022</v>
      </c>
      <c r="B2541" s="32" t="s">
        <v>4165</v>
      </c>
      <c r="C2541" s="32">
        <v>52</v>
      </c>
      <c r="D2541" s="32">
        <v>11</v>
      </c>
      <c r="E2541" s="32" t="s">
        <v>22</v>
      </c>
      <c r="F2541" s="31">
        <v>1</v>
      </c>
      <c r="G2541" s="31" t="s">
        <v>21</v>
      </c>
      <c r="H2541" s="32" t="s">
        <v>22</v>
      </c>
      <c r="I2541" s="32" t="s">
        <v>22</v>
      </c>
      <c r="J2541" s="32" t="s">
        <v>22</v>
      </c>
      <c r="K2541" s="32">
        <v>0</v>
      </c>
      <c r="L2541" s="38">
        <v>61.26</v>
      </c>
      <c r="M2541" t="s">
        <v>17179</v>
      </c>
      <c r="N2541" t="s">
        <v>17180</v>
      </c>
      <c r="O2541" t="s">
        <v>18276</v>
      </c>
      <c r="P2541" s="31">
        <v>48</v>
      </c>
      <c r="Q2541" s="31">
        <v>0</v>
      </c>
      <c r="R2541" s="31">
        <v>687</v>
      </c>
      <c r="S2541" s="31">
        <v>0</v>
      </c>
      <c r="T2541" s="36" t="s">
        <v>15148</v>
      </c>
      <c r="U2541" s="36" t="s">
        <v>13534</v>
      </c>
      <c r="V2541" s="31">
        <v>0</v>
      </c>
      <c r="W2541" s="31">
        <v>14</v>
      </c>
    </row>
    <row r="2542" spans="1:23" x14ac:dyDescent="0.25">
      <c r="A2542">
        <v>5051023</v>
      </c>
      <c r="B2542" s="32" t="s">
        <v>4165</v>
      </c>
      <c r="C2542" s="32">
        <v>52</v>
      </c>
      <c r="D2542" s="32">
        <v>11</v>
      </c>
      <c r="E2542" s="32" t="s">
        <v>22</v>
      </c>
      <c r="F2542" s="31">
        <v>1</v>
      </c>
      <c r="G2542" s="31" t="s">
        <v>21</v>
      </c>
      <c r="H2542" s="32" t="s">
        <v>22</v>
      </c>
      <c r="I2542" s="32" t="s">
        <v>22</v>
      </c>
      <c r="J2542" s="32" t="s">
        <v>22</v>
      </c>
      <c r="K2542" s="32">
        <v>0</v>
      </c>
      <c r="L2542" s="38">
        <v>318.64999999999998</v>
      </c>
      <c r="M2542" t="s">
        <v>18277</v>
      </c>
      <c r="N2542" t="s">
        <v>17181</v>
      </c>
      <c r="O2542" t="s">
        <v>18283</v>
      </c>
      <c r="P2542" s="31">
        <v>899</v>
      </c>
      <c r="Q2542" s="31">
        <v>1696</v>
      </c>
      <c r="R2542" s="31">
        <v>0</v>
      </c>
      <c r="S2542" s="31">
        <v>0</v>
      </c>
      <c r="T2542" s="36" t="s">
        <v>15149</v>
      </c>
      <c r="U2542" s="36" t="s">
        <v>13534</v>
      </c>
      <c r="V2542" s="31">
        <v>0</v>
      </c>
      <c r="W2542" s="31">
        <v>14</v>
      </c>
    </row>
    <row r="2543" spans="1:23" x14ac:dyDescent="0.25">
      <c r="A2543">
        <v>5051024</v>
      </c>
      <c r="B2543" s="32" t="s">
        <v>4165</v>
      </c>
      <c r="C2543" s="32">
        <v>52</v>
      </c>
      <c r="D2543" s="32">
        <v>11</v>
      </c>
      <c r="E2543" s="32" t="s">
        <v>22</v>
      </c>
      <c r="F2543" s="31">
        <v>1</v>
      </c>
      <c r="G2543" s="31" t="s">
        <v>21</v>
      </c>
      <c r="H2543" s="32" t="s">
        <v>22</v>
      </c>
      <c r="I2543" s="32" t="s">
        <v>22</v>
      </c>
      <c r="J2543" s="32" t="s">
        <v>22</v>
      </c>
      <c r="K2543" s="32">
        <v>0</v>
      </c>
      <c r="L2543" s="38">
        <v>366.49</v>
      </c>
      <c r="M2543" t="s">
        <v>18278</v>
      </c>
      <c r="N2543" t="s">
        <v>17182</v>
      </c>
      <c r="O2543" t="s">
        <v>18284</v>
      </c>
      <c r="P2543" s="31">
        <v>899</v>
      </c>
      <c r="Q2543" s="31">
        <v>1896</v>
      </c>
      <c r="R2543" s="31">
        <v>0</v>
      </c>
      <c r="S2543" s="31">
        <v>0</v>
      </c>
      <c r="T2543" s="36" t="s">
        <v>15150</v>
      </c>
      <c r="U2543" s="36" t="s">
        <v>13534</v>
      </c>
      <c r="V2543" s="31">
        <v>0</v>
      </c>
      <c r="W2543" s="31">
        <v>14</v>
      </c>
    </row>
    <row r="2544" spans="1:23" x14ac:dyDescent="0.25">
      <c r="A2544">
        <v>5051025</v>
      </c>
      <c r="B2544" s="32" t="s">
        <v>4165</v>
      </c>
      <c r="C2544" s="32">
        <v>52</v>
      </c>
      <c r="D2544" s="32">
        <v>11</v>
      </c>
      <c r="E2544" s="32" t="s">
        <v>22</v>
      </c>
      <c r="F2544" s="31">
        <v>1</v>
      </c>
      <c r="G2544" s="31" t="s">
        <v>21</v>
      </c>
      <c r="H2544" s="32" t="s">
        <v>22</v>
      </c>
      <c r="I2544" s="32" t="s">
        <v>22</v>
      </c>
      <c r="J2544" s="32" t="s">
        <v>22</v>
      </c>
      <c r="K2544" s="32">
        <v>0</v>
      </c>
      <c r="L2544" s="38">
        <v>261.06</v>
      </c>
      <c r="M2544" t="s">
        <v>18279</v>
      </c>
      <c r="N2544" t="s">
        <v>17183</v>
      </c>
      <c r="O2544" t="s">
        <v>18285</v>
      </c>
      <c r="P2544" s="31">
        <v>1099</v>
      </c>
      <c r="Q2544" s="31">
        <v>1096</v>
      </c>
      <c r="R2544" s="31">
        <v>0</v>
      </c>
      <c r="S2544" s="31">
        <v>0</v>
      </c>
      <c r="T2544" s="36" t="s">
        <v>15151</v>
      </c>
      <c r="U2544" s="36" t="s">
        <v>13534</v>
      </c>
      <c r="V2544" s="31">
        <v>0</v>
      </c>
      <c r="W2544" s="31">
        <v>14</v>
      </c>
    </row>
    <row r="2545" spans="1:23" x14ac:dyDescent="0.25">
      <c r="A2545">
        <v>5051026</v>
      </c>
      <c r="B2545" s="32" t="s">
        <v>4165</v>
      </c>
      <c r="C2545" s="32">
        <v>52</v>
      </c>
      <c r="D2545" s="32">
        <v>11</v>
      </c>
      <c r="E2545" s="32" t="s">
        <v>22</v>
      </c>
      <c r="F2545" s="31">
        <v>1</v>
      </c>
      <c r="G2545" s="31" t="s">
        <v>21</v>
      </c>
      <c r="H2545" s="32" t="s">
        <v>22</v>
      </c>
      <c r="I2545" s="32" t="s">
        <v>22</v>
      </c>
      <c r="J2545" s="32" t="s">
        <v>22</v>
      </c>
      <c r="K2545" s="32">
        <v>0</v>
      </c>
      <c r="L2545" s="38">
        <v>280.32</v>
      </c>
      <c r="M2545" t="s">
        <v>18280</v>
      </c>
      <c r="N2545" t="s">
        <v>17184</v>
      </c>
      <c r="O2545" t="s">
        <v>18286</v>
      </c>
      <c r="P2545" s="31">
        <v>1099</v>
      </c>
      <c r="Q2545" s="31">
        <v>1296</v>
      </c>
      <c r="R2545" s="31">
        <v>0</v>
      </c>
      <c r="S2545" s="31">
        <v>0</v>
      </c>
      <c r="T2545" s="36" t="s">
        <v>15152</v>
      </c>
      <c r="U2545" s="36" t="s">
        <v>13534</v>
      </c>
      <c r="V2545" s="31">
        <v>0</v>
      </c>
      <c r="W2545" s="31">
        <v>14</v>
      </c>
    </row>
    <row r="2546" spans="1:23" x14ac:dyDescent="0.25">
      <c r="A2546">
        <v>5051027</v>
      </c>
      <c r="B2546" s="32" t="s">
        <v>4165</v>
      </c>
      <c r="C2546" s="32">
        <v>52</v>
      </c>
      <c r="D2546" s="32">
        <v>11</v>
      </c>
      <c r="E2546" s="32" t="s">
        <v>22</v>
      </c>
      <c r="F2546" s="31">
        <v>1</v>
      </c>
      <c r="G2546" s="31" t="s">
        <v>21</v>
      </c>
      <c r="H2546" s="32" t="s">
        <v>22</v>
      </c>
      <c r="I2546" s="32" t="s">
        <v>22</v>
      </c>
      <c r="J2546" s="32" t="s">
        <v>22</v>
      </c>
      <c r="K2546" s="32">
        <v>0</v>
      </c>
      <c r="L2546" s="38">
        <v>303.23</v>
      </c>
      <c r="M2546" t="s">
        <v>18281</v>
      </c>
      <c r="N2546" t="s">
        <v>17185</v>
      </c>
      <c r="O2546" t="s">
        <v>18287</v>
      </c>
      <c r="P2546" s="31">
        <v>1099</v>
      </c>
      <c r="Q2546" s="31">
        <v>1496</v>
      </c>
      <c r="R2546" s="31">
        <v>0</v>
      </c>
      <c r="S2546" s="31">
        <v>0</v>
      </c>
      <c r="T2546" s="36" t="s">
        <v>15153</v>
      </c>
      <c r="U2546" s="36" t="s">
        <v>13534</v>
      </c>
      <c r="V2546" s="31">
        <v>0</v>
      </c>
      <c r="W2546" s="31">
        <v>14</v>
      </c>
    </row>
    <row r="2547" spans="1:23" x14ac:dyDescent="0.25">
      <c r="A2547">
        <v>5051028</v>
      </c>
      <c r="B2547" s="32" t="s">
        <v>4165</v>
      </c>
      <c r="C2547" s="32">
        <v>52</v>
      </c>
      <c r="D2547" s="32">
        <v>11</v>
      </c>
      <c r="E2547" s="32" t="s">
        <v>22</v>
      </c>
      <c r="F2547" s="31">
        <v>1</v>
      </c>
      <c r="G2547" s="31" t="s">
        <v>21</v>
      </c>
      <c r="H2547" s="32" t="s">
        <v>22</v>
      </c>
      <c r="I2547" s="32" t="s">
        <v>22</v>
      </c>
      <c r="J2547" s="32" t="s">
        <v>22</v>
      </c>
      <c r="K2547" s="32">
        <v>0</v>
      </c>
      <c r="L2547" s="38">
        <v>363.57</v>
      </c>
      <c r="M2547" t="s">
        <v>18282</v>
      </c>
      <c r="N2547" t="s">
        <v>17186</v>
      </c>
      <c r="O2547" t="s">
        <v>18288</v>
      </c>
      <c r="P2547" s="31">
        <v>1099</v>
      </c>
      <c r="Q2547" s="31">
        <v>1696</v>
      </c>
      <c r="R2547" s="31">
        <v>0</v>
      </c>
      <c r="S2547" s="31">
        <v>0</v>
      </c>
      <c r="T2547" s="36" t="s">
        <v>15154</v>
      </c>
      <c r="U2547" s="36" t="s">
        <v>13534</v>
      </c>
      <c r="V2547" s="31">
        <v>0</v>
      </c>
      <c r="W2547" s="31">
        <v>14</v>
      </c>
    </row>
    <row r="2548" spans="1:23" x14ac:dyDescent="0.25">
      <c r="A2548">
        <v>5051029</v>
      </c>
      <c r="B2548" s="32" t="s">
        <v>4165</v>
      </c>
      <c r="C2548" s="32">
        <v>52</v>
      </c>
      <c r="D2548" s="32">
        <v>11</v>
      </c>
      <c r="E2548" s="32" t="s">
        <v>22</v>
      </c>
      <c r="F2548" s="31">
        <v>1</v>
      </c>
      <c r="G2548" s="31" t="s">
        <v>21</v>
      </c>
      <c r="H2548" s="32" t="s">
        <v>22</v>
      </c>
      <c r="I2548" s="32" t="s">
        <v>22</v>
      </c>
      <c r="J2548" s="32" t="s">
        <v>22</v>
      </c>
      <c r="K2548" s="32">
        <v>0</v>
      </c>
      <c r="L2548" s="38">
        <v>402.45</v>
      </c>
      <c r="M2548" t="s">
        <v>13299</v>
      </c>
      <c r="N2548" t="s">
        <v>17187</v>
      </c>
      <c r="O2548" t="s">
        <v>18289</v>
      </c>
      <c r="P2548" s="31">
        <v>1099</v>
      </c>
      <c r="Q2548" s="31">
        <v>1896</v>
      </c>
      <c r="R2548" s="31">
        <v>0</v>
      </c>
      <c r="S2548" s="31">
        <v>0</v>
      </c>
      <c r="T2548" s="36" t="s">
        <v>15155</v>
      </c>
      <c r="U2548" s="36" t="s">
        <v>13534</v>
      </c>
      <c r="V2548" s="31">
        <v>0</v>
      </c>
      <c r="W2548" s="31">
        <v>14</v>
      </c>
    </row>
    <row r="2549" spans="1:23" x14ac:dyDescent="0.25">
      <c r="A2549">
        <v>5051030</v>
      </c>
      <c r="B2549" s="32" t="s">
        <v>4165</v>
      </c>
      <c r="C2549" s="32">
        <v>52</v>
      </c>
      <c r="D2549" s="32">
        <v>11</v>
      </c>
      <c r="E2549" s="32" t="s">
        <v>22</v>
      </c>
      <c r="F2549" s="31">
        <v>1</v>
      </c>
      <c r="G2549" s="31" t="s">
        <v>21</v>
      </c>
      <c r="H2549" s="32" t="s">
        <v>22</v>
      </c>
      <c r="I2549" s="32" t="s">
        <v>22</v>
      </c>
      <c r="J2549" s="32" t="s">
        <v>22</v>
      </c>
      <c r="K2549" s="32">
        <v>0</v>
      </c>
      <c r="L2549" s="38">
        <v>405.27</v>
      </c>
      <c r="M2549" t="s">
        <v>13300</v>
      </c>
      <c r="N2549" t="s">
        <v>17188</v>
      </c>
      <c r="O2549" t="s">
        <v>18290</v>
      </c>
      <c r="P2549" s="31">
        <v>1099</v>
      </c>
      <c r="Q2549" s="31">
        <v>2096</v>
      </c>
      <c r="R2549" s="31">
        <v>0</v>
      </c>
      <c r="S2549" s="31">
        <v>0</v>
      </c>
      <c r="T2549" s="36" t="s">
        <v>15156</v>
      </c>
      <c r="U2549" s="36" t="s">
        <v>13534</v>
      </c>
      <c r="V2549" s="31">
        <v>0</v>
      </c>
      <c r="W2549" s="31">
        <v>14</v>
      </c>
    </row>
    <row r="2550" spans="1:23" x14ac:dyDescent="0.25">
      <c r="A2550">
        <v>5051031</v>
      </c>
      <c r="B2550" s="32" t="s">
        <v>4165</v>
      </c>
      <c r="C2550" s="32">
        <v>52</v>
      </c>
      <c r="D2550" s="32">
        <v>11</v>
      </c>
      <c r="E2550" s="32" t="s">
        <v>22</v>
      </c>
      <c r="F2550" s="31">
        <v>1</v>
      </c>
      <c r="G2550" s="31" t="s">
        <v>21</v>
      </c>
      <c r="H2550" s="32" t="s">
        <v>22</v>
      </c>
      <c r="I2550" s="32" t="s">
        <v>22</v>
      </c>
      <c r="J2550" s="32" t="s">
        <v>22</v>
      </c>
      <c r="K2550" s="32">
        <v>0</v>
      </c>
      <c r="L2550" s="38">
        <v>190.53</v>
      </c>
      <c r="M2550" t="s">
        <v>13301</v>
      </c>
      <c r="N2550" t="s">
        <v>17189</v>
      </c>
      <c r="O2550" t="s">
        <v>18291</v>
      </c>
      <c r="P2550" s="31">
        <v>299</v>
      </c>
      <c r="Q2550" s="31">
        <v>1696</v>
      </c>
      <c r="R2550" s="31">
        <v>0</v>
      </c>
      <c r="S2550" s="31">
        <v>0</v>
      </c>
      <c r="T2550" s="36" t="s">
        <v>15157</v>
      </c>
      <c r="U2550" s="36" t="s">
        <v>13534</v>
      </c>
      <c r="V2550" s="31">
        <v>0</v>
      </c>
      <c r="W2550" s="31">
        <v>14</v>
      </c>
    </row>
    <row r="2551" spans="1:23" x14ac:dyDescent="0.25">
      <c r="A2551">
        <v>5051032</v>
      </c>
      <c r="B2551" s="32" t="s">
        <v>4165</v>
      </c>
      <c r="C2551" s="32">
        <v>52</v>
      </c>
      <c r="D2551" s="32">
        <v>11</v>
      </c>
      <c r="E2551" s="32" t="s">
        <v>22</v>
      </c>
      <c r="F2551" s="31">
        <v>1</v>
      </c>
      <c r="G2551" s="31" t="s">
        <v>21</v>
      </c>
      <c r="H2551" s="32" t="s">
        <v>22</v>
      </c>
      <c r="I2551" s="32" t="s">
        <v>22</v>
      </c>
      <c r="J2551" s="32" t="s">
        <v>22</v>
      </c>
      <c r="K2551" s="32">
        <v>0</v>
      </c>
      <c r="L2551" s="38">
        <v>238.36</v>
      </c>
      <c r="M2551" t="s">
        <v>13302</v>
      </c>
      <c r="N2551" t="s">
        <v>17190</v>
      </c>
      <c r="O2551" t="s">
        <v>18292</v>
      </c>
      <c r="P2551" s="31">
        <v>299</v>
      </c>
      <c r="Q2551" s="31">
        <v>1896</v>
      </c>
      <c r="R2551" s="31">
        <v>0</v>
      </c>
      <c r="S2551" s="31">
        <v>0</v>
      </c>
      <c r="T2551" s="36" t="s">
        <v>15158</v>
      </c>
      <c r="U2551" s="36" t="s">
        <v>13534</v>
      </c>
      <c r="V2551" s="31">
        <v>0</v>
      </c>
      <c r="W2551" s="31">
        <v>14</v>
      </c>
    </row>
    <row r="2552" spans="1:23" x14ac:dyDescent="0.25">
      <c r="A2552">
        <v>5051033</v>
      </c>
      <c r="B2552" s="32" t="s">
        <v>4165</v>
      </c>
      <c r="C2552" s="32">
        <v>52</v>
      </c>
      <c r="D2552" s="32">
        <v>11</v>
      </c>
      <c r="E2552" s="32" t="s">
        <v>22</v>
      </c>
      <c r="F2552" s="31">
        <v>1</v>
      </c>
      <c r="G2552" s="31" t="s">
        <v>21</v>
      </c>
      <c r="H2552" s="32" t="s">
        <v>22</v>
      </c>
      <c r="I2552" s="32" t="s">
        <v>22</v>
      </c>
      <c r="J2552" s="32" t="s">
        <v>22</v>
      </c>
      <c r="K2552" s="32">
        <v>0</v>
      </c>
      <c r="L2552" s="38">
        <v>158.86000000000001</v>
      </c>
      <c r="M2552" t="s">
        <v>13303</v>
      </c>
      <c r="N2552" t="s">
        <v>17191</v>
      </c>
      <c r="O2552" t="s">
        <v>18293</v>
      </c>
      <c r="P2552" s="31">
        <v>499</v>
      </c>
      <c r="Q2552" s="31">
        <v>1096</v>
      </c>
      <c r="R2552" s="31">
        <v>0</v>
      </c>
      <c r="S2552" s="31">
        <v>15.167999999999999</v>
      </c>
      <c r="T2552" s="36" t="s">
        <v>15159</v>
      </c>
      <c r="U2552" s="36" t="s">
        <v>13534</v>
      </c>
      <c r="V2552" s="31">
        <v>0</v>
      </c>
      <c r="W2552" s="31">
        <v>14</v>
      </c>
    </row>
    <row r="2553" spans="1:23" x14ac:dyDescent="0.25">
      <c r="A2553">
        <v>5051034</v>
      </c>
      <c r="B2553" s="32" t="s">
        <v>4165</v>
      </c>
      <c r="C2553" s="32">
        <v>52</v>
      </c>
      <c r="D2553" s="32">
        <v>11</v>
      </c>
      <c r="E2553" s="32" t="s">
        <v>22</v>
      </c>
      <c r="F2553" s="31">
        <v>1</v>
      </c>
      <c r="G2553" s="31" t="s">
        <v>21</v>
      </c>
      <c r="H2553" s="32" t="s">
        <v>22</v>
      </c>
      <c r="I2553" s="32" t="s">
        <v>22</v>
      </c>
      <c r="J2553" s="32" t="s">
        <v>22</v>
      </c>
      <c r="K2553" s="32">
        <v>0</v>
      </c>
      <c r="L2553" s="38">
        <v>185.55</v>
      </c>
      <c r="M2553" t="s">
        <v>13304</v>
      </c>
      <c r="N2553" t="s">
        <v>17192</v>
      </c>
      <c r="O2553" t="s">
        <v>18294</v>
      </c>
      <c r="P2553" s="31">
        <v>499</v>
      </c>
      <c r="Q2553" s="31">
        <v>1296</v>
      </c>
      <c r="R2553" s="31">
        <v>0</v>
      </c>
      <c r="S2553" s="31">
        <v>17.858000000000001</v>
      </c>
      <c r="T2553" s="36" t="s">
        <v>15160</v>
      </c>
      <c r="U2553" s="36" t="s">
        <v>13534</v>
      </c>
      <c r="V2553" s="31">
        <v>0</v>
      </c>
      <c r="W2553" s="31">
        <v>14</v>
      </c>
    </row>
    <row r="2554" spans="1:23" x14ac:dyDescent="0.25">
      <c r="A2554">
        <v>5051035</v>
      </c>
      <c r="B2554" s="32" t="s">
        <v>4165</v>
      </c>
      <c r="C2554" s="32">
        <v>52</v>
      </c>
      <c r="D2554" s="32">
        <v>11</v>
      </c>
      <c r="E2554" s="32" t="s">
        <v>22</v>
      </c>
      <c r="F2554" s="31">
        <v>1</v>
      </c>
      <c r="G2554" s="31" t="s">
        <v>21</v>
      </c>
      <c r="H2554" s="32" t="s">
        <v>22</v>
      </c>
      <c r="I2554" s="32" t="s">
        <v>22</v>
      </c>
      <c r="J2554" s="32" t="s">
        <v>22</v>
      </c>
      <c r="K2554" s="32">
        <v>0</v>
      </c>
      <c r="L2554" s="38">
        <v>167.42</v>
      </c>
      <c r="M2554" t="s">
        <v>13305</v>
      </c>
      <c r="N2554" t="s">
        <v>17193</v>
      </c>
      <c r="O2554" t="s">
        <v>18295</v>
      </c>
      <c r="P2554" s="31">
        <v>499</v>
      </c>
      <c r="Q2554" s="31">
        <v>1496</v>
      </c>
      <c r="R2554" s="31">
        <v>0</v>
      </c>
      <c r="S2554" s="31">
        <v>20.71</v>
      </c>
      <c r="T2554" s="36" t="s">
        <v>15161</v>
      </c>
      <c r="U2554" s="36" t="s">
        <v>13534</v>
      </c>
      <c r="V2554" s="31">
        <v>0</v>
      </c>
      <c r="W2554" s="31">
        <v>14</v>
      </c>
    </row>
    <row r="2555" spans="1:23" x14ac:dyDescent="0.25">
      <c r="A2555">
        <v>5051036</v>
      </c>
      <c r="B2555" s="32" t="s">
        <v>4165</v>
      </c>
      <c r="C2555" s="32">
        <v>52</v>
      </c>
      <c r="D2555" s="32">
        <v>11</v>
      </c>
      <c r="E2555" s="32" t="s">
        <v>22</v>
      </c>
      <c r="F2555" s="31">
        <v>1</v>
      </c>
      <c r="G2555" s="31" t="s">
        <v>21</v>
      </c>
      <c r="H2555" s="32" t="s">
        <v>22</v>
      </c>
      <c r="I2555" s="32" t="s">
        <v>22</v>
      </c>
      <c r="J2555" s="32" t="s">
        <v>22</v>
      </c>
      <c r="K2555" s="32">
        <v>0</v>
      </c>
      <c r="L2555" s="38">
        <v>208.85</v>
      </c>
      <c r="M2555" t="s">
        <v>13306</v>
      </c>
      <c r="N2555" t="s">
        <v>17194</v>
      </c>
      <c r="O2555" t="s">
        <v>18296</v>
      </c>
      <c r="P2555" s="31">
        <v>499</v>
      </c>
      <c r="Q2555" s="31">
        <v>1696</v>
      </c>
      <c r="R2555" s="31">
        <v>0</v>
      </c>
      <c r="S2555" s="31">
        <v>37.5</v>
      </c>
      <c r="T2555" s="36" t="s">
        <v>15162</v>
      </c>
      <c r="U2555" s="36" t="s">
        <v>13534</v>
      </c>
      <c r="V2555" s="31">
        <v>0</v>
      </c>
      <c r="W2555" s="31">
        <v>14</v>
      </c>
    </row>
    <row r="2556" spans="1:23" x14ac:dyDescent="0.25">
      <c r="A2556">
        <v>5051037</v>
      </c>
      <c r="B2556" s="32" t="s">
        <v>4165</v>
      </c>
      <c r="C2556" s="32">
        <v>52</v>
      </c>
      <c r="D2556" s="32">
        <v>11</v>
      </c>
      <c r="E2556" s="32" t="s">
        <v>22</v>
      </c>
      <c r="F2556" s="31">
        <v>1</v>
      </c>
      <c r="G2556" s="31" t="s">
        <v>21</v>
      </c>
      <c r="H2556" s="32" t="s">
        <v>22</v>
      </c>
      <c r="I2556" s="32" t="s">
        <v>22</v>
      </c>
      <c r="J2556" s="32" t="s">
        <v>22</v>
      </c>
      <c r="K2556" s="32">
        <v>0</v>
      </c>
      <c r="L2556" s="38">
        <v>222.61</v>
      </c>
      <c r="M2556" t="s">
        <v>13307</v>
      </c>
      <c r="N2556" t="s">
        <v>17195</v>
      </c>
      <c r="O2556" t="s">
        <v>18297</v>
      </c>
      <c r="P2556" s="31">
        <v>499</v>
      </c>
      <c r="Q2556" s="31">
        <v>1896</v>
      </c>
      <c r="R2556" s="31">
        <v>0</v>
      </c>
      <c r="S2556" s="31">
        <v>37</v>
      </c>
      <c r="T2556" s="36" t="s">
        <v>15163</v>
      </c>
      <c r="U2556" s="36" t="s">
        <v>13534</v>
      </c>
      <c r="V2556" s="31">
        <v>0</v>
      </c>
      <c r="W2556" s="31">
        <v>14</v>
      </c>
    </row>
    <row r="2557" spans="1:23" x14ac:dyDescent="0.25">
      <c r="A2557">
        <v>5051038</v>
      </c>
      <c r="B2557" s="32" t="s">
        <v>4165</v>
      </c>
      <c r="C2557" s="32">
        <v>52</v>
      </c>
      <c r="D2557" s="32">
        <v>11</v>
      </c>
      <c r="E2557" s="32" t="s">
        <v>22</v>
      </c>
      <c r="F2557" s="31">
        <v>1</v>
      </c>
      <c r="G2557" s="31" t="s">
        <v>21</v>
      </c>
      <c r="H2557" s="32" t="s">
        <v>22</v>
      </c>
      <c r="I2557" s="32" t="s">
        <v>22</v>
      </c>
      <c r="J2557" s="32" t="s">
        <v>22</v>
      </c>
      <c r="K2557" s="32">
        <v>0</v>
      </c>
      <c r="L2557" s="38">
        <v>248.72</v>
      </c>
      <c r="M2557" t="s">
        <v>13308</v>
      </c>
      <c r="N2557" t="s">
        <v>17196</v>
      </c>
      <c r="O2557" t="s">
        <v>18298</v>
      </c>
      <c r="P2557" s="31">
        <v>499</v>
      </c>
      <c r="Q2557" s="31">
        <v>2096</v>
      </c>
      <c r="R2557" s="31">
        <v>0</v>
      </c>
      <c r="S2557" s="31">
        <v>38</v>
      </c>
      <c r="T2557" s="36" t="s">
        <v>15164</v>
      </c>
      <c r="U2557" s="36" t="s">
        <v>13534</v>
      </c>
      <c r="V2557" s="31">
        <v>0</v>
      </c>
      <c r="W2557" s="31">
        <v>14</v>
      </c>
    </row>
    <row r="2558" spans="1:23" x14ac:dyDescent="0.25">
      <c r="A2558">
        <v>5051039</v>
      </c>
      <c r="B2558" s="32" t="s">
        <v>4165</v>
      </c>
      <c r="C2558" s="32">
        <v>52</v>
      </c>
      <c r="D2558" s="32">
        <v>11</v>
      </c>
      <c r="E2558" s="32" t="s">
        <v>22</v>
      </c>
      <c r="F2558" s="31">
        <v>1</v>
      </c>
      <c r="G2558" s="31" t="s">
        <v>21</v>
      </c>
      <c r="H2558" s="32" t="s">
        <v>22</v>
      </c>
      <c r="I2558" s="32" t="s">
        <v>22</v>
      </c>
      <c r="J2558" s="32" t="s">
        <v>22</v>
      </c>
      <c r="K2558" s="32">
        <v>0</v>
      </c>
      <c r="L2558" s="38">
        <v>184.6</v>
      </c>
      <c r="M2558" t="s">
        <v>13309</v>
      </c>
      <c r="N2558" t="s">
        <v>17197</v>
      </c>
      <c r="O2558" t="s">
        <v>18299</v>
      </c>
      <c r="P2558" s="31">
        <v>699</v>
      </c>
      <c r="Q2558" s="31">
        <v>1096</v>
      </c>
      <c r="R2558" s="31">
        <v>0</v>
      </c>
      <c r="S2558" s="31">
        <v>20.481000000000002</v>
      </c>
      <c r="T2558" s="36" t="s">
        <v>15165</v>
      </c>
      <c r="U2558" s="36" t="s">
        <v>13534</v>
      </c>
      <c r="V2558" s="31">
        <v>0</v>
      </c>
      <c r="W2558" s="31">
        <v>14</v>
      </c>
    </row>
    <row r="2559" spans="1:23" x14ac:dyDescent="0.25">
      <c r="A2559">
        <v>5051040</v>
      </c>
      <c r="B2559" s="32" t="s">
        <v>4165</v>
      </c>
      <c r="C2559" s="32">
        <v>52</v>
      </c>
      <c r="D2559" s="32">
        <v>11</v>
      </c>
      <c r="E2559" s="32" t="s">
        <v>22</v>
      </c>
      <c r="F2559" s="31">
        <v>1</v>
      </c>
      <c r="G2559" s="31" t="s">
        <v>21</v>
      </c>
      <c r="H2559" s="32" t="s">
        <v>22</v>
      </c>
      <c r="I2559" s="32" t="s">
        <v>22</v>
      </c>
      <c r="J2559" s="32" t="s">
        <v>22</v>
      </c>
      <c r="K2559" s="32">
        <v>0</v>
      </c>
      <c r="L2559" s="38">
        <v>215.1</v>
      </c>
      <c r="M2559" t="s">
        <v>13310</v>
      </c>
      <c r="N2559" t="s">
        <v>17198</v>
      </c>
      <c r="O2559" t="s">
        <v>18300</v>
      </c>
      <c r="P2559" s="31">
        <v>699</v>
      </c>
      <c r="Q2559" s="31">
        <v>1296</v>
      </c>
      <c r="R2559" s="31">
        <v>0</v>
      </c>
      <c r="S2559" s="31">
        <v>24.113</v>
      </c>
      <c r="T2559" s="36" t="s">
        <v>15166</v>
      </c>
      <c r="U2559" s="36" t="s">
        <v>13534</v>
      </c>
      <c r="V2559" s="31">
        <v>0</v>
      </c>
      <c r="W2559" s="31">
        <v>14</v>
      </c>
    </row>
    <row r="2560" spans="1:23" x14ac:dyDescent="0.25">
      <c r="A2560">
        <v>5051041</v>
      </c>
      <c r="B2560" s="32" t="s">
        <v>4165</v>
      </c>
      <c r="C2560" s="32">
        <v>52</v>
      </c>
      <c r="D2560" s="32">
        <v>11</v>
      </c>
      <c r="E2560" s="32" t="s">
        <v>22</v>
      </c>
      <c r="F2560" s="31">
        <v>1</v>
      </c>
      <c r="G2560" s="31" t="s">
        <v>21</v>
      </c>
      <c r="H2560" s="32" t="s">
        <v>22</v>
      </c>
      <c r="I2560" s="32" t="s">
        <v>22</v>
      </c>
      <c r="J2560" s="32" t="s">
        <v>22</v>
      </c>
      <c r="K2560" s="32">
        <v>0</v>
      </c>
      <c r="L2560" s="38">
        <v>191.65</v>
      </c>
      <c r="M2560" t="s">
        <v>13311</v>
      </c>
      <c r="N2560" t="s">
        <v>17199</v>
      </c>
      <c r="O2560" t="s">
        <v>18301</v>
      </c>
      <c r="P2560" s="31">
        <v>699</v>
      </c>
      <c r="Q2560" s="31">
        <v>1496</v>
      </c>
      <c r="R2560" s="31">
        <v>0</v>
      </c>
      <c r="S2560" s="31">
        <v>32</v>
      </c>
      <c r="T2560" s="36" t="s">
        <v>15167</v>
      </c>
      <c r="U2560" s="36" t="s">
        <v>13534</v>
      </c>
      <c r="V2560" s="31">
        <v>0</v>
      </c>
      <c r="W2560" s="31">
        <v>14</v>
      </c>
    </row>
    <row r="2561" spans="1:23" x14ac:dyDescent="0.25">
      <c r="A2561">
        <v>5051042</v>
      </c>
      <c r="B2561" s="32" t="s">
        <v>4165</v>
      </c>
      <c r="C2561" s="32">
        <v>52</v>
      </c>
      <c r="D2561" s="32">
        <v>11</v>
      </c>
      <c r="E2561" s="32" t="s">
        <v>22</v>
      </c>
      <c r="F2561" s="31">
        <v>1</v>
      </c>
      <c r="G2561" s="31" t="s">
        <v>21</v>
      </c>
      <c r="H2561" s="32" t="s">
        <v>22</v>
      </c>
      <c r="I2561" s="32" t="s">
        <v>22</v>
      </c>
      <c r="J2561" s="32" t="s">
        <v>22</v>
      </c>
      <c r="K2561" s="32">
        <v>0</v>
      </c>
      <c r="L2561" s="38">
        <v>251.57</v>
      </c>
      <c r="M2561" t="s">
        <v>13312</v>
      </c>
      <c r="N2561" t="s">
        <v>17200</v>
      </c>
      <c r="O2561" t="s">
        <v>18302</v>
      </c>
      <c r="P2561" s="31">
        <v>699</v>
      </c>
      <c r="Q2561" s="31">
        <v>1696</v>
      </c>
      <c r="R2561" s="31">
        <v>0</v>
      </c>
      <c r="S2561" s="31">
        <v>45</v>
      </c>
      <c r="T2561" s="36" t="s">
        <v>15168</v>
      </c>
      <c r="U2561" s="36" t="s">
        <v>13534</v>
      </c>
      <c r="V2561" s="31">
        <v>0</v>
      </c>
      <c r="W2561" s="31">
        <v>14</v>
      </c>
    </row>
    <row r="2562" spans="1:23" x14ac:dyDescent="0.25">
      <c r="A2562">
        <v>5051043</v>
      </c>
      <c r="B2562" s="32" t="s">
        <v>4165</v>
      </c>
      <c r="C2562" s="32">
        <v>52</v>
      </c>
      <c r="D2562" s="32">
        <v>11</v>
      </c>
      <c r="E2562" s="32" t="s">
        <v>22</v>
      </c>
      <c r="F2562" s="31">
        <v>1</v>
      </c>
      <c r="G2562" s="31" t="s">
        <v>21</v>
      </c>
      <c r="H2562" s="32" t="s">
        <v>22</v>
      </c>
      <c r="I2562" s="32" t="s">
        <v>22</v>
      </c>
      <c r="J2562" s="32" t="s">
        <v>22</v>
      </c>
      <c r="K2562" s="32">
        <v>0</v>
      </c>
      <c r="L2562" s="38">
        <v>248.72</v>
      </c>
      <c r="M2562" t="s">
        <v>13313</v>
      </c>
      <c r="N2562" t="s">
        <v>17201</v>
      </c>
      <c r="O2562" t="s">
        <v>18303</v>
      </c>
      <c r="P2562" s="31">
        <v>699</v>
      </c>
      <c r="Q2562" s="31">
        <v>1896</v>
      </c>
      <c r="R2562" s="31">
        <v>0</v>
      </c>
      <c r="S2562" s="31">
        <v>38</v>
      </c>
      <c r="T2562" s="36" t="s">
        <v>15169</v>
      </c>
      <c r="U2562" s="36" t="s">
        <v>13534</v>
      </c>
      <c r="V2562" s="31">
        <v>0</v>
      </c>
      <c r="W2562" s="31">
        <v>14</v>
      </c>
    </row>
    <row r="2563" spans="1:23" x14ac:dyDescent="0.25">
      <c r="A2563">
        <v>5051044</v>
      </c>
      <c r="B2563" s="32" t="s">
        <v>4165</v>
      </c>
      <c r="C2563" s="32">
        <v>52</v>
      </c>
      <c r="D2563" s="32">
        <v>11</v>
      </c>
      <c r="E2563" s="32" t="s">
        <v>22</v>
      </c>
      <c r="F2563" s="31">
        <v>1</v>
      </c>
      <c r="G2563" s="31" t="s">
        <v>21</v>
      </c>
      <c r="H2563" s="32" t="s">
        <v>22</v>
      </c>
      <c r="I2563" s="32" t="s">
        <v>22</v>
      </c>
      <c r="J2563" s="32" t="s">
        <v>22</v>
      </c>
      <c r="K2563" s="32">
        <v>0</v>
      </c>
      <c r="L2563" s="38">
        <v>285.04000000000002</v>
      </c>
      <c r="M2563" t="s">
        <v>13314</v>
      </c>
      <c r="N2563" t="s">
        <v>17202</v>
      </c>
      <c r="O2563" t="s">
        <v>18304</v>
      </c>
      <c r="P2563" s="31">
        <v>699</v>
      </c>
      <c r="Q2563" s="31">
        <v>2096</v>
      </c>
      <c r="R2563" s="31">
        <v>0</v>
      </c>
      <c r="S2563" s="31">
        <v>48</v>
      </c>
      <c r="T2563" s="36" t="s">
        <v>15170</v>
      </c>
      <c r="U2563" s="36" t="s">
        <v>13534</v>
      </c>
      <c r="V2563" s="31">
        <v>0</v>
      </c>
      <c r="W2563" s="31">
        <v>14</v>
      </c>
    </row>
    <row r="2564" spans="1:23" x14ac:dyDescent="0.25">
      <c r="A2564">
        <v>5051045</v>
      </c>
      <c r="B2564" s="32" t="s">
        <v>4165</v>
      </c>
      <c r="C2564" s="32">
        <v>52</v>
      </c>
      <c r="D2564" s="32">
        <v>11</v>
      </c>
      <c r="E2564" s="32" t="s">
        <v>22</v>
      </c>
      <c r="F2564" s="31">
        <v>1</v>
      </c>
      <c r="G2564" s="31" t="s">
        <v>21</v>
      </c>
      <c r="H2564" s="32" t="s">
        <v>22</v>
      </c>
      <c r="I2564" s="32" t="s">
        <v>22</v>
      </c>
      <c r="J2564" s="32" t="s">
        <v>22</v>
      </c>
      <c r="K2564" s="32">
        <v>0</v>
      </c>
      <c r="L2564" s="38">
        <v>46.92</v>
      </c>
      <c r="M2564" t="s">
        <v>17203</v>
      </c>
      <c r="N2564" t="s">
        <v>17204</v>
      </c>
      <c r="O2564" t="s">
        <v>18305</v>
      </c>
      <c r="P2564" s="31">
        <v>0</v>
      </c>
      <c r="Q2564" s="31">
        <v>0</v>
      </c>
      <c r="R2564" s="31">
        <v>0</v>
      </c>
      <c r="S2564" s="31">
        <v>0</v>
      </c>
      <c r="T2564" s="36" t="s">
        <v>15171</v>
      </c>
      <c r="U2564" s="36" t="s">
        <v>13573</v>
      </c>
      <c r="V2564" s="31">
        <v>0</v>
      </c>
      <c r="W2564" s="31">
        <v>14</v>
      </c>
    </row>
    <row r="2565" spans="1:23" x14ac:dyDescent="0.25">
      <c r="A2565">
        <v>5051046</v>
      </c>
      <c r="B2565" s="32" t="s">
        <v>4165</v>
      </c>
      <c r="C2565" s="32">
        <v>52</v>
      </c>
      <c r="D2565" s="32">
        <v>11</v>
      </c>
      <c r="E2565" s="32" t="s">
        <v>22</v>
      </c>
      <c r="F2565" s="31">
        <v>1</v>
      </c>
      <c r="G2565" s="31" t="s">
        <v>21</v>
      </c>
      <c r="H2565" s="32" t="s">
        <v>22</v>
      </c>
      <c r="I2565" s="32" t="s">
        <v>22</v>
      </c>
      <c r="J2565" s="32" t="s">
        <v>22</v>
      </c>
      <c r="K2565" s="32">
        <v>0</v>
      </c>
      <c r="L2565" s="38">
        <v>112.37</v>
      </c>
      <c r="M2565" t="s">
        <v>13315</v>
      </c>
      <c r="N2565" t="s">
        <v>13315</v>
      </c>
      <c r="O2565" t="s">
        <v>18306</v>
      </c>
      <c r="P2565" s="31">
        <v>967.5</v>
      </c>
      <c r="Q2565" s="31">
        <v>0</v>
      </c>
      <c r="R2565" s="31">
        <v>367.5</v>
      </c>
      <c r="S2565" s="31">
        <v>0</v>
      </c>
      <c r="T2565" s="36" t="s">
        <v>15172</v>
      </c>
      <c r="U2565" s="36" t="s">
        <v>13534</v>
      </c>
      <c r="V2565" s="31">
        <v>0</v>
      </c>
      <c r="W2565" s="31">
        <v>14</v>
      </c>
    </row>
    <row r="2566" spans="1:23" x14ac:dyDescent="0.25">
      <c r="A2566">
        <v>5051047</v>
      </c>
      <c r="B2566" s="32" t="s">
        <v>4165</v>
      </c>
      <c r="C2566" s="32">
        <v>52</v>
      </c>
      <c r="D2566" s="32">
        <v>11</v>
      </c>
      <c r="E2566" s="32" t="s">
        <v>22</v>
      </c>
      <c r="F2566" s="31">
        <v>1</v>
      </c>
      <c r="G2566" s="31" t="s">
        <v>21</v>
      </c>
      <c r="H2566" s="32" t="s">
        <v>22</v>
      </c>
      <c r="I2566" s="32" t="s">
        <v>22</v>
      </c>
      <c r="J2566" s="32" t="s">
        <v>22</v>
      </c>
      <c r="K2566" s="32">
        <v>0</v>
      </c>
      <c r="L2566" s="38">
        <v>101.95</v>
      </c>
      <c r="M2566" t="s">
        <v>13316</v>
      </c>
      <c r="N2566" t="s">
        <v>13316</v>
      </c>
      <c r="O2566" t="s">
        <v>18307</v>
      </c>
      <c r="P2566" s="31">
        <v>967.5</v>
      </c>
      <c r="Q2566" s="31">
        <v>0</v>
      </c>
      <c r="R2566" s="31">
        <v>467.5</v>
      </c>
      <c r="S2566" s="31">
        <v>0</v>
      </c>
      <c r="T2566" s="36" t="s">
        <v>15173</v>
      </c>
      <c r="U2566" s="36" t="s">
        <v>13534</v>
      </c>
      <c r="V2566" s="31">
        <v>0</v>
      </c>
      <c r="W2566" s="31">
        <v>14</v>
      </c>
    </row>
    <row r="2567" spans="1:23" x14ac:dyDescent="0.25">
      <c r="A2567">
        <v>5051049</v>
      </c>
      <c r="B2567" s="32" t="s">
        <v>4165</v>
      </c>
      <c r="C2567" s="32">
        <v>52</v>
      </c>
      <c r="D2567" s="32">
        <v>11</v>
      </c>
      <c r="E2567" s="32" t="s">
        <v>22</v>
      </c>
      <c r="F2567" s="31">
        <v>1</v>
      </c>
      <c r="G2567" s="31" t="s">
        <v>21</v>
      </c>
      <c r="H2567" s="32" t="s">
        <v>22</v>
      </c>
      <c r="I2567" s="32" t="s">
        <v>22</v>
      </c>
      <c r="J2567" s="32" t="s">
        <v>22</v>
      </c>
      <c r="K2567" s="32">
        <v>0</v>
      </c>
      <c r="L2567" s="38">
        <v>111</v>
      </c>
      <c r="M2567" t="s">
        <v>13317</v>
      </c>
      <c r="N2567" t="s">
        <v>13317</v>
      </c>
      <c r="O2567" t="s">
        <v>18308</v>
      </c>
      <c r="P2567" s="31">
        <v>1167.5</v>
      </c>
      <c r="Q2567" s="31">
        <v>0</v>
      </c>
      <c r="R2567" s="31">
        <v>367.5</v>
      </c>
      <c r="S2567" s="31">
        <v>0</v>
      </c>
      <c r="T2567" s="36" t="s">
        <v>15174</v>
      </c>
      <c r="U2567" s="36" t="s">
        <v>13534</v>
      </c>
      <c r="V2567" s="31">
        <v>0</v>
      </c>
      <c r="W2567" s="31">
        <v>14</v>
      </c>
    </row>
    <row r="2568" spans="1:23" x14ac:dyDescent="0.25">
      <c r="A2568">
        <v>5051050</v>
      </c>
      <c r="B2568" s="32" t="s">
        <v>4165</v>
      </c>
      <c r="C2568" s="32">
        <v>52</v>
      </c>
      <c r="D2568" s="32">
        <v>11</v>
      </c>
      <c r="E2568" s="32" t="s">
        <v>22</v>
      </c>
      <c r="F2568" s="31">
        <v>1</v>
      </c>
      <c r="G2568" s="31" t="s">
        <v>21</v>
      </c>
      <c r="H2568" s="32" t="s">
        <v>22</v>
      </c>
      <c r="I2568" s="32" t="s">
        <v>22</v>
      </c>
      <c r="J2568" s="32" t="s">
        <v>22</v>
      </c>
      <c r="K2568" s="32">
        <v>0</v>
      </c>
      <c r="L2568" s="38">
        <v>114.81</v>
      </c>
      <c r="M2568" t="s">
        <v>13318</v>
      </c>
      <c r="N2568" t="s">
        <v>13318</v>
      </c>
      <c r="O2568" t="s">
        <v>18309</v>
      </c>
      <c r="P2568" s="31">
        <v>1167.5</v>
      </c>
      <c r="Q2568" s="31">
        <v>0</v>
      </c>
      <c r="R2568" s="31">
        <v>467.5</v>
      </c>
      <c r="S2568" s="31">
        <v>0</v>
      </c>
      <c r="T2568" s="36" t="s">
        <v>15175</v>
      </c>
      <c r="U2568" s="36" t="s">
        <v>13534</v>
      </c>
      <c r="V2568" s="31">
        <v>0</v>
      </c>
      <c r="W2568" s="31">
        <v>14</v>
      </c>
    </row>
    <row r="2569" spans="1:23" x14ac:dyDescent="0.25">
      <c r="A2569">
        <v>5051051</v>
      </c>
      <c r="B2569" s="32" t="s">
        <v>4165</v>
      </c>
      <c r="C2569" s="32">
        <v>52</v>
      </c>
      <c r="D2569" s="32">
        <v>11</v>
      </c>
      <c r="E2569" s="32" t="s">
        <v>22</v>
      </c>
      <c r="F2569" s="31">
        <v>1</v>
      </c>
      <c r="G2569" s="31" t="s">
        <v>21</v>
      </c>
      <c r="H2569" s="32" t="s">
        <v>22</v>
      </c>
      <c r="I2569" s="32" t="s">
        <v>22</v>
      </c>
      <c r="J2569" s="32" t="s">
        <v>22</v>
      </c>
      <c r="K2569" s="32">
        <v>0</v>
      </c>
      <c r="L2569" s="38">
        <v>117.8</v>
      </c>
      <c r="M2569" t="s">
        <v>13319</v>
      </c>
      <c r="N2569" t="s">
        <v>13319</v>
      </c>
      <c r="O2569" t="s">
        <v>18310</v>
      </c>
      <c r="P2569" s="31">
        <v>1167.5</v>
      </c>
      <c r="Q2569" s="31">
        <v>0</v>
      </c>
      <c r="R2569" s="31">
        <v>567.5</v>
      </c>
      <c r="S2569" s="31">
        <v>0</v>
      </c>
      <c r="T2569" s="36" t="s">
        <v>15176</v>
      </c>
      <c r="U2569" s="36" t="s">
        <v>13534</v>
      </c>
      <c r="V2569" s="31">
        <v>0</v>
      </c>
      <c r="W2569" s="31">
        <v>14</v>
      </c>
    </row>
    <row r="2570" spans="1:23" x14ac:dyDescent="0.25">
      <c r="A2570">
        <v>5051052</v>
      </c>
      <c r="B2570" s="32" t="s">
        <v>4165</v>
      </c>
      <c r="C2570" s="32">
        <v>52</v>
      </c>
      <c r="D2570" s="32">
        <v>11</v>
      </c>
      <c r="E2570" s="32" t="s">
        <v>22</v>
      </c>
      <c r="F2570" s="31">
        <v>1</v>
      </c>
      <c r="G2570" s="31" t="s">
        <v>21</v>
      </c>
      <c r="H2570" s="32" t="s">
        <v>22</v>
      </c>
      <c r="I2570" s="32" t="s">
        <v>22</v>
      </c>
      <c r="J2570" s="32" t="s">
        <v>22</v>
      </c>
      <c r="K2570" s="32">
        <v>0</v>
      </c>
      <c r="L2570" s="38">
        <v>123.01</v>
      </c>
      <c r="M2570" t="s">
        <v>13320</v>
      </c>
      <c r="N2570" t="s">
        <v>13320</v>
      </c>
      <c r="O2570" t="s">
        <v>18311</v>
      </c>
      <c r="P2570" s="31">
        <v>1167.5</v>
      </c>
      <c r="Q2570" s="31">
        <v>0</v>
      </c>
      <c r="R2570" s="31">
        <v>767.5</v>
      </c>
      <c r="S2570" s="31">
        <v>0</v>
      </c>
      <c r="T2570" s="36" t="s">
        <v>15177</v>
      </c>
      <c r="U2570" s="36" t="s">
        <v>13534</v>
      </c>
      <c r="V2570" s="31">
        <v>0</v>
      </c>
      <c r="W2570" s="31">
        <v>14</v>
      </c>
    </row>
    <row r="2571" spans="1:23" x14ac:dyDescent="0.25">
      <c r="A2571">
        <v>5051053</v>
      </c>
      <c r="B2571" s="32" t="s">
        <v>4165</v>
      </c>
      <c r="C2571" s="32">
        <v>52</v>
      </c>
      <c r="D2571" s="32">
        <v>11</v>
      </c>
      <c r="E2571" s="32" t="s">
        <v>22</v>
      </c>
      <c r="F2571" s="31">
        <v>1</v>
      </c>
      <c r="G2571" s="31" t="s">
        <v>21</v>
      </c>
      <c r="H2571" s="32" t="s">
        <v>22</v>
      </c>
      <c r="I2571" s="32" t="s">
        <v>22</v>
      </c>
      <c r="J2571" s="32" t="s">
        <v>22</v>
      </c>
      <c r="K2571" s="32">
        <v>0</v>
      </c>
      <c r="L2571" s="38">
        <v>92.37</v>
      </c>
      <c r="M2571" t="s">
        <v>13321</v>
      </c>
      <c r="N2571" t="s">
        <v>13321</v>
      </c>
      <c r="O2571" t="s">
        <v>18312</v>
      </c>
      <c r="P2571" s="31">
        <v>367.5</v>
      </c>
      <c r="Q2571" s="31">
        <v>0</v>
      </c>
      <c r="R2571" s="31">
        <v>467.5</v>
      </c>
      <c r="S2571" s="31">
        <v>3.95</v>
      </c>
      <c r="T2571" s="36" t="s">
        <v>15178</v>
      </c>
      <c r="U2571" s="36" t="s">
        <v>13534</v>
      </c>
      <c r="V2571" s="31">
        <v>0</v>
      </c>
      <c r="W2571" s="31">
        <v>14</v>
      </c>
    </row>
    <row r="2572" spans="1:23" x14ac:dyDescent="0.25">
      <c r="A2572">
        <v>5051055</v>
      </c>
      <c r="B2572" s="32" t="s">
        <v>4165</v>
      </c>
      <c r="C2572" s="32">
        <v>52</v>
      </c>
      <c r="D2572" s="32">
        <v>11</v>
      </c>
      <c r="E2572" s="32" t="s">
        <v>22</v>
      </c>
      <c r="F2572" s="31">
        <v>1</v>
      </c>
      <c r="G2572" s="31" t="s">
        <v>21</v>
      </c>
      <c r="H2572" s="32" t="s">
        <v>22</v>
      </c>
      <c r="I2572" s="32" t="s">
        <v>22</v>
      </c>
      <c r="J2572" s="32" t="s">
        <v>22</v>
      </c>
      <c r="K2572" s="32">
        <v>0</v>
      </c>
      <c r="L2572" s="38">
        <v>88.01</v>
      </c>
      <c r="M2572" t="s">
        <v>13322</v>
      </c>
      <c r="N2572" t="s">
        <v>13322</v>
      </c>
      <c r="O2572" t="s">
        <v>18313</v>
      </c>
      <c r="P2572" s="31">
        <v>567.5</v>
      </c>
      <c r="Q2572" s="31">
        <v>0</v>
      </c>
      <c r="R2572" s="31">
        <v>367.5</v>
      </c>
      <c r="S2572" s="31">
        <v>3.95</v>
      </c>
      <c r="T2572" s="36" t="s">
        <v>15179</v>
      </c>
      <c r="U2572" s="36" t="s">
        <v>13534</v>
      </c>
      <c r="V2572" s="31">
        <v>0</v>
      </c>
      <c r="W2572" s="31">
        <v>14</v>
      </c>
    </row>
    <row r="2573" spans="1:23" x14ac:dyDescent="0.25">
      <c r="A2573">
        <v>5051056</v>
      </c>
      <c r="B2573" s="32" t="s">
        <v>4165</v>
      </c>
      <c r="C2573" s="32">
        <v>52</v>
      </c>
      <c r="D2573" s="32">
        <v>11</v>
      </c>
      <c r="E2573" s="32" t="s">
        <v>22</v>
      </c>
      <c r="F2573" s="31">
        <v>1</v>
      </c>
      <c r="G2573" s="31" t="s">
        <v>21</v>
      </c>
      <c r="H2573" s="32" t="s">
        <v>22</v>
      </c>
      <c r="I2573" s="32" t="s">
        <v>22</v>
      </c>
      <c r="J2573" s="32" t="s">
        <v>22</v>
      </c>
      <c r="K2573" s="32">
        <v>0</v>
      </c>
      <c r="L2573" s="38">
        <v>91.86</v>
      </c>
      <c r="M2573" t="s">
        <v>13323</v>
      </c>
      <c r="N2573" t="s">
        <v>13323</v>
      </c>
      <c r="O2573" t="s">
        <v>18314</v>
      </c>
      <c r="P2573" s="31">
        <v>567.5</v>
      </c>
      <c r="Q2573" s="31">
        <v>0</v>
      </c>
      <c r="R2573" s="31">
        <v>467.5</v>
      </c>
      <c r="S2573" s="31">
        <v>4.5</v>
      </c>
      <c r="T2573" s="36" t="s">
        <v>15180</v>
      </c>
      <c r="U2573" s="36" t="s">
        <v>13534</v>
      </c>
      <c r="V2573" s="31">
        <v>0</v>
      </c>
      <c r="W2573" s="31">
        <v>14</v>
      </c>
    </row>
    <row r="2574" spans="1:23" x14ac:dyDescent="0.25">
      <c r="A2574">
        <v>5051059</v>
      </c>
      <c r="B2574" s="32" t="s">
        <v>4165</v>
      </c>
      <c r="C2574" s="32">
        <v>52</v>
      </c>
      <c r="D2574" s="32">
        <v>11</v>
      </c>
      <c r="E2574" s="32" t="s">
        <v>22</v>
      </c>
      <c r="F2574" s="31">
        <v>1</v>
      </c>
      <c r="G2574" s="31" t="s">
        <v>21</v>
      </c>
      <c r="H2574" s="32" t="s">
        <v>22</v>
      </c>
      <c r="I2574" s="32" t="s">
        <v>22</v>
      </c>
      <c r="J2574" s="32" t="s">
        <v>22</v>
      </c>
      <c r="K2574" s="32">
        <v>0</v>
      </c>
      <c r="L2574" s="38">
        <v>99.57</v>
      </c>
      <c r="M2574" t="s">
        <v>13324</v>
      </c>
      <c r="N2574" t="s">
        <v>13324</v>
      </c>
      <c r="O2574" t="s">
        <v>18315</v>
      </c>
      <c r="P2574" s="31">
        <v>767.5</v>
      </c>
      <c r="Q2574" s="31">
        <v>0</v>
      </c>
      <c r="R2574" s="31">
        <v>367.5</v>
      </c>
      <c r="S2574" s="31">
        <v>4.5999999999999996</v>
      </c>
      <c r="T2574" s="36" t="s">
        <v>15181</v>
      </c>
      <c r="U2574" s="36" t="s">
        <v>13534</v>
      </c>
      <c r="V2574" s="31">
        <v>0</v>
      </c>
      <c r="W2574" s="31">
        <v>14</v>
      </c>
    </row>
    <row r="2575" spans="1:23" x14ac:dyDescent="0.25">
      <c r="A2575">
        <v>5051060</v>
      </c>
      <c r="B2575" s="32" t="s">
        <v>4165</v>
      </c>
      <c r="C2575" s="32">
        <v>52</v>
      </c>
      <c r="D2575" s="32">
        <v>11</v>
      </c>
      <c r="E2575" s="32" t="s">
        <v>22</v>
      </c>
      <c r="F2575" s="31">
        <v>1</v>
      </c>
      <c r="G2575" s="31" t="s">
        <v>21</v>
      </c>
      <c r="H2575" s="32" t="s">
        <v>22</v>
      </c>
      <c r="I2575" s="32" t="s">
        <v>22</v>
      </c>
      <c r="J2575" s="32" t="s">
        <v>22</v>
      </c>
      <c r="K2575" s="32">
        <v>0</v>
      </c>
      <c r="L2575" s="38">
        <v>114.94</v>
      </c>
      <c r="M2575" t="s">
        <v>13325</v>
      </c>
      <c r="N2575" t="s">
        <v>13325</v>
      </c>
      <c r="O2575" t="s">
        <v>18316</v>
      </c>
      <c r="P2575" s="31">
        <v>767.5</v>
      </c>
      <c r="Q2575" s="31">
        <v>0</v>
      </c>
      <c r="R2575" s="31">
        <v>467.5</v>
      </c>
      <c r="S2575" s="31">
        <v>5.4</v>
      </c>
      <c r="T2575" s="36" t="s">
        <v>15182</v>
      </c>
      <c r="U2575" s="36" t="s">
        <v>13534</v>
      </c>
      <c r="V2575" s="31">
        <v>0</v>
      </c>
      <c r="W2575" s="31">
        <v>14</v>
      </c>
    </row>
    <row r="2576" spans="1:23" x14ac:dyDescent="0.25">
      <c r="A2576">
        <v>5051063</v>
      </c>
      <c r="B2576" s="32" t="s">
        <v>4165</v>
      </c>
      <c r="C2576" s="32">
        <v>52</v>
      </c>
      <c r="D2576" s="32">
        <v>11</v>
      </c>
      <c r="E2576" s="32" t="s">
        <v>22</v>
      </c>
      <c r="F2576" s="31">
        <v>1</v>
      </c>
      <c r="G2576" s="31" t="s">
        <v>21</v>
      </c>
      <c r="H2576" s="32" t="s">
        <v>22</v>
      </c>
      <c r="I2576" s="32" t="s">
        <v>22</v>
      </c>
      <c r="J2576" s="32" t="s">
        <v>22</v>
      </c>
      <c r="K2576" s="32">
        <v>0</v>
      </c>
      <c r="L2576" s="38">
        <v>266.04000000000002</v>
      </c>
      <c r="M2576" t="s">
        <v>13326</v>
      </c>
      <c r="N2576" t="s">
        <v>17205</v>
      </c>
      <c r="O2576" t="s">
        <v>18317</v>
      </c>
      <c r="P2576" s="31">
        <v>992</v>
      </c>
      <c r="Q2576" s="31">
        <v>1997</v>
      </c>
      <c r="R2576" s="31">
        <v>0</v>
      </c>
      <c r="S2576" s="31">
        <v>0</v>
      </c>
      <c r="T2576" s="36" t="s">
        <v>15183</v>
      </c>
      <c r="U2576" s="36" t="s">
        <v>13534</v>
      </c>
      <c r="V2576" s="31">
        <v>0</v>
      </c>
      <c r="W2576" s="31">
        <v>14</v>
      </c>
    </row>
    <row r="2577" spans="1:23" x14ac:dyDescent="0.25">
      <c r="A2577">
        <v>5051064</v>
      </c>
      <c r="B2577" s="32" t="s">
        <v>4165</v>
      </c>
      <c r="C2577" s="32">
        <v>52</v>
      </c>
      <c r="D2577" s="32">
        <v>11</v>
      </c>
      <c r="E2577" s="32" t="s">
        <v>22</v>
      </c>
      <c r="F2577" s="31">
        <v>1</v>
      </c>
      <c r="G2577" s="31" t="s">
        <v>21</v>
      </c>
      <c r="H2577" s="32" t="s">
        <v>22</v>
      </c>
      <c r="I2577" s="32" t="s">
        <v>22</v>
      </c>
      <c r="J2577" s="32" t="s">
        <v>22</v>
      </c>
      <c r="K2577" s="32">
        <v>0</v>
      </c>
      <c r="L2577" s="38">
        <v>244.19</v>
      </c>
      <c r="M2577" t="s">
        <v>13327</v>
      </c>
      <c r="N2577" t="s">
        <v>17206</v>
      </c>
      <c r="O2577" t="s">
        <v>18318</v>
      </c>
      <c r="P2577" s="31">
        <v>992</v>
      </c>
      <c r="Q2577" s="31">
        <v>1797</v>
      </c>
      <c r="R2577" s="31">
        <v>0</v>
      </c>
      <c r="S2577" s="31">
        <v>0</v>
      </c>
      <c r="T2577" s="36" t="s">
        <v>15184</v>
      </c>
      <c r="U2577" s="36" t="s">
        <v>13534</v>
      </c>
      <c r="V2577" s="31">
        <v>0</v>
      </c>
      <c r="W2577" s="31">
        <v>14</v>
      </c>
    </row>
    <row r="2578" spans="1:23" x14ac:dyDescent="0.25">
      <c r="A2578">
        <v>5051065</v>
      </c>
      <c r="B2578" s="32" t="s">
        <v>4165</v>
      </c>
      <c r="C2578" s="32">
        <v>52</v>
      </c>
      <c r="D2578" s="32">
        <v>11</v>
      </c>
      <c r="E2578" s="32" t="s">
        <v>22</v>
      </c>
      <c r="F2578" s="31">
        <v>1</v>
      </c>
      <c r="G2578" s="31" t="s">
        <v>21</v>
      </c>
      <c r="H2578" s="32" t="s">
        <v>22</v>
      </c>
      <c r="I2578" s="32" t="s">
        <v>22</v>
      </c>
      <c r="J2578" s="32" t="s">
        <v>22</v>
      </c>
      <c r="K2578" s="32">
        <v>0</v>
      </c>
      <c r="L2578" s="38">
        <v>304.54000000000002</v>
      </c>
      <c r="M2578" t="s">
        <v>13328</v>
      </c>
      <c r="N2578" t="s">
        <v>17207</v>
      </c>
      <c r="O2578" t="s">
        <v>18319</v>
      </c>
      <c r="P2578" s="31">
        <v>1192</v>
      </c>
      <c r="Q2578" s="31">
        <v>1997</v>
      </c>
      <c r="R2578" s="31">
        <v>0</v>
      </c>
      <c r="S2578" s="31">
        <v>0</v>
      </c>
      <c r="T2578" s="36" t="s">
        <v>15185</v>
      </c>
      <c r="U2578" s="36" t="s">
        <v>13534</v>
      </c>
      <c r="V2578" s="31">
        <v>0</v>
      </c>
      <c r="W2578" s="31">
        <v>14</v>
      </c>
    </row>
    <row r="2579" spans="1:23" x14ac:dyDescent="0.25">
      <c r="A2579">
        <v>5051066</v>
      </c>
      <c r="B2579" s="32" t="s">
        <v>4165</v>
      </c>
      <c r="C2579" s="32">
        <v>52</v>
      </c>
      <c r="D2579" s="32">
        <v>11</v>
      </c>
      <c r="E2579" s="32" t="s">
        <v>22</v>
      </c>
      <c r="F2579" s="31">
        <v>1</v>
      </c>
      <c r="G2579" s="31" t="s">
        <v>21</v>
      </c>
      <c r="H2579" s="32" t="s">
        <v>22</v>
      </c>
      <c r="I2579" s="32" t="s">
        <v>22</v>
      </c>
      <c r="J2579" s="32" t="s">
        <v>22</v>
      </c>
      <c r="K2579" s="32">
        <v>0</v>
      </c>
      <c r="L2579" s="38">
        <v>235.41</v>
      </c>
      <c r="M2579" t="s">
        <v>13329</v>
      </c>
      <c r="N2579" t="s">
        <v>17208</v>
      </c>
      <c r="O2579" t="s">
        <v>18320</v>
      </c>
      <c r="P2579" s="31">
        <v>1192</v>
      </c>
      <c r="Q2579" s="31">
        <v>1197</v>
      </c>
      <c r="R2579" s="31">
        <v>0</v>
      </c>
      <c r="S2579" s="31">
        <v>0</v>
      </c>
      <c r="T2579" s="36" t="s">
        <v>15186</v>
      </c>
      <c r="U2579" s="36" t="s">
        <v>13534</v>
      </c>
      <c r="V2579" s="31">
        <v>0</v>
      </c>
      <c r="W2579" s="31">
        <v>14</v>
      </c>
    </row>
    <row r="2580" spans="1:23" x14ac:dyDescent="0.25">
      <c r="A2580">
        <v>5051067</v>
      </c>
      <c r="B2580" s="32" t="s">
        <v>4165</v>
      </c>
      <c r="C2580" s="32">
        <v>52</v>
      </c>
      <c r="D2580" s="32">
        <v>11</v>
      </c>
      <c r="E2580" s="32" t="s">
        <v>22</v>
      </c>
      <c r="F2580" s="31">
        <v>1</v>
      </c>
      <c r="G2580" s="31" t="s">
        <v>21</v>
      </c>
      <c r="H2580" s="32" t="s">
        <v>22</v>
      </c>
      <c r="I2580" s="32" t="s">
        <v>22</v>
      </c>
      <c r="J2580" s="32" t="s">
        <v>22</v>
      </c>
      <c r="K2580" s="32">
        <v>0</v>
      </c>
      <c r="L2580" s="38">
        <v>329.45</v>
      </c>
      <c r="M2580" t="s">
        <v>13330</v>
      </c>
      <c r="N2580" t="s">
        <v>17209</v>
      </c>
      <c r="O2580" t="s">
        <v>18321</v>
      </c>
      <c r="P2580" s="31">
        <v>1192</v>
      </c>
      <c r="Q2580" s="31">
        <v>2197</v>
      </c>
      <c r="R2580" s="31">
        <v>0</v>
      </c>
      <c r="S2580" s="31">
        <v>0</v>
      </c>
      <c r="T2580" s="36" t="s">
        <v>15187</v>
      </c>
      <c r="U2580" s="36" t="s">
        <v>13534</v>
      </c>
      <c r="V2580" s="31">
        <v>0</v>
      </c>
      <c r="W2580" s="31">
        <v>14</v>
      </c>
    </row>
    <row r="2581" spans="1:23" x14ac:dyDescent="0.25">
      <c r="A2581">
        <v>5051068</v>
      </c>
      <c r="B2581" s="32" t="s">
        <v>4165</v>
      </c>
      <c r="C2581" s="32">
        <v>52</v>
      </c>
      <c r="D2581" s="32">
        <v>11</v>
      </c>
      <c r="E2581" s="32" t="s">
        <v>22</v>
      </c>
      <c r="F2581" s="31">
        <v>1</v>
      </c>
      <c r="G2581" s="31" t="s">
        <v>21</v>
      </c>
      <c r="H2581" s="32" t="s">
        <v>22</v>
      </c>
      <c r="I2581" s="32" t="s">
        <v>22</v>
      </c>
      <c r="J2581" s="32" t="s">
        <v>22</v>
      </c>
      <c r="K2581" s="32">
        <v>0</v>
      </c>
      <c r="L2581" s="38">
        <v>256.29000000000002</v>
      </c>
      <c r="M2581" t="s">
        <v>13331</v>
      </c>
      <c r="N2581" t="s">
        <v>17210</v>
      </c>
      <c r="O2581" t="s">
        <v>18322</v>
      </c>
      <c r="P2581" s="31">
        <v>1192</v>
      </c>
      <c r="Q2581" s="31">
        <v>1397</v>
      </c>
      <c r="R2581" s="31">
        <v>0</v>
      </c>
      <c r="S2581" s="31">
        <v>0</v>
      </c>
      <c r="T2581" s="36" t="s">
        <v>15188</v>
      </c>
      <c r="U2581" s="36" t="s">
        <v>13534</v>
      </c>
      <c r="V2581" s="31">
        <v>0</v>
      </c>
      <c r="W2581" s="31">
        <v>14</v>
      </c>
    </row>
    <row r="2582" spans="1:23" x14ac:dyDescent="0.25">
      <c r="A2582">
        <v>5051069</v>
      </c>
      <c r="B2582" s="32" t="s">
        <v>4165</v>
      </c>
      <c r="C2582" s="32">
        <v>52</v>
      </c>
      <c r="D2582" s="32">
        <v>11</v>
      </c>
      <c r="E2582" s="32" t="s">
        <v>22</v>
      </c>
      <c r="F2582" s="31">
        <v>1</v>
      </c>
      <c r="G2582" s="31" t="s">
        <v>21</v>
      </c>
      <c r="H2582" s="32" t="s">
        <v>22</v>
      </c>
      <c r="I2582" s="32" t="s">
        <v>22</v>
      </c>
      <c r="J2582" s="32" t="s">
        <v>22</v>
      </c>
      <c r="K2582" s="32">
        <v>0</v>
      </c>
      <c r="L2582" s="38">
        <v>277.02999999999997</v>
      </c>
      <c r="M2582" t="s">
        <v>13332</v>
      </c>
      <c r="N2582" t="s">
        <v>17211</v>
      </c>
      <c r="O2582" t="s">
        <v>18323</v>
      </c>
      <c r="P2582" s="31">
        <v>1192</v>
      </c>
      <c r="Q2582" s="31">
        <v>1597</v>
      </c>
      <c r="R2582" s="31">
        <v>0</v>
      </c>
      <c r="S2582" s="31">
        <v>0</v>
      </c>
      <c r="T2582" s="36" t="s">
        <v>15189</v>
      </c>
      <c r="U2582" s="36" t="s">
        <v>13534</v>
      </c>
      <c r="V2582" s="31">
        <v>0</v>
      </c>
      <c r="W2582" s="31">
        <v>14</v>
      </c>
    </row>
    <row r="2583" spans="1:23" x14ac:dyDescent="0.25">
      <c r="A2583">
        <v>5051070</v>
      </c>
      <c r="B2583" s="32" t="s">
        <v>4165</v>
      </c>
      <c r="C2583" s="32">
        <v>52</v>
      </c>
      <c r="D2583" s="32">
        <v>11</v>
      </c>
      <c r="E2583" s="32" t="s">
        <v>22</v>
      </c>
      <c r="F2583" s="31">
        <v>1</v>
      </c>
      <c r="G2583" s="31" t="s">
        <v>21</v>
      </c>
      <c r="H2583" s="32" t="s">
        <v>22</v>
      </c>
      <c r="I2583" s="32" t="s">
        <v>22</v>
      </c>
      <c r="J2583" s="32" t="s">
        <v>22</v>
      </c>
      <c r="K2583" s="32">
        <v>0</v>
      </c>
      <c r="L2583" s="38">
        <v>297.92</v>
      </c>
      <c r="M2583" t="s">
        <v>13333</v>
      </c>
      <c r="N2583" t="s">
        <v>17212</v>
      </c>
      <c r="O2583" t="s">
        <v>18324</v>
      </c>
      <c r="P2583" s="31">
        <v>1192</v>
      </c>
      <c r="Q2583" s="31">
        <v>1797</v>
      </c>
      <c r="R2583" s="31">
        <v>0</v>
      </c>
      <c r="S2583" s="31">
        <v>0</v>
      </c>
      <c r="T2583" s="36" t="s">
        <v>15190</v>
      </c>
      <c r="U2583" s="36" t="s">
        <v>13534</v>
      </c>
      <c r="V2583" s="31">
        <v>0</v>
      </c>
      <c r="W2583" s="31">
        <v>14</v>
      </c>
    </row>
    <row r="2584" spans="1:23" x14ac:dyDescent="0.25">
      <c r="A2584">
        <v>5051071</v>
      </c>
      <c r="B2584" s="32" t="s">
        <v>4165</v>
      </c>
      <c r="C2584" s="32">
        <v>52</v>
      </c>
      <c r="D2584" s="32">
        <v>11</v>
      </c>
      <c r="E2584" s="32" t="s">
        <v>22</v>
      </c>
      <c r="F2584" s="31">
        <v>1</v>
      </c>
      <c r="G2584" s="31" t="s">
        <v>21</v>
      </c>
      <c r="H2584" s="32" t="s">
        <v>22</v>
      </c>
      <c r="I2584" s="32" t="s">
        <v>22</v>
      </c>
      <c r="J2584" s="32" t="s">
        <v>22</v>
      </c>
      <c r="K2584" s="32">
        <v>0</v>
      </c>
      <c r="L2584" s="38">
        <v>256.29000000000002</v>
      </c>
      <c r="M2584" t="s">
        <v>13334</v>
      </c>
      <c r="N2584" t="s">
        <v>17213</v>
      </c>
      <c r="O2584" t="s">
        <v>18325</v>
      </c>
      <c r="P2584" s="31">
        <v>392</v>
      </c>
      <c r="Q2584" s="31">
        <v>1997</v>
      </c>
      <c r="R2584" s="31">
        <v>0</v>
      </c>
      <c r="S2584" s="31">
        <v>32</v>
      </c>
      <c r="T2584" s="36" t="s">
        <v>15191</v>
      </c>
      <c r="U2584" s="36" t="s">
        <v>13534</v>
      </c>
      <c r="V2584" s="31">
        <v>0</v>
      </c>
      <c r="W2584" s="31">
        <v>14</v>
      </c>
    </row>
    <row r="2585" spans="1:23" x14ac:dyDescent="0.25">
      <c r="A2585">
        <v>5051072</v>
      </c>
      <c r="B2585" s="32" t="s">
        <v>4165</v>
      </c>
      <c r="C2585" s="32">
        <v>52</v>
      </c>
      <c r="D2585" s="32">
        <v>11</v>
      </c>
      <c r="E2585" s="32" t="s">
        <v>22</v>
      </c>
      <c r="F2585" s="31">
        <v>1</v>
      </c>
      <c r="G2585" s="31" t="s">
        <v>21</v>
      </c>
      <c r="H2585" s="32" t="s">
        <v>22</v>
      </c>
      <c r="I2585" s="32" t="s">
        <v>22</v>
      </c>
      <c r="J2585" s="32" t="s">
        <v>22</v>
      </c>
      <c r="K2585" s="32">
        <v>0</v>
      </c>
      <c r="L2585" s="38">
        <v>194.87</v>
      </c>
      <c r="M2585" t="s">
        <v>13335</v>
      </c>
      <c r="N2585" t="s">
        <v>17214</v>
      </c>
      <c r="O2585" t="s">
        <v>18326</v>
      </c>
      <c r="P2585" s="31">
        <v>392</v>
      </c>
      <c r="Q2585" s="31">
        <v>1797</v>
      </c>
      <c r="R2585" s="31">
        <v>0</v>
      </c>
      <c r="S2585" s="31">
        <v>26</v>
      </c>
      <c r="T2585" s="36" t="s">
        <v>15192</v>
      </c>
      <c r="U2585" s="36" t="s">
        <v>13534</v>
      </c>
      <c r="V2585" s="31">
        <v>0</v>
      </c>
      <c r="W2585" s="31">
        <v>14</v>
      </c>
    </row>
    <row r="2586" spans="1:23" x14ac:dyDescent="0.25">
      <c r="A2586">
        <v>5051073</v>
      </c>
      <c r="B2586" s="32" t="s">
        <v>4165</v>
      </c>
      <c r="C2586" s="32">
        <v>52</v>
      </c>
      <c r="D2586" s="32">
        <v>11</v>
      </c>
      <c r="E2586" s="32" t="s">
        <v>22</v>
      </c>
      <c r="F2586" s="31">
        <v>1</v>
      </c>
      <c r="G2586" s="31" t="s">
        <v>21</v>
      </c>
      <c r="H2586" s="32" t="s">
        <v>22</v>
      </c>
      <c r="I2586" s="32" t="s">
        <v>22</v>
      </c>
      <c r="J2586" s="32" t="s">
        <v>22</v>
      </c>
      <c r="K2586" s="32">
        <v>0</v>
      </c>
      <c r="L2586" s="38">
        <v>213.96</v>
      </c>
      <c r="M2586" t="s">
        <v>13336</v>
      </c>
      <c r="N2586" t="s">
        <v>17215</v>
      </c>
      <c r="O2586" t="s">
        <v>18327</v>
      </c>
      <c r="P2586" s="31">
        <v>592</v>
      </c>
      <c r="Q2586" s="31">
        <v>1997</v>
      </c>
      <c r="R2586" s="31">
        <v>0</v>
      </c>
      <c r="S2586" s="31">
        <v>29.5</v>
      </c>
      <c r="T2586" s="36" t="s">
        <v>15193</v>
      </c>
      <c r="U2586" s="36" t="s">
        <v>13534</v>
      </c>
      <c r="V2586" s="31">
        <v>0</v>
      </c>
      <c r="W2586" s="31">
        <v>14</v>
      </c>
    </row>
    <row r="2587" spans="1:23" x14ac:dyDescent="0.25">
      <c r="A2587">
        <v>5051074</v>
      </c>
      <c r="B2587" s="32" t="s">
        <v>4165</v>
      </c>
      <c r="C2587" s="32">
        <v>52</v>
      </c>
      <c r="D2587" s="32">
        <v>11</v>
      </c>
      <c r="E2587" s="32" t="s">
        <v>22</v>
      </c>
      <c r="F2587" s="31">
        <v>1</v>
      </c>
      <c r="G2587" s="31" t="s">
        <v>21</v>
      </c>
      <c r="H2587" s="32" t="s">
        <v>22</v>
      </c>
      <c r="I2587" s="32" t="s">
        <v>22</v>
      </c>
      <c r="J2587" s="32" t="s">
        <v>22</v>
      </c>
      <c r="K2587" s="32">
        <v>0</v>
      </c>
      <c r="L2587" s="38">
        <v>150.34</v>
      </c>
      <c r="M2587" t="s">
        <v>13337</v>
      </c>
      <c r="N2587" t="s">
        <v>17216</v>
      </c>
      <c r="O2587" t="s">
        <v>18328</v>
      </c>
      <c r="P2587" s="31">
        <v>592</v>
      </c>
      <c r="Q2587" s="31">
        <v>1197</v>
      </c>
      <c r="R2587" s="31">
        <v>0</v>
      </c>
      <c r="S2587" s="31">
        <v>19</v>
      </c>
      <c r="T2587" s="36" t="s">
        <v>15194</v>
      </c>
      <c r="U2587" s="36" t="s">
        <v>13534</v>
      </c>
      <c r="V2587" s="31">
        <v>0</v>
      </c>
      <c r="W2587" s="31">
        <v>14</v>
      </c>
    </row>
    <row r="2588" spans="1:23" x14ac:dyDescent="0.25">
      <c r="A2588">
        <v>5051075</v>
      </c>
      <c r="B2588" s="32" t="s">
        <v>4165</v>
      </c>
      <c r="C2588" s="32">
        <v>52</v>
      </c>
      <c r="D2588" s="32">
        <v>11</v>
      </c>
      <c r="E2588" s="32" t="s">
        <v>22</v>
      </c>
      <c r="F2588" s="31">
        <v>1</v>
      </c>
      <c r="G2588" s="31" t="s">
        <v>21</v>
      </c>
      <c r="H2588" s="32" t="s">
        <v>22</v>
      </c>
      <c r="I2588" s="32" t="s">
        <v>22</v>
      </c>
      <c r="J2588" s="32" t="s">
        <v>22</v>
      </c>
      <c r="K2588" s="32">
        <v>0</v>
      </c>
      <c r="L2588" s="38">
        <v>229.71</v>
      </c>
      <c r="M2588" t="s">
        <v>13338</v>
      </c>
      <c r="N2588" t="s">
        <v>17217</v>
      </c>
      <c r="O2588" t="s">
        <v>18329</v>
      </c>
      <c r="P2588" s="31">
        <v>592</v>
      </c>
      <c r="Q2588" s="31">
        <v>2197</v>
      </c>
      <c r="R2588" s="31">
        <v>0</v>
      </c>
      <c r="S2588" s="31">
        <v>31</v>
      </c>
      <c r="T2588" s="36" t="s">
        <v>15195</v>
      </c>
      <c r="U2588" s="36" t="s">
        <v>13534</v>
      </c>
      <c r="V2588" s="31">
        <v>0</v>
      </c>
      <c r="W2588" s="31">
        <v>14</v>
      </c>
    </row>
    <row r="2589" spans="1:23" x14ac:dyDescent="0.25">
      <c r="A2589">
        <v>5051076</v>
      </c>
      <c r="B2589" s="32" t="s">
        <v>4165</v>
      </c>
      <c r="C2589" s="32">
        <v>52</v>
      </c>
      <c r="D2589" s="32">
        <v>11</v>
      </c>
      <c r="E2589" s="32" t="s">
        <v>22</v>
      </c>
      <c r="F2589" s="31">
        <v>1</v>
      </c>
      <c r="G2589" s="31" t="s">
        <v>21</v>
      </c>
      <c r="H2589" s="32" t="s">
        <v>22</v>
      </c>
      <c r="I2589" s="32" t="s">
        <v>22</v>
      </c>
      <c r="J2589" s="32" t="s">
        <v>22</v>
      </c>
      <c r="K2589" s="32">
        <v>0</v>
      </c>
      <c r="L2589" s="38">
        <v>169.76</v>
      </c>
      <c r="M2589" t="s">
        <v>13339</v>
      </c>
      <c r="N2589" t="s">
        <v>17218</v>
      </c>
      <c r="O2589" t="s">
        <v>18330</v>
      </c>
      <c r="P2589" s="31">
        <v>592</v>
      </c>
      <c r="Q2589" s="31">
        <v>1397</v>
      </c>
      <c r="R2589" s="31">
        <v>0</v>
      </c>
      <c r="S2589" s="31">
        <v>20</v>
      </c>
      <c r="T2589" s="36" t="s">
        <v>15196</v>
      </c>
      <c r="U2589" s="36" t="s">
        <v>13534</v>
      </c>
      <c r="V2589" s="31">
        <v>0</v>
      </c>
      <c r="W2589" s="31">
        <v>14</v>
      </c>
    </row>
    <row r="2590" spans="1:23" x14ac:dyDescent="0.25">
      <c r="A2590">
        <v>5051077</v>
      </c>
      <c r="B2590" s="32" t="s">
        <v>4165</v>
      </c>
      <c r="C2590" s="32">
        <v>52</v>
      </c>
      <c r="D2590" s="32">
        <v>11</v>
      </c>
      <c r="E2590" s="32" t="s">
        <v>22</v>
      </c>
      <c r="F2590" s="31">
        <v>1</v>
      </c>
      <c r="G2590" s="31" t="s">
        <v>21</v>
      </c>
      <c r="H2590" s="32" t="s">
        <v>22</v>
      </c>
      <c r="I2590" s="32" t="s">
        <v>22</v>
      </c>
      <c r="J2590" s="32" t="s">
        <v>22</v>
      </c>
      <c r="K2590" s="32">
        <v>0</v>
      </c>
      <c r="L2590" s="38">
        <v>194.87</v>
      </c>
      <c r="M2590" t="s">
        <v>13340</v>
      </c>
      <c r="N2590" t="s">
        <v>17219</v>
      </c>
      <c r="O2590" t="s">
        <v>18331</v>
      </c>
      <c r="P2590" s="31">
        <v>592</v>
      </c>
      <c r="Q2590" s="31">
        <v>1597</v>
      </c>
      <c r="R2590" s="31">
        <v>0</v>
      </c>
      <c r="S2590" s="31">
        <v>26</v>
      </c>
      <c r="T2590" s="36" t="s">
        <v>15197</v>
      </c>
      <c r="U2590" s="36" t="s">
        <v>13534</v>
      </c>
      <c r="V2590" s="31">
        <v>0</v>
      </c>
      <c r="W2590" s="31">
        <v>14</v>
      </c>
    </row>
    <row r="2591" spans="1:23" x14ac:dyDescent="0.25">
      <c r="A2591">
        <v>5051078</v>
      </c>
      <c r="B2591" s="32" t="s">
        <v>4165</v>
      </c>
      <c r="C2591" s="32">
        <v>52</v>
      </c>
      <c r="D2591" s="32">
        <v>11</v>
      </c>
      <c r="E2591" s="32" t="s">
        <v>22</v>
      </c>
      <c r="F2591" s="31">
        <v>1</v>
      </c>
      <c r="G2591" s="31" t="s">
        <v>21</v>
      </c>
      <c r="H2591" s="32" t="s">
        <v>22</v>
      </c>
      <c r="I2591" s="32" t="s">
        <v>22</v>
      </c>
      <c r="J2591" s="32" t="s">
        <v>22</v>
      </c>
      <c r="K2591" s="32">
        <v>0</v>
      </c>
      <c r="L2591" s="38">
        <v>197.26</v>
      </c>
      <c r="M2591" t="s">
        <v>13341</v>
      </c>
      <c r="N2591" t="s">
        <v>17220</v>
      </c>
      <c r="O2591" t="s">
        <v>18332</v>
      </c>
      <c r="P2591" s="31">
        <v>592</v>
      </c>
      <c r="Q2591" s="31">
        <v>1797</v>
      </c>
      <c r="R2591" s="31">
        <v>0</v>
      </c>
      <c r="S2591" s="31">
        <v>29</v>
      </c>
      <c r="T2591" s="36" t="s">
        <v>15198</v>
      </c>
      <c r="U2591" s="36" t="s">
        <v>13534</v>
      </c>
      <c r="V2591" s="31">
        <v>0</v>
      </c>
      <c r="W2591" s="31">
        <v>14</v>
      </c>
    </row>
    <row r="2592" spans="1:23" x14ac:dyDescent="0.25">
      <c r="A2592">
        <v>5051079</v>
      </c>
      <c r="B2592" s="32" t="s">
        <v>4165</v>
      </c>
      <c r="C2592" s="32">
        <v>52</v>
      </c>
      <c r="D2592" s="32">
        <v>11</v>
      </c>
      <c r="E2592" s="32" t="s">
        <v>22</v>
      </c>
      <c r="F2592" s="31">
        <v>1</v>
      </c>
      <c r="G2592" s="31" t="s">
        <v>21</v>
      </c>
      <c r="H2592" s="32" t="s">
        <v>22</v>
      </c>
      <c r="I2592" s="32" t="s">
        <v>22</v>
      </c>
      <c r="J2592" s="32" t="s">
        <v>22</v>
      </c>
      <c r="K2592" s="32">
        <v>0</v>
      </c>
      <c r="L2592" s="38">
        <v>229.71</v>
      </c>
      <c r="M2592" t="s">
        <v>13342</v>
      </c>
      <c r="N2592" t="s">
        <v>17221</v>
      </c>
      <c r="O2592" t="s">
        <v>18333</v>
      </c>
      <c r="P2592" s="31">
        <v>792</v>
      </c>
      <c r="Q2592" s="31">
        <v>1997</v>
      </c>
      <c r="R2592" s="31">
        <v>0</v>
      </c>
      <c r="S2592" s="31">
        <v>31</v>
      </c>
      <c r="T2592" s="36" t="s">
        <v>15199</v>
      </c>
      <c r="U2592" s="36" t="s">
        <v>13534</v>
      </c>
      <c r="V2592" s="31">
        <v>0</v>
      </c>
      <c r="W2592" s="31">
        <v>14</v>
      </c>
    </row>
    <row r="2593" spans="1:23" x14ac:dyDescent="0.25">
      <c r="A2593">
        <v>5051080</v>
      </c>
      <c r="B2593" s="32" t="s">
        <v>4165</v>
      </c>
      <c r="C2593" s="32">
        <v>52</v>
      </c>
      <c r="D2593" s="32">
        <v>11</v>
      </c>
      <c r="E2593" s="32" t="s">
        <v>22</v>
      </c>
      <c r="F2593" s="31">
        <v>1</v>
      </c>
      <c r="G2593" s="31" t="s">
        <v>21</v>
      </c>
      <c r="H2593" s="32" t="s">
        <v>22</v>
      </c>
      <c r="I2593" s="32" t="s">
        <v>22</v>
      </c>
      <c r="J2593" s="32" t="s">
        <v>22</v>
      </c>
      <c r="K2593" s="32">
        <v>0</v>
      </c>
      <c r="L2593" s="38">
        <v>177.1</v>
      </c>
      <c r="M2593" t="s">
        <v>13343</v>
      </c>
      <c r="N2593" t="s">
        <v>17222</v>
      </c>
      <c r="O2593" t="s">
        <v>18334</v>
      </c>
      <c r="P2593" s="31">
        <v>792</v>
      </c>
      <c r="Q2593" s="31">
        <v>1197</v>
      </c>
      <c r="R2593" s="31">
        <v>0</v>
      </c>
      <c r="S2593" s="31">
        <v>22</v>
      </c>
      <c r="T2593" s="36" t="s">
        <v>15200</v>
      </c>
      <c r="U2593" s="36" t="s">
        <v>13534</v>
      </c>
      <c r="V2593" s="31">
        <v>0</v>
      </c>
      <c r="W2593" s="31">
        <v>14</v>
      </c>
    </row>
    <row r="2594" spans="1:23" x14ac:dyDescent="0.25">
      <c r="A2594">
        <v>5051081</v>
      </c>
      <c r="B2594" s="32" t="s">
        <v>4165</v>
      </c>
      <c r="C2594" s="32">
        <v>52</v>
      </c>
      <c r="D2594" s="32">
        <v>11</v>
      </c>
      <c r="E2594" s="32" t="s">
        <v>22</v>
      </c>
      <c r="F2594" s="31">
        <v>1</v>
      </c>
      <c r="G2594" s="31" t="s">
        <v>21</v>
      </c>
      <c r="H2594" s="32" t="s">
        <v>22</v>
      </c>
      <c r="I2594" s="32" t="s">
        <v>22</v>
      </c>
      <c r="J2594" s="32" t="s">
        <v>22</v>
      </c>
      <c r="K2594" s="32">
        <v>0</v>
      </c>
      <c r="L2594" s="38">
        <v>292.62</v>
      </c>
      <c r="M2594" t="s">
        <v>13344</v>
      </c>
      <c r="N2594" t="s">
        <v>17223</v>
      </c>
      <c r="O2594" t="s">
        <v>18335</v>
      </c>
      <c r="P2594" s="31">
        <v>792</v>
      </c>
      <c r="Q2594" s="31">
        <v>2197</v>
      </c>
      <c r="R2594" s="31">
        <v>0</v>
      </c>
      <c r="S2594" s="31">
        <v>36</v>
      </c>
      <c r="T2594" s="36" t="s">
        <v>15201</v>
      </c>
      <c r="U2594" s="36" t="s">
        <v>13534</v>
      </c>
      <c r="V2594" s="31">
        <v>0</v>
      </c>
      <c r="W2594" s="31">
        <v>14</v>
      </c>
    </row>
    <row r="2595" spans="1:23" x14ac:dyDescent="0.25">
      <c r="A2595">
        <v>5051082</v>
      </c>
      <c r="B2595" s="32" t="s">
        <v>4165</v>
      </c>
      <c r="C2595" s="32">
        <v>52</v>
      </c>
      <c r="D2595" s="32">
        <v>11</v>
      </c>
      <c r="E2595" s="32" t="s">
        <v>22</v>
      </c>
      <c r="F2595" s="31">
        <v>1</v>
      </c>
      <c r="G2595" s="31" t="s">
        <v>21</v>
      </c>
      <c r="H2595" s="32" t="s">
        <v>22</v>
      </c>
      <c r="I2595" s="32" t="s">
        <v>22</v>
      </c>
      <c r="J2595" s="32" t="s">
        <v>22</v>
      </c>
      <c r="K2595" s="32">
        <v>0</v>
      </c>
      <c r="L2595" s="38">
        <v>180.57</v>
      </c>
      <c r="M2595" t="s">
        <v>13345</v>
      </c>
      <c r="N2595" t="s">
        <v>17224</v>
      </c>
      <c r="O2595" t="s">
        <v>18336</v>
      </c>
      <c r="P2595" s="31">
        <v>792</v>
      </c>
      <c r="Q2595" s="31">
        <v>1397</v>
      </c>
      <c r="R2595" s="31">
        <v>0</v>
      </c>
      <c r="S2595" s="31">
        <v>23</v>
      </c>
      <c r="T2595" s="36" t="s">
        <v>15202</v>
      </c>
      <c r="U2595" s="36" t="s">
        <v>13534</v>
      </c>
      <c r="V2595" s="31">
        <v>0</v>
      </c>
      <c r="W2595" s="31">
        <v>14</v>
      </c>
    </row>
    <row r="2596" spans="1:23" x14ac:dyDescent="0.25">
      <c r="A2596">
        <v>5051083</v>
      </c>
      <c r="B2596" s="32" t="s">
        <v>4165</v>
      </c>
      <c r="C2596" s="32">
        <v>52</v>
      </c>
      <c r="D2596" s="32">
        <v>11</v>
      </c>
      <c r="E2596" s="32" t="s">
        <v>22</v>
      </c>
      <c r="F2596" s="31">
        <v>1</v>
      </c>
      <c r="G2596" s="31" t="s">
        <v>21</v>
      </c>
      <c r="H2596" s="32" t="s">
        <v>22</v>
      </c>
      <c r="I2596" s="32" t="s">
        <v>22</v>
      </c>
      <c r="J2596" s="32" t="s">
        <v>22</v>
      </c>
      <c r="K2596" s="32">
        <v>0</v>
      </c>
      <c r="L2596" s="38">
        <v>207.71</v>
      </c>
      <c r="M2596" t="s">
        <v>13346</v>
      </c>
      <c r="N2596" t="s">
        <v>17225</v>
      </c>
      <c r="O2596" t="s">
        <v>18337</v>
      </c>
      <c r="P2596" s="31">
        <v>792</v>
      </c>
      <c r="Q2596" s="31">
        <v>1597</v>
      </c>
      <c r="R2596" s="31">
        <v>0</v>
      </c>
      <c r="S2596" s="31">
        <v>28</v>
      </c>
      <c r="T2596" s="36" t="s">
        <v>15203</v>
      </c>
      <c r="U2596" s="36" t="s">
        <v>13534</v>
      </c>
      <c r="V2596" s="31">
        <v>0</v>
      </c>
      <c r="W2596" s="31">
        <v>14</v>
      </c>
    </row>
    <row r="2597" spans="1:23" x14ac:dyDescent="0.25">
      <c r="A2597">
        <v>5051084</v>
      </c>
      <c r="B2597" s="32" t="s">
        <v>4165</v>
      </c>
      <c r="C2597" s="32">
        <v>52</v>
      </c>
      <c r="D2597" s="32">
        <v>11</v>
      </c>
      <c r="E2597" s="32" t="s">
        <v>22</v>
      </c>
      <c r="F2597" s="31">
        <v>1</v>
      </c>
      <c r="G2597" s="31" t="s">
        <v>21</v>
      </c>
      <c r="H2597" s="32" t="s">
        <v>22</v>
      </c>
      <c r="I2597" s="32" t="s">
        <v>22</v>
      </c>
      <c r="J2597" s="32" t="s">
        <v>22</v>
      </c>
      <c r="K2597" s="32">
        <v>0</v>
      </c>
      <c r="L2597" s="38">
        <v>221.85</v>
      </c>
      <c r="M2597" t="s">
        <v>13347</v>
      </c>
      <c r="N2597" t="s">
        <v>17226</v>
      </c>
      <c r="O2597" t="s">
        <v>18338</v>
      </c>
      <c r="P2597" s="31">
        <v>792</v>
      </c>
      <c r="Q2597" s="31">
        <v>1797</v>
      </c>
      <c r="R2597" s="31">
        <v>0</v>
      </c>
      <c r="S2597" s="31">
        <v>33</v>
      </c>
      <c r="T2597" s="36" t="s">
        <v>15204</v>
      </c>
      <c r="U2597" s="36" t="s">
        <v>13534</v>
      </c>
      <c r="V2597" s="31">
        <v>0</v>
      </c>
      <c r="W2597" s="31">
        <v>14</v>
      </c>
    </row>
    <row r="2598" spans="1:23" x14ac:dyDescent="0.25">
      <c r="A2598">
        <v>5051085</v>
      </c>
      <c r="B2598" s="32" t="s">
        <v>4165</v>
      </c>
      <c r="C2598" s="32">
        <v>52</v>
      </c>
      <c r="D2598" s="32">
        <v>11</v>
      </c>
      <c r="E2598" s="32" t="s">
        <v>22</v>
      </c>
      <c r="F2598" s="31">
        <v>1</v>
      </c>
      <c r="G2598" s="31" t="s">
        <v>21</v>
      </c>
      <c r="H2598" s="32" t="s">
        <v>22</v>
      </c>
      <c r="I2598" s="32" t="s">
        <v>22</v>
      </c>
      <c r="J2598" s="32" t="s">
        <v>22</v>
      </c>
      <c r="K2598" s="32">
        <v>0</v>
      </c>
      <c r="L2598" s="38">
        <v>40.35</v>
      </c>
      <c r="M2598" t="s">
        <v>17227</v>
      </c>
      <c r="N2598" t="s">
        <v>17228</v>
      </c>
      <c r="O2598" t="s">
        <v>18339</v>
      </c>
      <c r="P2598" s="31">
        <v>0</v>
      </c>
      <c r="Q2598" s="31">
        <v>0</v>
      </c>
      <c r="R2598" s="31">
        <v>0</v>
      </c>
      <c r="S2598" s="31">
        <v>0</v>
      </c>
      <c r="T2598" s="36" t="s">
        <v>15205</v>
      </c>
      <c r="U2598" s="36" t="s">
        <v>13573</v>
      </c>
      <c r="V2598" s="31">
        <v>0</v>
      </c>
      <c r="W2598" s="31">
        <v>14</v>
      </c>
    </row>
    <row r="2599" spans="1:23" x14ac:dyDescent="0.25">
      <c r="A2599">
        <v>5051086</v>
      </c>
      <c r="B2599" s="32" t="s">
        <v>4165</v>
      </c>
      <c r="C2599" s="32">
        <v>52</v>
      </c>
      <c r="D2599" s="32">
        <v>11</v>
      </c>
      <c r="E2599" s="32" t="s">
        <v>22</v>
      </c>
      <c r="F2599" s="31">
        <v>1</v>
      </c>
      <c r="G2599" s="31" t="s">
        <v>21</v>
      </c>
      <c r="H2599" s="32" t="s">
        <v>22</v>
      </c>
      <c r="I2599" s="32" t="s">
        <v>22</v>
      </c>
      <c r="J2599" s="32" t="s">
        <v>22</v>
      </c>
      <c r="K2599" s="32">
        <v>0</v>
      </c>
      <c r="L2599" s="38">
        <v>21.45</v>
      </c>
      <c r="M2599" t="s">
        <v>17229</v>
      </c>
      <c r="N2599" t="s">
        <v>17230</v>
      </c>
      <c r="O2599" t="s">
        <v>18340</v>
      </c>
      <c r="P2599" s="31">
        <v>0</v>
      </c>
      <c r="Q2599" s="31">
        <v>0</v>
      </c>
      <c r="R2599" s="31">
        <v>0</v>
      </c>
      <c r="S2599" s="31">
        <v>0</v>
      </c>
      <c r="T2599" s="36" t="s">
        <v>15206</v>
      </c>
      <c r="U2599" s="36" t="s">
        <v>13573</v>
      </c>
      <c r="V2599" s="31">
        <v>0</v>
      </c>
      <c r="W2599" s="31">
        <v>14</v>
      </c>
    </row>
    <row r="2600" spans="1:23" x14ac:dyDescent="0.25">
      <c r="A2600">
        <v>5051087</v>
      </c>
      <c r="B2600" s="32" t="s">
        <v>4165</v>
      </c>
      <c r="C2600" s="32">
        <v>52</v>
      </c>
      <c r="D2600" s="32">
        <v>11</v>
      </c>
      <c r="E2600" s="32" t="s">
        <v>22</v>
      </c>
      <c r="F2600" s="31">
        <v>1</v>
      </c>
      <c r="G2600" s="31" t="s">
        <v>21</v>
      </c>
      <c r="H2600" s="32" t="s">
        <v>22</v>
      </c>
      <c r="I2600" s="32" t="s">
        <v>22</v>
      </c>
      <c r="J2600" s="32" t="s">
        <v>22</v>
      </c>
      <c r="K2600" s="32">
        <v>0</v>
      </c>
      <c r="L2600" s="38">
        <v>331.65</v>
      </c>
      <c r="M2600" t="s">
        <v>13348</v>
      </c>
      <c r="N2600" t="s">
        <v>17231</v>
      </c>
      <c r="O2600" t="s">
        <v>18341</v>
      </c>
      <c r="P2600" s="31">
        <v>992</v>
      </c>
      <c r="Q2600" s="31">
        <v>1784.5</v>
      </c>
      <c r="R2600" s="31">
        <v>0</v>
      </c>
      <c r="S2600" s="31">
        <v>0</v>
      </c>
      <c r="T2600" s="36" t="s">
        <v>15207</v>
      </c>
      <c r="U2600" s="36" t="s">
        <v>13534</v>
      </c>
      <c r="V2600" s="31">
        <v>0</v>
      </c>
      <c r="W2600" s="31">
        <v>14</v>
      </c>
    </row>
    <row r="2601" spans="1:23" x14ac:dyDescent="0.25">
      <c r="A2601">
        <v>5051088</v>
      </c>
      <c r="B2601" s="32" t="s">
        <v>4165</v>
      </c>
      <c r="C2601" s="32">
        <v>52</v>
      </c>
      <c r="D2601" s="32">
        <v>11</v>
      </c>
      <c r="E2601" s="32" t="s">
        <v>22</v>
      </c>
      <c r="F2601" s="31">
        <v>1</v>
      </c>
      <c r="G2601" s="31" t="s">
        <v>21</v>
      </c>
      <c r="H2601" s="32" t="s">
        <v>22</v>
      </c>
      <c r="I2601" s="32" t="s">
        <v>22</v>
      </c>
      <c r="J2601" s="32" t="s">
        <v>22</v>
      </c>
      <c r="K2601" s="32">
        <v>0</v>
      </c>
      <c r="L2601" s="38">
        <v>274.08</v>
      </c>
      <c r="M2601" t="s">
        <v>13349</v>
      </c>
      <c r="N2601" t="s">
        <v>17232</v>
      </c>
      <c r="O2601" t="s">
        <v>18342</v>
      </c>
      <c r="P2601" s="31">
        <v>392</v>
      </c>
      <c r="Q2601" s="31">
        <v>1984.5</v>
      </c>
      <c r="R2601" s="31">
        <v>0</v>
      </c>
      <c r="S2601" s="31">
        <v>22.6</v>
      </c>
      <c r="T2601" s="36" t="s">
        <v>15208</v>
      </c>
      <c r="U2601" s="36" t="s">
        <v>13534</v>
      </c>
      <c r="V2601" s="31">
        <v>0</v>
      </c>
      <c r="W2601" s="31">
        <v>14</v>
      </c>
    </row>
    <row r="2602" spans="1:23" x14ac:dyDescent="0.25">
      <c r="A2602">
        <v>5051089</v>
      </c>
      <c r="B2602" s="32" t="s">
        <v>4165</v>
      </c>
      <c r="C2602" s="32">
        <v>52</v>
      </c>
      <c r="D2602" s="32">
        <v>11</v>
      </c>
      <c r="E2602" s="32" t="s">
        <v>22</v>
      </c>
      <c r="F2602" s="31">
        <v>1</v>
      </c>
      <c r="G2602" s="31" t="s">
        <v>21</v>
      </c>
      <c r="H2602" s="32" t="s">
        <v>22</v>
      </c>
      <c r="I2602" s="32" t="s">
        <v>22</v>
      </c>
      <c r="J2602" s="32" t="s">
        <v>22</v>
      </c>
      <c r="K2602" s="32">
        <v>0</v>
      </c>
      <c r="L2602" s="38">
        <v>289.85000000000002</v>
      </c>
      <c r="M2602" t="s">
        <v>13350</v>
      </c>
      <c r="N2602" t="s">
        <v>17233</v>
      </c>
      <c r="O2602" t="s">
        <v>18343</v>
      </c>
      <c r="P2602" s="31">
        <v>392</v>
      </c>
      <c r="Q2602" s="31">
        <v>1784.5</v>
      </c>
      <c r="R2602" s="31">
        <v>0</v>
      </c>
      <c r="S2602" s="31">
        <v>32</v>
      </c>
      <c r="T2602" s="36" t="s">
        <v>15209</v>
      </c>
      <c r="U2602" s="36" t="s">
        <v>13534</v>
      </c>
      <c r="V2602" s="31">
        <v>0</v>
      </c>
      <c r="W2602" s="31">
        <v>14</v>
      </c>
    </row>
    <row r="2603" spans="1:23" x14ac:dyDescent="0.25">
      <c r="A2603">
        <v>5051090</v>
      </c>
      <c r="B2603" s="32" t="s">
        <v>4165</v>
      </c>
      <c r="C2603" s="32">
        <v>52</v>
      </c>
      <c r="D2603" s="32">
        <v>11</v>
      </c>
      <c r="E2603" s="32" t="s">
        <v>22</v>
      </c>
      <c r="F2603" s="31">
        <v>1</v>
      </c>
      <c r="G2603" s="31" t="s">
        <v>21</v>
      </c>
      <c r="H2603" s="32" t="s">
        <v>22</v>
      </c>
      <c r="I2603" s="32" t="s">
        <v>22</v>
      </c>
      <c r="J2603" s="32" t="s">
        <v>22</v>
      </c>
      <c r="K2603" s="32">
        <v>0</v>
      </c>
      <c r="L2603" s="38">
        <v>288.77</v>
      </c>
      <c r="M2603" t="s">
        <v>13351</v>
      </c>
      <c r="N2603" t="s">
        <v>17234</v>
      </c>
      <c r="O2603" t="s">
        <v>18344</v>
      </c>
      <c r="P2603" s="31">
        <v>592</v>
      </c>
      <c r="Q2603" s="31">
        <v>1984.5</v>
      </c>
      <c r="R2603" s="31">
        <v>0</v>
      </c>
      <c r="S2603" s="31">
        <v>24.8</v>
      </c>
      <c r="T2603" s="36" t="s">
        <v>15210</v>
      </c>
      <c r="U2603" s="36" t="s">
        <v>13534</v>
      </c>
      <c r="V2603" s="31">
        <v>0</v>
      </c>
      <c r="W2603" s="31">
        <v>14</v>
      </c>
    </row>
    <row r="2604" spans="1:23" x14ac:dyDescent="0.25">
      <c r="A2604">
        <v>5051091</v>
      </c>
      <c r="B2604" s="32" t="s">
        <v>4165</v>
      </c>
      <c r="C2604" s="32">
        <v>52</v>
      </c>
      <c r="D2604" s="32">
        <v>11</v>
      </c>
      <c r="E2604" s="32" t="s">
        <v>22</v>
      </c>
      <c r="F2604" s="31">
        <v>1</v>
      </c>
      <c r="G2604" s="31" t="s">
        <v>21</v>
      </c>
      <c r="H2604" s="32" t="s">
        <v>22</v>
      </c>
      <c r="I2604" s="32" t="s">
        <v>22</v>
      </c>
      <c r="J2604" s="32" t="s">
        <v>22</v>
      </c>
      <c r="K2604" s="32">
        <v>0</v>
      </c>
      <c r="L2604" s="38">
        <v>281.42</v>
      </c>
      <c r="M2604" t="s">
        <v>13352</v>
      </c>
      <c r="N2604" t="s">
        <v>17235</v>
      </c>
      <c r="O2604" t="s">
        <v>18345</v>
      </c>
      <c r="P2604" s="31">
        <v>592</v>
      </c>
      <c r="Q2604" s="31">
        <v>1184.5</v>
      </c>
      <c r="R2604" s="31">
        <v>0</v>
      </c>
      <c r="S2604" s="31">
        <v>30</v>
      </c>
      <c r="T2604" s="36" t="s">
        <v>15211</v>
      </c>
      <c r="U2604" s="36" t="s">
        <v>13534</v>
      </c>
      <c r="V2604" s="31">
        <v>0</v>
      </c>
      <c r="W2604" s="31">
        <v>14</v>
      </c>
    </row>
    <row r="2605" spans="1:23" x14ac:dyDescent="0.25">
      <c r="A2605">
        <v>5051092</v>
      </c>
      <c r="B2605" s="32" t="s">
        <v>4165</v>
      </c>
      <c r="C2605" s="32">
        <v>52</v>
      </c>
      <c r="D2605" s="32">
        <v>11</v>
      </c>
      <c r="E2605" s="32" t="s">
        <v>22</v>
      </c>
      <c r="F2605" s="31">
        <v>1</v>
      </c>
      <c r="G2605" s="31" t="s">
        <v>21</v>
      </c>
      <c r="H2605" s="32" t="s">
        <v>22</v>
      </c>
      <c r="I2605" s="32" t="s">
        <v>22</v>
      </c>
      <c r="J2605" s="32" t="s">
        <v>22</v>
      </c>
      <c r="K2605" s="32">
        <v>0</v>
      </c>
      <c r="L2605" s="38">
        <v>315.73</v>
      </c>
      <c r="M2605" t="s">
        <v>13353</v>
      </c>
      <c r="N2605" t="s">
        <v>17236</v>
      </c>
      <c r="O2605" t="s">
        <v>18346</v>
      </c>
      <c r="P2605" s="31">
        <v>592</v>
      </c>
      <c r="Q2605" s="31">
        <v>2184.5</v>
      </c>
      <c r="R2605" s="31">
        <v>0</v>
      </c>
      <c r="S2605" s="31">
        <v>27.8</v>
      </c>
      <c r="T2605" s="36" t="s">
        <v>15212</v>
      </c>
      <c r="U2605" s="36" t="s">
        <v>13534</v>
      </c>
      <c r="V2605" s="31">
        <v>0</v>
      </c>
      <c r="W2605" s="31">
        <v>14</v>
      </c>
    </row>
    <row r="2606" spans="1:23" x14ac:dyDescent="0.25">
      <c r="A2606">
        <v>5051093</v>
      </c>
      <c r="B2606" s="32" t="s">
        <v>4165</v>
      </c>
      <c r="C2606" s="32">
        <v>52</v>
      </c>
      <c r="D2606" s="32">
        <v>11</v>
      </c>
      <c r="E2606" s="32" t="s">
        <v>22</v>
      </c>
      <c r="F2606" s="31">
        <v>1</v>
      </c>
      <c r="G2606" s="31" t="s">
        <v>21</v>
      </c>
      <c r="H2606" s="32" t="s">
        <v>22</v>
      </c>
      <c r="I2606" s="32" t="s">
        <v>22</v>
      </c>
      <c r="J2606" s="32" t="s">
        <v>22</v>
      </c>
      <c r="K2606" s="32">
        <v>0</v>
      </c>
      <c r="L2606" s="38">
        <v>289.85000000000002</v>
      </c>
      <c r="M2606" t="s">
        <v>13354</v>
      </c>
      <c r="N2606" t="s">
        <v>17237</v>
      </c>
      <c r="O2606" t="s">
        <v>18347</v>
      </c>
      <c r="P2606" s="31">
        <v>592</v>
      </c>
      <c r="Q2606" s="31">
        <v>1384.5</v>
      </c>
      <c r="R2606" s="31">
        <v>0</v>
      </c>
      <c r="S2606" s="31">
        <v>32</v>
      </c>
      <c r="T2606" s="36" t="s">
        <v>15213</v>
      </c>
      <c r="U2606" s="36" t="s">
        <v>13534</v>
      </c>
      <c r="V2606" s="31">
        <v>0</v>
      </c>
      <c r="W2606" s="31">
        <v>14</v>
      </c>
    </row>
    <row r="2607" spans="1:23" x14ac:dyDescent="0.25">
      <c r="A2607">
        <v>5051094</v>
      </c>
      <c r="B2607" s="32" t="s">
        <v>4165</v>
      </c>
      <c r="C2607" s="32">
        <v>52</v>
      </c>
      <c r="D2607" s="32">
        <v>11</v>
      </c>
      <c r="E2607" s="32" t="s">
        <v>22</v>
      </c>
      <c r="F2607" s="31">
        <v>1</v>
      </c>
      <c r="G2607" s="31" t="s">
        <v>21</v>
      </c>
      <c r="H2607" s="32" t="s">
        <v>22</v>
      </c>
      <c r="I2607" s="32" t="s">
        <v>22</v>
      </c>
      <c r="J2607" s="32" t="s">
        <v>22</v>
      </c>
      <c r="K2607" s="32">
        <v>0</v>
      </c>
      <c r="L2607" s="38">
        <v>309.85000000000002</v>
      </c>
      <c r="M2607" t="s">
        <v>13355</v>
      </c>
      <c r="N2607" t="s">
        <v>17238</v>
      </c>
      <c r="O2607" t="s">
        <v>18348</v>
      </c>
      <c r="P2607" s="31">
        <v>592</v>
      </c>
      <c r="Q2607" s="31">
        <v>1584.5</v>
      </c>
      <c r="R2607" s="31">
        <v>0</v>
      </c>
      <c r="S2607" s="31">
        <v>34</v>
      </c>
      <c r="T2607" s="36" t="s">
        <v>15214</v>
      </c>
      <c r="U2607" s="36" t="s">
        <v>13534</v>
      </c>
      <c r="V2607" s="31">
        <v>0</v>
      </c>
      <c r="W2607" s="31">
        <v>14</v>
      </c>
    </row>
    <row r="2608" spans="1:23" x14ac:dyDescent="0.25">
      <c r="A2608">
        <v>5051095</v>
      </c>
      <c r="B2608" s="32" t="s">
        <v>4165</v>
      </c>
      <c r="C2608" s="32">
        <v>52</v>
      </c>
      <c r="D2608" s="32">
        <v>11</v>
      </c>
      <c r="E2608" s="32" t="s">
        <v>22</v>
      </c>
      <c r="F2608" s="31">
        <v>1</v>
      </c>
      <c r="G2608" s="31" t="s">
        <v>21</v>
      </c>
      <c r="H2608" s="32" t="s">
        <v>22</v>
      </c>
      <c r="I2608" s="32" t="s">
        <v>22</v>
      </c>
      <c r="J2608" s="32" t="s">
        <v>22</v>
      </c>
      <c r="K2608" s="32">
        <v>0</v>
      </c>
      <c r="L2608" s="38">
        <v>274.08</v>
      </c>
      <c r="M2608" t="s">
        <v>13356</v>
      </c>
      <c r="N2608" t="s">
        <v>17239</v>
      </c>
      <c r="O2608" t="s">
        <v>18349</v>
      </c>
      <c r="P2608" s="31">
        <v>592</v>
      </c>
      <c r="Q2608" s="31">
        <v>1784.5</v>
      </c>
      <c r="R2608" s="31">
        <v>0</v>
      </c>
      <c r="S2608" s="31">
        <v>22.4</v>
      </c>
      <c r="T2608" s="36" t="s">
        <v>15215</v>
      </c>
      <c r="U2608" s="36" t="s">
        <v>13534</v>
      </c>
      <c r="V2608" s="31">
        <v>0</v>
      </c>
      <c r="W2608" s="31">
        <v>14</v>
      </c>
    </row>
    <row r="2609" spans="1:23" x14ac:dyDescent="0.25">
      <c r="A2609">
        <v>5051096</v>
      </c>
      <c r="B2609" s="32" t="s">
        <v>4165</v>
      </c>
      <c r="C2609" s="32">
        <v>52</v>
      </c>
      <c r="D2609" s="32">
        <v>11</v>
      </c>
      <c r="E2609" s="32" t="s">
        <v>22</v>
      </c>
      <c r="F2609" s="31">
        <v>1</v>
      </c>
      <c r="G2609" s="31" t="s">
        <v>21</v>
      </c>
      <c r="H2609" s="32" t="s">
        <v>22</v>
      </c>
      <c r="I2609" s="32" t="s">
        <v>22</v>
      </c>
      <c r="J2609" s="32" t="s">
        <v>22</v>
      </c>
      <c r="K2609" s="32">
        <v>0</v>
      </c>
      <c r="L2609" s="38">
        <v>331.65</v>
      </c>
      <c r="M2609" t="s">
        <v>13357</v>
      </c>
      <c r="N2609" t="s">
        <v>17240</v>
      </c>
      <c r="O2609" t="s">
        <v>18350</v>
      </c>
      <c r="P2609" s="31">
        <v>792</v>
      </c>
      <c r="Q2609" s="31">
        <v>1984.5</v>
      </c>
      <c r="R2609" s="31">
        <v>0</v>
      </c>
      <c r="S2609" s="31">
        <v>31.2</v>
      </c>
      <c r="T2609" s="36" t="s">
        <v>15216</v>
      </c>
      <c r="U2609" s="36" t="s">
        <v>13534</v>
      </c>
      <c r="V2609" s="31">
        <v>0</v>
      </c>
      <c r="W2609" s="31">
        <v>14</v>
      </c>
    </row>
    <row r="2610" spans="1:23" x14ac:dyDescent="0.25">
      <c r="A2610">
        <v>5051097</v>
      </c>
      <c r="B2610" s="32" t="s">
        <v>4165</v>
      </c>
      <c r="C2610" s="32">
        <v>52</v>
      </c>
      <c r="D2610" s="32">
        <v>11</v>
      </c>
      <c r="E2610" s="32" t="s">
        <v>22</v>
      </c>
      <c r="F2610" s="31">
        <v>1</v>
      </c>
      <c r="G2610" s="31" t="s">
        <v>21</v>
      </c>
      <c r="H2610" s="32" t="s">
        <v>22</v>
      </c>
      <c r="I2610" s="32" t="s">
        <v>22</v>
      </c>
      <c r="J2610" s="32" t="s">
        <v>22</v>
      </c>
      <c r="K2610" s="32">
        <v>0</v>
      </c>
      <c r="L2610" s="38">
        <v>291.86</v>
      </c>
      <c r="M2610" t="s">
        <v>13358</v>
      </c>
      <c r="N2610" t="s">
        <v>17241</v>
      </c>
      <c r="O2610" t="s">
        <v>18351</v>
      </c>
      <c r="P2610" s="31">
        <v>792</v>
      </c>
      <c r="Q2610" s="31">
        <v>1184.5</v>
      </c>
      <c r="R2610" s="31">
        <v>0</v>
      </c>
      <c r="S2610" s="31">
        <v>19.399999999999999</v>
      </c>
      <c r="T2610" s="36" t="s">
        <v>15217</v>
      </c>
      <c r="U2610" s="36" t="s">
        <v>13534</v>
      </c>
      <c r="V2610" s="31">
        <v>0</v>
      </c>
      <c r="W2610" s="31">
        <v>14</v>
      </c>
    </row>
    <row r="2611" spans="1:23" x14ac:dyDescent="0.25">
      <c r="A2611">
        <v>5051098</v>
      </c>
      <c r="B2611" s="32" t="s">
        <v>4165</v>
      </c>
      <c r="C2611" s="32">
        <v>52</v>
      </c>
      <c r="D2611" s="32">
        <v>11</v>
      </c>
      <c r="E2611" s="32" t="s">
        <v>22</v>
      </c>
      <c r="F2611" s="31">
        <v>1</v>
      </c>
      <c r="G2611" s="31" t="s">
        <v>21</v>
      </c>
      <c r="H2611" s="32" t="s">
        <v>22</v>
      </c>
      <c r="I2611" s="32" t="s">
        <v>22</v>
      </c>
      <c r="J2611" s="32" t="s">
        <v>22</v>
      </c>
      <c r="K2611" s="32">
        <v>0</v>
      </c>
      <c r="L2611" s="38">
        <v>323.23</v>
      </c>
      <c r="M2611" t="s">
        <v>13359</v>
      </c>
      <c r="N2611" t="s">
        <v>17242</v>
      </c>
      <c r="O2611" t="s">
        <v>18352</v>
      </c>
      <c r="P2611" s="31">
        <v>792</v>
      </c>
      <c r="Q2611" s="31">
        <v>2184.5</v>
      </c>
      <c r="R2611" s="31">
        <v>0</v>
      </c>
      <c r="S2611" s="31">
        <v>34.200000000000003</v>
      </c>
      <c r="T2611" s="36" t="s">
        <v>15218</v>
      </c>
      <c r="U2611" s="36" t="s">
        <v>13534</v>
      </c>
      <c r="V2611" s="31">
        <v>0</v>
      </c>
      <c r="W2611" s="31">
        <v>14</v>
      </c>
    </row>
    <row r="2612" spans="1:23" x14ac:dyDescent="0.25">
      <c r="A2612">
        <v>5051099</v>
      </c>
      <c r="B2612" s="32" t="s">
        <v>4165</v>
      </c>
      <c r="C2612" s="32">
        <v>52</v>
      </c>
      <c r="D2612" s="32">
        <v>11</v>
      </c>
      <c r="E2612" s="32" t="s">
        <v>22</v>
      </c>
      <c r="F2612" s="31">
        <v>1</v>
      </c>
      <c r="G2612" s="31" t="s">
        <v>21</v>
      </c>
      <c r="H2612" s="32" t="s">
        <v>22</v>
      </c>
      <c r="I2612" s="32" t="s">
        <v>22</v>
      </c>
      <c r="J2612" s="32" t="s">
        <v>22</v>
      </c>
      <c r="K2612" s="32">
        <v>0</v>
      </c>
      <c r="L2612" s="38">
        <v>298.08999999999997</v>
      </c>
      <c r="M2612" t="s">
        <v>13360</v>
      </c>
      <c r="N2612" t="s">
        <v>17243</v>
      </c>
      <c r="O2612" t="s">
        <v>18353</v>
      </c>
      <c r="P2612" s="31">
        <v>792</v>
      </c>
      <c r="Q2612" s="31">
        <v>384.5</v>
      </c>
      <c r="R2612" s="31">
        <v>0</v>
      </c>
      <c r="S2612" s="31">
        <v>34</v>
      </c>
      <c r="T2612" s="36" t="s">
        <v>15219</v>
      </c>
      <c r="U2612" s="36" t="s">
        <v>13534</v>
      </c>
      <c r="V2612" s="31">
        <v>0</v>
      </c>
      <c r="W2612" s="31">
        <v>14</v>
      </c>
    </row>
    <row r="2613" spans="1:23" x14ac:dyDescent="0.25">
      <c r="A2613">
        <v>5051100</v>
      </c>
      <c r="B2613" s="32" t="s">
        <v>4165</v>
      </c>
      <c r="C2613" s="32">
        <v>52</v>
      </c>
      <c r="D2613" s="32">
        <v>11</v>
      </c>
      <c r="E2613" s="32" t="s">
        <v>22</v>
      </c>
      <c r="F2613" s="31">
        <v>1</v>
      </c>
      <c r="G2613" s="31" t="s">
        <v>21</v>
      </c>
      <c r="H2613" s="32" t="s">
        <v>22</v>
      </c>
      <c r="I2613" s="32" t="s">
        <v>22</v>
      </c>
      <c r="J2613" s="32" t="s">
        <v>22</v>
      </c>
      <c r="K2613" s="32">
        <v>0</v>
      </c>
      <c r="L2613" s="38">
        <v>300.31</v>
      </c>
      <c r="M2613" t="s">
        <v>13361</v>
      </c>
      <c r="N2613" t="s">
        <v>17244</v>
      </c>
      <c r="O2613" t="s">
        <v>18354</v>
      </c>
      <c r="P2613" s="31">
        <v>792</v>
      </c>
      <c r="Q2613" s="31">
        <v>1584.5</v>
      </c>
      <c r="R2613" s="31">
        <v>0</v>
      </c>
      <c r="S2613" s="31">
        <v>38</v>
      </c>
      <c r="T2613" s="36" t="s">
        <v>15220</v>
      </c>
      <c r="U2613" s="36" t="s">
        <v>13534</v>
      </c>
      <c r="V2613" s="31">
        <v>0</v>
      </c>
      <c r="W2613" s="31">
        <v>14</v>
      </c>
    </row>
    <row r="2614" spans="1:23" x14ac:dyDescent="0.25">
      <c r="A2614">
        <v>5051101</v>
      </c>
      <c r="B2614" s="32" t="s">
        <v>4165</v>
      </c>
      <c r="C2614" s="32">
        <v>52</v>
      </c>
      <c r="D2614" s="32">
        <v>11</v>
      </c>
      <c r="E2614" s="32" t="s">
        <v>22</v>
      </c>
      <c r="F2614" s="31">
        <v>1</v>
      </c>
      <c r="G2614" s="31" t="s">
        <v>21</v>
      </c>
      <c r="H2614" s="32" t="s">
        <v>22</v>
      </c>
      <c r="I2614" s="32" t="s">
        <v>22</v>
      </c>
      <c r="J2614" s="32" t="s">
        <v>22</v>
      </c>
      <c r="K2614" s="32">
        <v>0</v>
      </c>
      <c r="L2614" s="38">
        <v>302.5</v>
      </c>
      <c r="M2614" t="s">
        <v>13362</v>
      </c>
      <c r="N2614" t="s">
        <v>17245</v>
      </c>
      <c r="O2614" t="s">
        <v>18355</v>
      </c>
      <c r="P2614" s="31">
        <v>792</v>
      </c>
      <c r="Q2614" s="31">
        <v>1784.5</v>
      </c>
      <c r="R2614" s="31">
        <v>0</v>
      </c>
      <c r="S2614" s="31">
        <v>29</v>
      </c>
      <c r="T2614" s="36" t="s">
        <v>15221</v>
      </c>
      <c r="U2614" s="36" t="s">
        <v>13534</v>
      </c>
      <c r="V2614" s="31">
        <v>0</v>
      </c>
      <c r="W2614" s="31">
        <v>14</v>
      </c>
    </row>
    <row r="2615" spans="1:23" x14ac:dyDescent="0.25">
      <c r="A2615">
        <v>5051102</v>
      </c>
      <c r="B2615" s="32" t="s">
        <v>4165</v>
      </c>
      <c r="C2615" s="32">
        <v>52</v>
      </c>
      <c r="D2615" s="32">
        <v>11</v>
      </c>
      <c r="E2615" s="32" t="s">
        <v>22</v>
      </c>
      <c r="F2615" s="31">
        <v>1</v>
      </c>
      <c r="G2615" s="31" t="s">
        <v>21</v>
      </c>
      <c r="H2615" s="32" t="s">
        <v>22</v>
      </c>
      <c r="I2615" s="32" t="s">
        <v>22</v>
      </c>
      <c r="J2615" s="32" t="s">
        <v>22</v>
      </c>
      <c r="K2615" s="32">
        <v>0</v>
      </c>
      <c r="L2615" s="38">
        <v>261.06</v>
      </c>
      <c r="M2615" t="s">
        <v>17246</v>
      </c>
      <c r="N2615" t="s">
        <v>17247</v>
      </c>
      <c r="O2615" t="s">
        <v>18356</v>
      </c>
      <c r="P2615" s="31">
        <v>492</v>
      </c>
      <c r="Q2615" s="31">
        <v>1984.5</v>
      </c>
      <c r="R2615" s="31">
        <v>0</v>
      </c>
      <c r="S2615" s="31">
        <v>39</v>
      </c>
      <c r="T2615" s="36" t="s">
        <v>15222</v>
      </c>
      <c r="U2615" s="36" t="s">
        <v>13534</v>
      </c>
      <c r="V2615" s="31">
        <v>0</v>
      </c>
      <c r="W2615" s="31">
        <v>14</v>
      </c>
    </row>
    <row r="2616" spans="1:23" x14ac:dyDescent="0.25">
      <c r="A2616">
        <v>5051103</v>
      </c>
      <c r="B2616" s="32" t="s">
        <v>4165</v>
      </c>
      <c r="C2616" s="32">
        <v>52</v>
      </c>
      <c r="D2616" s="32">
        <v>11</v>
      </c>
      <c r="E2616" s="32" t="s">
        <v>22</v>
      </c>
      <c r="F2616" s="31">
        <v>1</v>
      </c>
      <c r="G2616" s="31" t="s">
        <v>21</v>
      </c>
      <c r="H2616" s="32" t="s">
        <v>22</v>
      </c>
      <c r="I2616" s="32" t="s">
        <v>22</v>
      </c>
      <c r="J2616" s="32" t="s">
        <v>22</v>
      </c>
      <c r="K2616" s="32">
        <v>0</v>
      </c>
      <c r="L2616" s="38">
        <v>266.04000000000002</v>
      </c>
      <c r="M2616" t="s">
        <v>17248</v>
      </c>
      <c r="N2616" t="s">
        <v>17249</v>
      </c>
      <c r="O2616" t="s">
        <v>18357</v>
      </c>
      <c r="P2616" s="31">
        <v>492</v>
      </c>
      <c r="Q2616" s="31">
        <v>1784.5</v>
      </c>
      <c r="R2616" s="31">
        <v>0</v>
      </c>
      <c r="S2616" s="31">
        <v>37</v>
      </c>
      <c r="T2616" s="36" t="s">
        <v>15223</v>
      </c>
      <c r="U2616" s="36" t="s">
        <v>13534</v>
      </c>
      <c r="V2616" s="31">
        <v>0</v>
      </c>
      <c r="W2616" s="31">
        <v>14</v>
      </c>
    </row>
    <row r="2617" spans="1:23" x14ac:dyDescent="0.25">
      <c r="A2617">
        <v>5051104</v>
      </c>
      <c r="B2617" s="32" t="s">
        <v>4165</v>
      </c>
      <c r="C2617" s="32">
        <v>52</v>
      </c>
      <c r="D2617" s="32">
        <v>11</v>
      </c>
      <c r="E2617" s="32" t="s">
        <v>22</v>
      </c>
      <c r="F2617" s="31">
        <v>1</v>
      </c>
      <c r="G2617" s="31" t="s">
        <v>21</v>
      </c>
      <c r="H2617" s="32" t="s">
        <v>22</v>
      </c>
      <c r="I2617" s="32" t="s">
        <v>22</v>
      </c>
      <c r="J2617" s="32" t="s">
        <v>22</v>
      </c>
      <c r="K2617" s="32">
        <v>0</v>
      </c>
      <c r="L2617" s="38">
        <v>283.8</v>
      </c>
      <c r="M2617" t="s">
        <v>13363</v>
      </c>
      <c r="N2617" t="s">
        <v>17250</v>
      </c>
      <c r="O2617" t="s">
        <v>18358</v>
      </c>
      <c r="P2617" s="31">
        <v>592</v>
      </c>
      <c r="Q2617" s="31">
        <v>1984.5</v>
      </c>
      <c r="R2617" s="31">
        <v>0</v>
      </c>
      <c r="S2617" s="31">
        <v>40</v>
      </c>
      <c r="T2617" s="36" t="s">
        <v>15224</v>
      </c>
      <c r="U2617" s="36" t="s">
        <v>13534</v>
      </c>
      <c r="V2617" s="31">
        <v>0</v>
      </c>
      <c r="W2617" s="31">
        <v>14</v>
      </c>
    </row>
    <row r="2618" spans="1:23" x14ac:dyDescent="0.25">
      <c r="A2618">
        <v>5051105</v>
      </c>
      <c r="B2618" s="32" t="s">
        <v>4165</v>
      </c>
      <c r="C2618" s="32">
        <v>52</v>
      </c>
      <c r="D2618" s="32">
        <v>11</v>
      </c>
      <c r="E2618" s="32" t="s">
        <v>22</v>
      </c>
      <c r="F2618" s="31">
        <v>1</v>
      </c>
      <c r="G2618" s="31" t="s">
        <v>21</v>
      </c>
      <c r="H2618" s="32" t="s">
        <v>22</v>
      </c>
      <c r="I2618" s="32" t="s">
        <v>22</v>
      </c>
      <c r="J2618" s="32" t="s">
        <v>22</v>
      </c>
      <c r="K2618" s="32">
        <v>0</v>
      </c>
      <c r="L2618" s="38">
        <v>260.68</v>
      </c>
      <c r="M2618" t="s">
        <v>13364</v>
      </c>
      <c r="N2618" t="s">
        <v>17251</v>
      </c>
      <c r="O2618" t="s">
        <v>18359</v>
      </c>
      <c r="P2618" s="31">
        <v>592</v>
      </c>
      <c r="Q2618" s="31">
        <v>1184.5</v>
      </c>
      <c r="R2618" s="31">
        <v>0</v>
      </c>
      <c r="S2618" s="31">
        <v>32</v>
      </c>
      <c r="T2618" s="36" t="s">
        <v>15225</v>
      </c>
      <c r="U2618" s="36" t="s">
        <v>13534</v>
      </c>
      <c r="V2618" s="31">
        <v>0</v>
      </c>
      <c r="W2618" s="31">
        <v>14</v>
      </c>
    </row>
    <row r="2619" spans="1:23" x14ac:dyDescent="0.25">
      <c r="A2619">
        <v>5051106</v>
      </c>
      <c r="B2619" s="32" t="s">
        <v>4165</v>
      </c>
      <c r="C2619" s="32">
        <v>52</v>
      </c>
      <c r="D2619" s="32">
        <v>11</v>
      </c>
      <c r="E2619" s="32" t="s">
        <v>22</v>
      </c>
      <c r="F2619" s="31">
        <v>1</v>
      </c>
      <c r="G2619" s="31" t="s">
        <v>21</v>
      </c>
      <c r="H2619" s="32" t="s">
        <v>22</v>
      </c>
      <c r="I2619" s="32" t="s">
        <v>22</v>
      </c>
      <c r="J2619" s="32" t="s">
        <v>22</v>
      </c>
      <c r="K2619" s="32">
        <v>0</v>
      </c>
      <c r="L2619" s="38">
        <v>315.73</v>
      </c>
      <c r="M2619" t="s">
        <v>13365</v>
      </c>
      <c r="N2619" t="s">
        <v>17252</v>
      </c>
      <c r="O2619" t="s">
        <v>18360</v>
      </c>
      <c r="P2619" s="31">
        <v>592</v>
      </c>
      <c r="Q2619" s="31">
        <v>2184.5</v>
      </c>
      <c r="R2619" s="31">
        <v>0</v>
      </c>
      <c r="S2619" s="31">
        <v>45</v>
      </c>
      <c r="T2619" s="36" t="s">
        <v>15226</v>
      </c>
      <c r="U2619" s="36" t="s">
        <v>13534</v>
      </c>
      <c r="V2619" s="31">
        <v>0</v>
      </c>
      <c r="W2619" s="31">
        <v>14</v>
      </c>
    </row>
    <row r="2620" spans="1:23" x14ac:dyDescent="0.25">
      <c r="A2620">
        <v>5051107</v>
      </c>
      <c r="B2620" s="32" t="s">
        <v>4165</v>
      </c>
      <c r="C2620" s="32">
        <v>52</v>
      </c>
      <c r="D2620" s="32">
        <v>11</v>
      </c>
      <c r="E2620" s="32" t="s">
        <v>22</v>
      </c>
      <c r="F2620" s="31">
        <v>1</v>
      </c>
      <c r="G2620" s="31" t="s">
        <v>21</v>
      </c>
      <c r="H2620" s="32" t="s">
        <v>22</v>
      </c>
      <c r="I2620" s="32" t="s">
        <v>22</v>
      </c>
      <c r="J2620" s="32" t="s">
        <v>22</v>
      </c>
      <c r="K2620" s="32">
        <v>0</v>
      </c>
      <c r="L2620" s="38">
        <v>264.89999999999998</v>
      </c>
      <c r="M2620" t="s">
        <v>13366</v>
      </c>
      <c r="N2620" t="s">
        <v>17253</v>
      </c>
      <c r="O2620" t="s">
        <v>18361</v>
      </c>
      <c r="P2620" s="31">
        <v>592</v>
      </c>
      <c r="Q2620" s="31">
        <v>1384.5</v>
      </c>
      <c r="R2620" s="31">
        <v>0</v>
      </c>
      <c r="S2620" s="31">
        <v>34</v>
      </c>
      <c r="T2620" s="36" t="s">
        <v>15227</v>
      </c>
      <c r="U2620" s="36" t="s">
        <v>13534</v>
      </c>
      <c r="V2620" s="31">
        <v>0</v>
      </c>
      <c r="W2620" s="31">
        <v>14</v>
      </c>
    </row>
    <row r="2621" spans="1:23" x14ac:dyDescent="0.25">
      <c r="A2621">
        <v>5051108</v>
      </c>
      <c r="B2621" s="32" t="s">
        <v>4165</v>
      </c>
      <c r="C2621" s="32">
        <v>52</v>
      </c>
      <c r="D2621" s="32">
        <v>11</v>
      </c>
      <c r="E2621" s="32" t="s">
        <v>22</v>
      </c>
      <c r="F2621" s="31">
        <v>1</v>
      </c>
      <c r="G2621" s="31" t="s">
        <v>21</v>
      </c>
      <c r="H2621" s="32" t="s">
        <v>22</v>
      </c>
      <c r="I2621" s="32" t="s">
        <v>22</v>
      </c>
      <c r="J2621" s="32" t="s">
        <v>22</v>
      </c>
      <c r="K2621" s="32">
        <v>0</v>
      </c>
      <c r="L2621" s="38">
        <v>271.17</v>
      </c>
      <c r="M2621" t="s">
        <v>13367</v>
      </c>
      <c r="N2621" t="s">
        <v>17254</v>
      </c>
      <c r="O2621" t="s">
        <v>18362</v>
      </c>
      <c r="P2621" s="31">
        <v>592</v>
      </c>
      <c r="Q2621" s="31">
        <v>1584.5</v>
      </c>
      <c r="R2621" s="31">
        <v>0</v>
      </c>
      <c r="S2621" s="31">
        <v>36</v>
      </c>
      <c r="T2621" s="36" t="s">
        <v>15228</v>
      </c>
      <c r="U2621" s="36" t="s">
        <v>13534</v>
      </c>
      <c r="V2621" s="31">
        <v>0</v>
      </c>
      <c r="W2621" s="31">
        <v>14</v>
      </c>
    </row>
    <row r="2622" spans="1:23" x14ac:dyDescent="0.25">
      <c r="A2622">
        <v>5051109</v>
      </c>
      <c r="B2622" s="32" t="s">
        <v>4165</v>
      </c>
      <c r="C2622" s="32">
        <v>52</v>
      </c>
      <c r="D2622" s="32">
        <v>11</v>
      </c>
      <c r="E2622" s="32" t="s">
        <v>22</v>
      </c>
      <c r="F2622" s="31">
        <v>1</v>
      </c>
      <c r="G2622" s="31" t="s">
        <v>21</v>
      </c>
      <c r="H2622" s="32" t="s">
        <v>22</v>
      </c>
      <c r="I2622" s="32" t="s">
        <v>22</v>
      </c>
      <c r="J2622" s="32" t="s">
        <v>22</v>
      </c>
      <c r="K2622" s="32">
        <v>0</v>
      </c>
      <c r="L2622" s="38">
        <v>277.93</v>
      </c>
      <c r="M2622" t="s">
        <v>13368</v>
      </c>
      <c r="N2622" t="s">
        <v>17255</v>
      </c>
      <c r="O2622" t="s">
        <v>18363</v>
      </c>
      <c r="P2622" s="31">
        <v>592</v>
      </c>
      <c r="Q2622" s="31">
        <v>1784.5</v>
      </c>
      <c r="R2622" s="31">
        <v>0</v>
      </c>
      <c r="S2622" s="31">
        <v>38</v>
      </c>
      <c r="T2622" s="36" t="s">
        <v>15229</v>
      </c>
      <c r="U2622" s="36" t="s">
        <v>13534</v>
      </c>
      <c r="V2622" s="31">
        <v>0</v>
      </c>
      <c r="W2622" s="31">
        <v>14</v>
      </c>
    </row>
    <row r="2623" spans="1:23" x14ac:dyDescent="0.25">
      <c r="A2623">
        <v>5051110</v>
      </c>
      <c r="B2623" s="32" t="s">
        <v>4165</v>
      </c>
      <c r="C2623" s="32">
        <v>52</v>
      </c>
      <c r="D2623" s="32">
        <v>11</v>
      </c>
      <c r="E2623" s="32" t="s">
        <v>22</v>
      </c>
      <c r="F2623" s="31">
        <v>1</v>
      </c>
      <c r="G2623" s="31" t="s">
        <v>21</v>
      </c>
      <c r="H2623" s="32" t="s">
        <v>22</v>
      </c>
      <c r="I2623" s="32" t="s">
        <v>22</v>
      </c>
      <c r="J2623" s="32" t="s">
        <v>22</v>
      </c>
      <c r="K2623" s="32">
        <v>0</v>
      </c>
      <c r="L2623" s="38">
        <v>271.17</v>
      </c>
      <c r="M2623" t="s">
        <v>13369</v>
      </c>
      <c r="N2623" t="s">
        <v>17256</v>
      </c>
      <c r="O2623" t="s">
        <v>18364</v>
      </c>
      <c r="P2623" s="31">
        <v>392</v>
      </c>
      <c r="Q2623" s="31">
        <v>1784.5</v>
      </c>
      <c r="R2623" s="31">
        <v>0</v>
      </c>
      <c r="S2623" s="31">
        <v>36</v>
      </c>
      <c r="T2623" s="36" t="s">
        <v>15230</v>
      </c>
      <c r="U2623" s="36" t="s">
        <v>13534</v>
      </c>
      <c r="V2623" s="31">
        <v>0</v>
      </c>
      <c r="W2623" s="31">
        <v>14</v>
      </c>
    </row>
    <row r="2624" spans="1:23" x14ac:dyDescent="0.25">
      <c r="A2624">
        <v>5051111</v>
      </c>
      <c r="B2624" s="32" t="s">
        <v>4165</v>
      </c>
      <c r="C2624" s="32">
        <v>52</v>
      </c>
      <c r="D2624" s="32">
        <v>11</v>
      </c>
      <c r="E2624" s="32" t="s">
        <v>22</v>
      </c>
      <c r="F2624" s="31">
        <v>1</v>
      </c>
      <c r="G2624" s="31" t="s">
        <v>21</v>
      </c>
      <c r="H2624" s="32" t="s">
        <v>22</v>
      </c>
      <c r="I2624" s="32" t="s">
        <v>22</v>
      </c>
      <c r="J2624" s="32" t="s">
        <v>22</v>
      </c>
      <c r="K2624" s="32">
        <v>0</v>
      </c>
      <c r="L2624" s="38">
        <v>63.43</v>
      </c>
      <c r="M2624" t="s">
        <v>13370</v>
      </c>
      <c r="N2624" t="s">
        <v>17257</v>
      </c>
      <c r="O2624" t="s">
        <v>18365</v>
      </c>
      <c r="P2624" s="31">
        <v>0</v>
      </c>
      <c r="Q2624" s="31">
        <v>0</v>
      </c>
      <c r="R2624" s="31">
        <v>0</v>
      </c>
      <c r="S2624" s="31">
        <v>0</v>
      </c>
      <c r="T2624" s="36" t="s">
        <v>15231</v>
      </c>
      <c r="U2624" s="36" t="s">
        <v>13534</v>
      </c>
      <c r="V2624" s="31">
        <v>0</v>
      </c>
      <c r="W2624" s="31">
        <v>14</v>
      </c>
    </row>
    <row r="2625" spans="1:23" x14ac:dyDescent="0.25">
      <c r="A2625">
        <v>5051112</v>
      </c>
      <c r="B2625" s="32" t="s">
        <v>4165</v>
      </c>
      <c r="C2625" s="32">
        <v>52</v>
      </c>
      <c r="D2625" s="32">
        <v>11</v>
      </c>
      <c r="E2625" s="32" t="s">
        <v>22</v>
      </c>
      <c r="F2625" s="31">
        <v>1</v>
      </c>
      <c r="G2625" s="31" t="s">
        <v>21</v>
      </c>
      <c r="H2625" s="32" t="s">
        <v>22</v>
      </c>
      <c r="I2625" s="32" t="s">
        <v>22</v>
      </c>
      <c r="J2625" s="32" t="s">
        <v>22</v>
      </c>
      <c r="K2625" s="32">
        <v>0</v>
      </c>
      <c r="L2625" s="38">
        <v>67.98</v>
      </c>
      <c r="M2625" t="s">
        <v>13371</v>
      </c>
      <c r="N2625" t="s">
        <v>17257</v>
      </c>
      <c r="O2625" t="s">
        <v>18366</v>
      </c>
      <c r="P2625" s="31">
        <v>0</v>
      </c>
      <c r="Q2625" s="31">
        <v>0</v>
      </c>
      <c r="R2625" s="31">
        <v>0</v>
      </c>
      <c r="S2625" s="31">
        <v>0</v>
      </c>
      <c r="T2625" s="36" t="s">
        <v>15232</v>
      </c>
      <c r="U2625" s="36" t="s">
        <v>13534</v>
      </c>
      <c r="V2625" s="31">
        <v>0</v>
      </c>
      <c r="W2625" s="31">
        <v>14</v>
      </c>
    </row>
    <row r="2626" spans="1:23" x14ac:dyDescent="0.25">
      <c r="A2626">
        <v>5051113</v>
      </c>
      <c r="B2626" s="32" t="s">
        <v>4165</v>
      </c>
      <c r="C2626" s="32">
        <v>52</v>
      </c>
      <c r="D2626" s="32">
        <v>11</v>
      </c>
      <c r="E2626" s="32" t="s">
        <v>22</v>
      </c>
      <c r="F2626" s="31">
        <v>1</v>
      </c>
      <c r="G2626" s="31" t="s">
        <v>21</v>
      </c>
      <c r="H2626" s="32" t="s">
        <v>22</v>
      </c>
      <c r="I2626" s="32" t="s">
        <v>22</v>
      </c>
      <c r="J2626" s="32" t="s">
        <v>22</v>
      </c>
      <c r="K2626" s="32">
        <v>0</v>
      </c>
      <c r="L2626" s="38">
        <v>72.760000000000005</v>
      </c>
      <c r="M2626" t="s">
        <v>13372</v>
      </c>
      <c r="N2626" t="s">
        <v>17257</v>
      </c>
      <c r="O2626" t="s">
        <v>18367</v>
      </c>
      <c r="P2626" s="31">
        <v>0</v>
      </c>
      <c r="Q2626" s="31">
        <v>0</v>
      </c>
      <c r="R2626" s="31">
        <v>0</v>
      </c>
      <c r="S2626" s="31">
        <v>0</v>
      </c>
      <c r="T2626" s="36" t="s">
        <v>15233</v>
      </c>
      <c r="U2626" s="36" t="s">
        <v>13534</v>
      </c>
      <c r="V2626" s="31">
        <v>0</v>
      </c>
      <c r="W2626" s="31">
        <v>14</v>
      </c>
    </row>
    <row r="2627" spans="1:23" x14ac:dyDescent="0.25">
      <c r="A2627">
        <v>5051114</v>
      </c>
      <c r="B2627" s="32" t="s">
        <v>4165</v>
      </c>
      <c r="C2627" s="32">
        <v>52</v>
      </c>
      <c r="D2627" s="32">
        <v>11</v>
      </c>
      <c r="E2627" s="32" t="s">
        <v>22</v>
      </c>
      <c r="F2627" s="31">
        <v>1</v>
      </c>
      <c r="G2627" s="31" t="s">
        <v>21</v>
      </c>
      <c r="H2627" s="32" t="s">
        <v>22</v>
      </c>
      <c r="I2627" s="32" t="s">
        <v>22</v>
      </c>
      <c r="J2627" s="32" t="s">
        <v>22</v>
      </c>
      <c r="K2627" s="32">
        <v>0</v>
      </c>
      <c r="L2627" s="38">
        <v>74.61</v>
      </c>
      <c r="M2627" t="s">
        <v>13373</v>
      </c>
      <c r="N2627" t="s">
        <v>17257</v>
      </c>
      <c r="O2627" t="s">
        <v>18368</v>
      </c>
      <c r="P2627" s="31">
        <v>0</v>
      </c>
      <c r="Q2627" s="31">
        <v>0</v>
      </c>
      <c r="R2627" s="31">
        <v>0</v>
      </c>
      <c r="S2627" s="31">
        <v>0</v>
      </c>
      <c r="T2627" s="36" t="s">
        <v>15234</v>
      </c>
      <c r="U2627" s="36" t="s">
        <v>13534</v>
      </c>
      <c r="V2627" s="31">
        <v>0</v>
      </c>
      <c r="W2627" s="31">
        <v>14</v>
      </c>
    </row>
    <row r="2628" spans="1:23" x14ac:dyDescent="0.25">
      <c r="A2628">
        <v>5051115</v>
      </c>
      <c r="B2628" s="32" t="s">
        <v>4165</v>
      </c>
      <c r="C2628" s="32">
        <v>52</v>
      </c>
      <c r="D2628" s="32">
        <v>11</v>
      </c>
      <c r="E2628" s="32" t="s">
        <v>22</v>
      </c>
      <c r="F2628" s="31">
        <v>1</v>
      </c>
      <c r="G2628" s="31" t="s">
        <v>21</v>
      </c>
      <c r="H2628" s="32" t="s">
        <v>22</v>
      </c>
      <c r="I2628" s="32" t="s">
        <v>22</v>
      </c>
      <c r="J2628" s="32" t="s">
        <v>22</v>
      </c>
      <c r="K2628" s="32">
        <v>0</v>
      </c>
      <c r="L2628" s="38">
        <v>80.48</v>
      </c>
      <c r="M2628" t="s">
        <v>13374</v>
      </c>
      <c r="N2628" t="s">
        <v>17257</v>
      </c>
      <c r="O2628" t="s">
        <v>18369</v>
      </c>
      <c r="P2628" s="31">
        <v>0</v>
      </c>
      <c r="Q2628" s="31">
        <v>0</v>
      </c>
      <c r="R2628" s="31">
        <v>0</v>
      </c>
      <c r="S2628" s="31">
        <v>0</v>
      </c>
      <c r="T2628" s="36" t="s">
        <v>15235</v>
      </c>
      <c r="U2628" s="36" t="s">
        <v>13534</v>
      </c>
      <c r="V2628" s="31">
        <v>0</v>
      </c>
      <c r="W2628" s="31">
        <v>14</v>
      </c>
    </row>
    <row r="2629" spans="1:23" x14ac:dyDescent="0.25">
      <c r="A2629">
        <v>5051116</v>
      </c>
      <c r="B2629" s="32" t="s">
        <v>4165</v>
      </c>
      <c r="C2629" s="32">
        <v>52</v>
      </c>
      <c r="D2629" s="32">
        <v>11</v>
      </c>
      <c r="E2629" s="32" t="s">
        <v>22</v>
      </c>
      <c r="F2629" s="31">
        <v>1</v>
      </c>
      <c r="G2629" s="31" t="s">
        <v>21</v>
      </c>
      <c r="H2629" s="32" t="s">
        <v>22</v>
      </c>
      <c r="I2629" s="32" t="s">
        <v>22</v>
      </c>
      <c r="J2629" s="32" t="s">
        <v>22</v>
      </c>
      <c r="K2629" s="32">
        <v>0</v>
      </c>
      <c r="L2629" s="38">
        <v>84.31</v>
      </c>
      <c r="M2629" t="s">
        <v>13375</v>
      </c>
      <c r="N2629" t="s">
        <v>17257</v>
      </c>
      <c r="O2629" t="s">
        <v>18370</v>
      </c>
      <c r="P2629" s="31">
        <v>0</v>
      </c>
      <c r="Q2629" s="31">
        <v>0</v>
      </c>
      <c r="R2629" s="31">
        <v>0</v>
      </c>
      <c r="S2629" s="31">
        <v>0</v>
      </c>
      <c r="T2629" s="36" t="s">
        <v>15236</v>
      </c>
      <c r="U2629" s="36" t="s">
        <v>13534</v>
      </c>
      <c r="V2629" s="31">
        <v>0</v>
      </c>
      <c r="W2629" s="31">
        <v>14</v>
      </c>
    </row>
    <row r="2630" spans="1:23" x14ac:dyDescent="0.25">
      <c r="A2630">
        <v>5051117</v>
      </c>
      <c r="B2630" s="32" t="s">
        <v>4165</v>
      </c>
      <c r="C2630" s="32">
        <v>52</v>
      </c>
      <c r="D2630" s="32">
        <v>11</v>
      </c>
      <c r="E2630" s="32" t="s">
        <v>22</v>
      </c>
      <c r="F2630" s="31">
        <v>1</v>
      </c>
      <c r="G2630" s="31" t="s">
        <v>21</v>
      </c>
      <c r="H2630" s="32" t="s">
        <v>22</v>
      </c>
      <c r="I2630" s="32" t="s">
        <v>22</v>
      </c>
      <c r="J2630" s="32" t="s">
        <v>22</v>
      </c>
      <c r="K2630" s="32">
        <v>0</v>
      </c>
      <c r="L2630" s="38">
        <v>26.7</v>
      </c>
      <c r="M2630" t="s">
        <v>17258</v>
      </c>
      <c r="N2630" t="s">
        <v>17259</v>
      </c>
      <c r="O2630" t="s">
        <v>18371</v>
      </c>
      <c r="P2630" s="31">
        <v>0</v>
      </c>
      <c r="Q2630" s="31">
        <v>0</v>
      </c>
      <c r="R2630" s="31">
        <v>0</v>
      </c>
      <c r="S2630" s="31">
        <v>0</v>
      </c>
      <c r="T2630" s="36" t="s">
        <v>15237</v>
      </c>
      <c r="U2630" s="36" t="s">
        <v>8458</v>
      </c>
      <c r="V2630" s="31">
        <v>0</v>
      </c>
      <c r="W2630" s="31">
        <v>14</v>
      </c>
    </row>
    <row r="2631" spans="1:23" x14ac:dyDescent="0.25">
      <c r="A2631">
        <v>5051118</v>
      </c>
      <c r="B2631" s="32" t="s">
        <v>4165</v>
      </c>
      <c r="C2631" s="32">
        <v>52</v>
      </c>
      <c r="D2631" s="32">
        <v>11</v>
      </c>
      <c r="E2631" s="32" t="s">
        <v>22</v>
      </c>
      <c r="F2631" s="31">
        <v>1</v>
      </c>
      <c r="G2631" s="31" t="s">
        <v>21</v>
      </c>
      <c r="H2631" s="32" t="s">
        <v>22</v>
      </c>
      <c r="I2631" s="32" t="s">
        <v>22</v>
      </c>
      <c r="J2631" s="32" t="s">
        <v>22</v>
      </c>
      <c r="K2631" s="32">
        <v>0</v>
      </c>
      <c r="L2631" s="38">
        <v>296.61</v>
      </c>
      <c r="M2631" t="s">
        <v>17260</v>
      </c>
      <c r="N2631" t="s">
        <v>17261</v>
      </c>
      <c r="O2631" t="s">
        <v>18372</v>
      </c>
      <c r="P2631" s="31">
        <v>492.55</v>
      </c>
      <c r="Q2631" s="31">
        <v>2000</v>
      </c>
      <c r="R2631" s="31">
        <v>0</v>
      </c>
      <c r="S2631" s="31">
        <v>39</v>
      </c>
      <c r="T2631" s="36" t="s">
        <v>15238</v>
      </c>
      <c r="U2631" s="36" t="s">
        <v>13534</v>
      </c>
      <c r="V2631" s="31">
        <v>0</v>
      </c>
      <c r="W2631" s="31">
        <v>14</v>
      </c>
    </row>
    <row r="2632" spans="1:23" x14ac:dyDescent="0.25">
      <c r="A2632">
        <v>5051119</v>
      </c>
      <c r="B2632" s="32" t="s">
        <v>4165</v>
      </c>
      <c r="C2632" s="32">
        <v>52</v>
      </c>
      <c r="D2632" s="32">
        <v>11</v>
      </c>
      <c r="E2632" s="32" t="s">
        <v>22</v>
      </c>
      <c r="F2632" s="31">
        <v>1</v>
      </c>
      <c r="G2632" s="31" t="s">
        <v>21</v>
      </c>
      <c r="H2632" s="32" t="s">
        <v>22</v>
      </c>
      <c r="I2632" s="32" t="s">
        <v>22</v>
      </c>
      <c r="J2632" s="32" t="s">
        <v>22</v>
      </c>
      <c r="K2632" s="32">
        <v>0</v>
      </c>
      <c r="L2632" s="38">
        <v>279.77</v>
      </c>
      <c r="M2632" t="s">
        <v>17262</v>
      </c>
      <c r="N2632" t="s">
        <v>17263</v>
      </c>
      <c r="O2632" t="s">
        <v>18373</v>
      </c>
      <c r="P2632" s="31">
        <v>492.55</v>
      </c>
      <c r="Q2632" s="31">
        <v>1800</v>
      </c>
      <c r="R2632" s="31">
        <v>0</v>
      </c>
      <c r="S2632" s="31">
        <v>37</v>
      </c>
      <c r="T2632" s="36" t="s">
        <v>15239</v>
      </c>
      <c r="U2632" s="36" t="s">
        <v>13534</v>
      </c>
      <c r="V2632" s="31">
        <v>0</v>
      </c>
      <c r="W2632" s="31">
        <v>14</v>
      </c>
    </row>
    <row r="2633" spans="1:23" x14ac:dyDescent="0.25">
      <c r="A2633">
        <v>5051120</v>
      </c>
      <c r="B2633" s="32" t="s">
        <v>4165</v>
      </c>
      <c r="C2633" s="32">
        <v>52</v>
      </c>
      <c r="D2633" s="32">
        <v>11</v>
      </c>
      <c r="E2633" s="32" t="s">
        <v>22</v>
      </c>
      <c r="F2633" s="31">
        <v>1</v>
      </c>
      <c r="G2633" s="31" t="s">
        <v>21</v>
      </c>
      <c r="H2633" s="32" t="s">
        <v>22</v>
      </c>
      <c r="I2633" s="32" t="s">
        <v>22</v>
      </c>
      <c r="J2633" s="32" t="s">
        <v>22</v>
      </c>
      <c r="K2633" s="32">
        <v>0</v>
      </c>
      <c r="L2633" s="38">
        <v>284.24</v>
      </c>
      <c r="M2633" t="s">
        <v>17264</v>
      </c>
      <c r="N2633" t="s">
        <v>17265</v>
      </c>
      <c r="O2633" t="s">
        <v>18374</v>
      </c>
      <c r="P2633" s="31">
        <v>592.54999999999995</v>
      </c>
      <c r="Q2633" s="31">
        <v>2000</v>
      </c>
      <c r="R2633" s="31">
        <v>0</v>
      </c>
      <c r="S2633" s="31">
        <v>40</v>
      </c>
      <c r="T2633" s="36" t="s">
        <v>15240</v>
      </c>
      <c r="U2633" s="36" t="s">
        <v>13534</v>
      </c>
      <c r="V2633" s="31">
        <v>0</v>
      </c>
      <c r="W2633" s="31">
        <v>14</v>
      </c>
    </row>
    <row r="2634" spans="1:23" x14ac:dyDescent="0.25">
      <c r="A2634">
        <v>5051121</v>
      </c>
      <c r="B2634" s="32" t="s">
        <v>4165</v>
      </c>
      <c r="C2634" s="32">
        <v>52</v>
      </c>
      <c r="D2634" s="32">
        <v>11</v>
      </c>
      <c r="E2634" s="32" t="s">
        <v>22</v>
      </c>
      <c r="F2634" s="31">
        <v>1</v>
      </c>
      <c r="G2634" s="31" t="s">
        <v>21</v>
      </c>
      <c r="H2634" s="32" t="s">
        <v>22</v>
      </c>
      <c r="I2634" s="32" t="s">
        <v>22</v>
      </c>
      <c r="J2634" s="32" t="s">
        <v>22</v>
      </c>
      <c r="K2634" s="32">
        <v>0</v>
      </c>
      <c r="L2634" s="38">
        <v>229.53</v>
      </c>
      <c r="M2634" t="s">
        <v>13376</v>
      </c>
      <c r="N2634" t="s">
        <v>17266</v>
      </c>
      <c r="O2634" t="s">
        <v>18375</v>
      </c>
      <c r="P2634" s="31">
        <v>592.54999999999995</v>
      </c>
      <c r="Q2634" s="31">
        <v>1200</v>
      </c>
      <c r="R2634" s="31">
        <v>0</v>
      </c>
      <c r="S2634" s="31">
        <v>30</v>
      </c>
      <c r="T2634" s="36" t="s">
        <v>15241</v>
      </c>
      <c r="U2634" s="36" t="s">
        <v>13534</v>
      </c>
      <c r="V2634" s="31">
        <v>0</v>
      </c>
      <c r="W2634" s="31">
        <v>14</v>
      </c>
    </row>
    <row r="2635" spans="1:23" x14ac:dyDescent="0.25">
      <c r="A2635">
        <v>5051122</v>
      </c>
      <c r="B2635" s="32" t="s">
        <v>4165</v>
      </c>
      <c r="C2635" s="32">
        <v>52</v>
      </c>
      <c r="D2635" s="32">
        <v>11</v>
      </c>
      <c r="E2635" s="32" t="s">
        <v>22</v>
      </c>
      <c r="F2635" s="31">
        <v>1</v>
      </c>
      <c r="G2635" s="31" t="s">
        <v>21</v>
      </c>
      <c r="H2635" s="32" t="s">
        <v>22</v>
      </c>
      <c r="I2635" s="32" t="s">
        <v>22</v>
      </c>
      <c r="J2635" s="32" t="s">
        <v>22</v>
      </c>
      <c r="K2635" s="32">
        <v>0</v>
      </c>
      <c r="L2635" s="38">
        <v>311.67</v>
      </c>
      <c r="M2635" t="s">
        <v>13377</v>
      </c>
      <c r="N2635" t="s">
        <v>17267</v>
      </c>
      <c r="O2635" t="s">
        <v>18376</v>
      </c>
      <c r="P2635" s="31">
        <v>592.54999999999995</v>
      </c>
      <c r="Q2635" s="31">
        <v>2200</v>
      </c>
      <c r="R2635" s="31">
        <v>0</v>
      </c>
      <c r="S2635" s="31">
        <v>45</v>
      </c>
      <c r="T2635" s="36" t="s">
        <v>15242</v>
      </c>
      <c r="U2635" s="36" t="s">
        <v>13534</v>
      </c>
      <c r="V2635" s="31">
        <v>0</v>
      </c>
      <c r="W2635" s="31">
        <v>14</v>
      </c>
    </row>
    <row r="2636" spans="1:23" x14ac:dyDescent="0.25">
      <c r="A2636">
        <v>5051123</v>
      </c>
      <c r="B2636" s="32" t="s">
        <v>4165</v>
      </c>
      <c r="C2636" s="32">
        <v>52</v>
      </c>
      <c r="D2636" s="32">
        <v>11</v>
      </c>
      <c r="E2636" s="32" t="s">
        <v>22</v>
      </c>
      <c r="F2636" s="31">
        <v>1</v>
      </c>
      <c r="G2636" s="31" t="s">
        <v>21</v>
      </c>
      <c r="H2636" s="32" t="s">
        <v>22</v>
      </c>
      <c r="I2636" s="32" t="s">
        <v>22</v>
      </c>
      <c r="J2636" s="32" t="s">
        <v>22</v>
      </c>
      <c r="K2636" s="32">
        <v>0</v>
      </c>
      <c r="L2636" s="38">
        <v>239.29</v>
      </c>
      <c r="M2636" t="s">
        <v>13378</v>
      </c>
      <c r="N2636" t="s">
        <v>17268</v>
      </c>
      <c r="O2636" t="s">
        <v>18377</v>
      </c>
      <c r="P2636" s="31">
        <v>592.54999999999995</v>
      </c>
      <c r="Q2636" s="31">
        <v>1400</v>
      </c>
      <c r="R2636" s="31">
        <v>0</v>
      </c>
      <c r="S2636" s="31">
        <v>32</v>
      </c>
      <c r="T2636" s="36" t="s">
        <v>15243</v>
      </c>
      <c r="U2636" s="36" t="s">
        <v>13534</v>
      </c>
      <c r="V2636" s="31">
        <v>0</v>
      </c>
      <c r="W2636" s="31">
        <v>14</v>
      </c>
    </row>
    <row r="2637" spans="1:23" x14ac:dyDescent="0.25">
      <c r="A2637">
        <v>5051124</v>
      </c>
      <c r="B2637" s="32" t="s">
        <v>4165</v>
      </c>
      <c r="C2637" s="32">
        <v>52</v>
      </c>
      <c r="D2637" s="32">
        <v>11</v>
      </c>
      <c r="E2637" s="32" t="s">
        <v>22</v>
      </c>
      <c r="F2637" s="31">
        <v>1</v>
      </c>
      <c r="G2637" s="31" t="s">
        <v>21</v>
      </c>
      <c r="H2637" s="32" t="s">
        <v>22</v>
      </c>
      <c r="I2637" s="32" t="s">
        <v>22</v>
      </c>
      <c r="J2637" s="32" t="s">
        <v>22</v>
      </c>
      <c r="K2637" s="32">
        <v>0</v>
      </c>
      <c r="L2637" s="38">
        <v>248.9</v>
      </c>
      <c r="M2637" t="s">
        <v>13379</v>
      </c>
      <c r="N2637" t="s">
        <v>17269</v>
      </c>
      <c r="O2637" t="s">
        <v>18378</v>
      </c>
      <c r="P2637" s="31">
        <v>592.54999999999995</v>
      </c>
      <c r="Q2637" s="31">
        <v>1600</v>
      </c>
      <c r="R2637" s="31">
        <v>0</v>
      </c>
      <c r="S2637" s="31">
        <v>34</v>
      </c>
      <c r="T2637" s="36" t="s">
        <v>15244</v>
      </c>
      <c r="U2637" s="36" t="s">
        <v>13534</v>
      </c>
      <c r="V2637" s="31">
        <v>0</v>
      </c>
      <c r="W2637" s="31">
        <v>14</v>
      </c>
    </row>
    <row r="2638" spans="1:23" x14ac:dyDescent="0.25">
      <c r="A2638">
        <v>5051125</v>
      </c>
      <c r="B2638" s="32" t="s">
        <v>4165</v>
      </c>
      <c r="C2638" s="32">
        <v>52</v>
      </c>
      <c r="D2638" s="32">
        <v>11</v>
      </c>
      <c r="E2638" s="32" t="s">
        <v>22</v>
      </c>
      <c r="F2638" s="31">
        <v>1</v>
      </c>
      <c r="G2638" s="31" t="s">
        <v>21</v>
      </c>
      <c r="H2638" s="32" t="s">
        <v>22</v>
      </c>
      <c r="I2638" s="32" t="s">
        <v>22</v>
      </c>
      <c r="J2638" s="32" t="s">
        <v>22</v>
      </c>
      <c r="K2638" s="32">
        <v>0</v>
      </c>
      <c r="L2638" s="38">
        <v>268.25</v>
      </c>
      <c r="M2638" t="s">
        <v>13380</v>
      </c>
      <c r="N2638" t="s">
        <v>17270</v>
      </c>
      <c r="O2638" t="s">
        <v>18379</v>
      </c>
      <c r="P2638" s="31">
        <v>592.54999999999995</v>
      </c>
      <c r="Q2638" s="31">
        <v>1800</v>
      </c>
      <c r="R2638" s="31">
        <v>0</v>
      </c>
      <c r="S2638" s="31">
        <v>38</v>
      </c>
      <c r="T2638" s="36" t="s">
        <v>15245</v>
      </c>
      <c r="U2638" s="36" t="s">
        <v>13534</v>
      </c>
      <c r="V2638" s="31">
        <v>0</v>
      </c>
      <c r="W2638" s="31">
        <v>14</v>
      </c>
    </row>
    <row r="2639" spans="1:23" x14ac:dyDescent="0.25">
      <c r="A2639">
        <v>5051126</v>
      </c>
      <c r="B2639" s="32" t="s">
        <v>4165</v>
      </c>
      <c r="C2639" s="32">
        <v>52</v>
      </c>
      <c r="D2639" s="32">
        <v>11</v>
      </c>
      <c r="E2639" s="32" t="s">
        <v>22</v>
      </c>
      <c r="F2639" s="31">
        <v>1</v>
      </c>
      <c r="G2639" s="31" t="s">
        <v>21</v>
      </c>
      <c r="H2639" s="32" t="s">
        <v>22</v>
      </c>
      <c r="I2639" s="32" t="s">
        <v>22</v>
      </c>
      <c r="J2639" s="32" t="s">
        <v>22</v>
      </c>
      <c r="K2639" s="32">
        <v>0</v>
      </c>
      <c r="L2639" s="38">
        <v>248.9</v>
      </c>
      <c r="M2639" t="s">
        <v>13381</v>
      </c>
      <c r="N2639" t="s">
        <v>17271</v>
      </c>
      <c r="O2639" t="s">
        <v>18380</v>
      </c>
      <c r="P2639" s="31">
        <v>392.55</v>
      </c>
      <c r="Q2639" s="31">
        <v>1800</v>
      </c>
      <c r="R2639" s="31">
        <v>0</v>
      </c>
      <c r="S2639" s="31">
        <v>34</v>
      </c>
      <c r="T2639" s="36" t="s">
        <v>15246</v>
      </c>
      <c r="U2639" s="36" t="s">
        <v>13534</v>
      </c>
      <c r="V2639" s="31">
        <v>0</v>
      </c>
      <c r="W2639" s="31">
        <v>14</v>
      </c>
    </row>
    <row r="2640" spans="1:23" x14ac:dyDescent="0.25">
      <c r="A2640">
        <v>5051127</v>
      </c>
      <c r="B2640" s="32" t="s">
        <v>4165</v>
      </c>
      <c r="C2640" s="32">
        <v>52</v>
      </c>
      <c r="D2640" s="32">
        <v>11</v>
      </c>
      <c r="E2640" s="32" t="s">
        <v>22</v>
      </c>
      <c r="F2640" s="31">
        <v>1</v>
      </c>
      <c r="G2640" s="31" t="s">
        <v>21</v>
      </c>
      <c r="H2640" s="32" t="s">
        <v>22</v>
      </c>
      <c r="I2640" s="32" t="s">
        <v>22</v>
      </c>
      <c r="J2640" s="32" t="s">
        <v>22</v>
      </c>
      <c r="K2640" s="32">
        <v>0</v>
      </c>
      <c r="L2640" s="38">
        <v>77.39</v>
      </c>
      <c r="M2640" t="s">
        <v>13382</v>
      </c>
      <c r="N2640" t="s">
        <v>17272</v>
      </c>
      <c r="O2640" t="s">
        <v>18381</v>
      </c>
      <c r="P2640" s="31">
        <v>0</v>
      </c>
      <c r="Q2640" s="31">
        <v>0</v>
      </c>
      <c r="R2640" s="31">
        <v>0</v>
      </c>
      <c r="S2640" s="31">
        <v>0</v>
      </c>
      <c r="T2640" s="36" t="s">
        <v>15247</v>
      </c>
      <c r="U2640" s="36" t="s">
        <v>13534</v>
      </c>
      <c r="V2640" s="31">
        <v>0</v>
      </c>
      <c r="W2640" s="31">
        <v>14</v>
      </c>
    </row>
    <row r="2641" spans="1:23" x14ac:dyDescent="0.25">
      <c r="A2641">
        <v>5051128</v>
      </c>
      <c r="B2641" s="32" t="s">
        <v>4165</v>
      </c>
      <c r="C2641" s="32">
        <v>52</v>
      </c>
      <c r="D2641" s="32">
        <v>11</v>
      </c>
      <c r="E2641" s="32" t="s">
        <v>22</v>
      </c>
      <c r="F2641" s="31">
        <v>1</v>
      </c>
      <c r="G2641" s="31" t="s">
        <v>21</v>
      </c>
      <c r="H2641" s="32" t="s">
        <v>22</v>
      </c>
      <c r="I2641" s="32" t="s">
        <v>22</v>
      </c>
      <c r="J2641" s="32" t="s">
        <v>22</v>
      </c>
      <c r="K2641" s="32">
        <v>0</v>
      </c>
      <c r="L2641" s="38">
        <v>79.099999999999994</v>
      </c>
      <c r="M2641" t="s">
        <v>13383</v>
      </c>
      <c r="N2641" t="s">
        <v>17272</v>
      </c>
      <c r="O2641" t="s">
        <v>18382</v>
      </c>
      <c r="P2641" s="31">
        <v>0</v>
      </c>
      <c r="Q2641" s="31">
        <v>0</v>
      </c>
      <c r="R2641" s="31">
        <v>0</v>
      </c>
      <c r="S2641" s="31">
        <v>0</v>
      </c>
      <c r="T2641" s="36" t="s">
        <v>15248</v>
      </c>
      <c r="U2641" s="36" t="s">
        <v>13534</v>
      </c>
      <c r="V2641" s="31">
        <v>0</v>
      </c>
      <c r="W2641" s="31">
        <v>14</v>
      </c>
    </row>
    <row r="2642" spans="1:23" x14ac:dyDescent="0.25">
      <c r="A2642">
        <v>5051129</v>
      </c>
      <c r="B2642" s="32" t="s">
        <v>4165</v>
      </c>
      <c r="C2642" s="32">
        <v>52</v>
      </c>
      <c r="D2642" s="32">
        <v>11</v>
      </c>
      <c r="E2642" s="32" t="s">
        <v>22</v>
      </c>
      <c r="F2642" s="31">
        <v>1</v>
      </c>
      <c r="G2642" s="31" t="s">
        <v>21</v>
      </c>
      <c r="H2642" s="32" t="s">
        <v>22</v>
      </c>
      <c r="I2642" s="32" t="s">
        <v>22</v>
      </c>
      <c r="J2642" s="32" t="s">
        <v>22</v>
      </c>
      <c r="K2642" s="32">
        <v>0</v>
      </c>
      <c r="L2642" s="38">
        <v>80.94</v>
      </c>
      <c r="M2642" t="s">
        <v>13384</v>
      </c>
      <c r="N2642" t="s">
        <v>17272</v>
      </c>
      <c r="O2642" t="s">
        <v>18383</v>
      </c>
      <c r="P2642" s="31">
        <v>0</v>
      </c>
      <c r="Q2642" s="31">
        <v>0</v>
      </c>
      <c r="R2642" s="31">
        <v>0</v>
      </c>
      <c r="S2642" s="31">
        <v>0</v>
      </c>
      <c r="T2642" s="36" t="s">
        <v>15249</v>
      </c>
      <c r="U2642" s="36" t="s">
        <v>13534</v>
      </c>
      <c r="V2642" s="31">
        <v>0</v>
      </c>
      <c r="W2642" s="31">
        <v>14</v>
      </c>
    </row>
    <row r="2643" spans="1:23" x14ac:dyDescent="0.25">
      <c r="A2643">
        <v>5051130</v>
      </c>
      <c r="B2643" s="32" t="s">
        <v>4165</v>
      </c>
      <c r="C2643" s="32">
        <v>52</v>
      </c>
      <c r="D2643" s="32">
        <v>11</v>
      </c>
      <c r="E2643" s="32" t="s">
        <v>22</v>
      </c>
      <c r="F2643" s="31">
        <v>1</v>
      </c>
      <c r="G2643" s="31" t="s">
        <v>21</v>
      </c>
      <c r="H2643" s="32" t="s">
        <v>22</v>
      </c>
      <c r="I2643" s="32" t="s">
        <v>22</v>
      </c>
      <c r="J2643" s="32" t="s">
        <v>22</v>
      </c>
      <c r="K2643" s="32">
        <v>0</v>
      </c>
      <c r="L2643" s="38">
        <v>82.64</v>
      </c>
      <c r="M2643" t="s">
        <v>13385</v>
      </c>
      <c r="N2643" t="s">
        <v>17272</v>
      </c>
      <c r="O2643" t="s">
        <v>18384</v>
      </c>
      <c r="P2643" s="31">
        <v>0</v>
      </c>
      <c r="Q2643" s="31">
        <v>0</v>
      </c>
      <c r="R2643" s="31">
        <v>0</v>
      </c>
      <c r="S2643" s="31">
        <v>0</v>
      </c>
      <c r="T2643" s="36" t="s">
        <v>15250</v>
      </c>
      <c r="U2643" s="36" t="s">
        <v>13534</v>
      </c>
      <c r="V2643" s="31">
        <v>0</v>
      </c>
      <c r="W2643" s="31">
        <v>14</v>
      </c>
    </row>
    <row r="2644" spans="1:23" x14ac:dyDescent="0.25">
      <c r="A2644">
        <v>5051131</v>
      </c>
      <c r="B2644" s="32" t="s">
        <v>4165</v>
      </c>
      <c r="C2644" s="32">
        <v>52</v>
      </c>
      <c r="D2644" s="32">
        <v>11</v>
      </c>
      <c r="E2644" s="32" t="s">
        <v>22</v>
      </c>
      <c r="F2644" s="31">
        <v>1</v>
      </c>
      <c r="G2644" s="31" t="s">
        <v>21</v>
      </c>
      <c r="H2644" s="32" t="s">
        <v>22</v>
      </c>
      <c r="I2644" s="32" t="s">
        <v>22</v>
      </c>
      <c r="J2644" s="32" t="s">
        <v>22</v>
      </c>
      <c r="K2644" s="32">
        <v>0</v>
      </c>
      <c r="L2644" s="38">
        <v>84.29</v>
      </c>
      <c r="M2644" t="s">
        <v>13386</v>
      </c>
      <c r="N2644" t="s">
        <v>17272</v>
      </c>
      <c r="O2644" t="s">
        <v>18385</v>
      </c>
      <c r="P2644" s="31">
        <v>0</v>
      </c>
      <c r="Q2644" s="31">
        <v>0</v>
      </c>
      <c r="R2644" s="31">
        <v>0</v>
      </c>
      <c r="S2644" s="31">
        <v>0</v>
      </c>
      <c r="T2644" s="36" t="s">
        <v>15251</v>
      </c>
      <c r="U2644" s="36" t="s">
        <v>13534</v>
      </c>
      <c r="V2644" s="31">
        <v>0</v>
      </c>
      <c r="W2644" s="31">
        <v>14</v>
      </c>
    </row>
    <row r="2645" spans="1:23" x14ac:dyDescent="0.25">
      <c r="A2645">
        <v>5051132</v>
      </c>
      <c r="B2645" s="32" t="s">
        <v>4165</v>
      </c>
      <c r="C2645" s="32">
        <v>52</v>
      </c>
      <c r="D2645" s="32">
        <v>11</v>
      </c>
      <c r="E2645" s="32" t="s">
        <v>22</v>
      </c>
      <c r="F2645" s="31">
        <v>1</v>
      </c>
      <c r="G2645" s="31" t="s">
        <v>21</v>
      </c>
      <c r="H2645" s="32" t="s">
        <v>22</v>
      </c>
      <c r="I2645" s="32" t="s">
        <v>22</v>
      </c>
      <c r="J2645" s="32" t="s">
        <v>22</v>
      </c>
      <c r="K2645" s="32">
        <v>0</v>
      </c>
      <c r="L2645" s="38">
        <v>87.84</v>
      </c>
      <c r="M2645" t="s">
        <v>13387</v>
      </c>
      <c r="N2645" t="s">
        <v>17272</v>
      </c>
      <c r="O2645" t="s">
        <v>18386</v>
      </c>
      <c r="P2645" s="31">
        <v>0</v>
      </c>
      <c r="Q2645" s="31">
        <v>0</v>
      </c>
      <c r="R2645" s="31">
        <v>0</v>
      </c>
      <c r="S2645" s="31">
        <v>0</v>
      </c>
      <c r="T2645" s="36" t="s">
        <v>15252</v>
      </c>
      <c r="U2645" s="36" t="s">
        <v>13534</v>
      </c>
      <c r="V2645" s="31">
        <v>0</v>
      </c>
      <c r="W2645" s="31">
        <v>14</v>
      </c>
    </row>
    <row r="2646" spans="1:23" x14ac:dyDescent="0.25">
      <c r="A2646">
        <v>5051133</v>
      </c>
      <c r="B2646" s="32" t="s">
        <v>4165</v>
      </c>
      <c r="C2646" s="32">
        <v>52</v>
      </c>
      <c r="D2646" s="32">
        <v>11</v>
      </c>
      <c r="E2646" s="32" t="s">
        <v>22</v>
      </c>
      <c r="F2646" s="31">
        <v>1</v>
      </c>
      <c r="G2646" s="31" t="s">
        <v>21</v>
      </c>
      <c r="H2646" s="32" t="s">
        <v>22</v>
      </c>
      <c r="I2646" s="32" t="s">
        <v>22</v>
      </c>
      <c r="J2646" s="32" t="s">
        <v>22</v>
      </c>
      <c r="K2646" s="32">
        <v>0</v>
      </c>
      <c r="L2646" s="38">
        <v>25.91</v>
      </c>
      <c r="M2646" t="s">
        <v>13388</v>
      </c>
      <c r="N2646" t="s">
        <v>17273</v>
      </c>
      <c r="O2646" t="s">
        <v>18387</v>
      </c>
      <c r="P2646" s="31">
        <v>0</v>
      </c>
      <c r="Q2646" s="31">
        <v>0</v>
      </c>
      <c r="R2646" s="31">
        <v>0</v>
      </c>
      <c r="S2646" s="31">
        <v>0</v>
      </c>
      <c r="T2646" s="36" t="s">
        <v>15253</v>
      </c>
      <c r="U2646" s="36" t="s">
        <v>13534</v>
      </c>
      <c r="V2646" s="31">
        <v>0</v>
      </c>
      <c r="W2646" s="31">
        <v>14</v>
      </c>
    </row>
    <row r="2647" spans="1:23" x14ac:dyDescent="0.25">
      <c r="A2647">
        <v>5051134</v>
      </c>
      <c r="B2647" s="32" t="s">
        <v>4165</v>
      </c>
      <c r="C2647" s="32">
        <v>52</v>
      </c>
      <c r="D2647" s="32">
        <v>11</v>
      </c>
      <c r="E2647" s="32" t="s">
        <v>22</v>
      </c>
      <c r="F2647" s="31">
        <v>1</v>
      </c>
      <c r="G2647" s="31" t="s">
        <v>21</v>
      </c>
      <c r="H2647" s="32" t="s">
        <v>22</v>
      </c>
      <c r="I2647" s="32" t="s">
        <v>22</v>
      </c>
      <c r="J2647" s="32" t="s">
        <v>22</v>
      </c>
      <c r="K2647" s="32">
        <v>0</v>
      </c>
      <c r="L2647" s="38">
        <v>27.26</v>
      </c>
      <c r="M2647" t="s">
        <v>13389</v>
      </c>
      <c r="N2647" t="s">
        <v>17274</v>
      </c>
      <c r="O2647" t="s">
        <v>18388</v>
      </c>
      <c r="P2647" s="31">
        <v>0</v>
      </c>
      <c r="Q2647" s="31">
        <v>0</v>
      </c>
      <c r="R2647" s="31">
        <v>0</v>
      </c>
      <c r="S2647" s="31">
        <v>0</v>
      </c>
      <c r="T2647" s="36" t="s">
        <v>15254</v>
      </c>
      <c r="U2647" s="36" t="s">
        <v>13606</v>
      </c>
      <c r="V2647" s="31">
        <v>0</v>
      </c>
      <c r="W2647" s="31">
        <v>14</v>
      </c>
    </row>
    <row r="2648" spans="1:23" x14ac:dyDescent="0.25">
      <c r="A2648">
        <v>5051135</v>
      </c>
      <c r="B2648" s="32" t="s">
        <v>4165</v>
      </c>
      <c r="C2648" s="32">
        <v>52</v>
      </c>
      <c r="D2648" s="32">
        <v>11</v>
      </c>
      <c r="E2648" s="32" t="s">
        <v>22</v>
      </c>
      <c r="F2648" s="31">
        <v>1</v>
      </c>
      <c r="G2648" s="31" t="s">
        <v>21</v>
      </c>
      <c r="H2648" s="32" t="s">
        <v>22</v>
      </c>
      <c r="I2648" s="32" t="s">
        <v>22</v>
      </c>
      <c r="J2648" s="32" t="s">
        <v>22</v>
      </c>
      <c r="K2648" s="32">
        <v>0</v>
      </c>
      <c r="L2648" s="38">
        <v>35.6</v>
      </c>
      <c r="M2648" t="s">
        <v>13390</v>
      </c>
      <c r="N2648" t="s">
        <v>17275</v>
      </c>
      <c r="O2648" t="s">
        <v>18389</v>
      </c>
      <c r="P2648" s="31">
        <v>0</v>
      </c>
      <c r="Q2648" s="31">
        <v>0</v>
      </c>
      <c r="R2648" s="31">
        <v>0</v>
      </c>
      <c r="S2648" s="31">
        <v>0</v>
      </c>
      <c r="T2648" s="36" t="s">
        <v>15255</v>
      </c>
      <c r="U2648" s="36" t="s">
        <v>13631</v>
      </c>
      <c r="V2648" s="31">
        <v>0</v>
      </c>
      <c r="W2648" s="31">
        <v>14</v>
      </c>
    </row>
    <row r="2649" spans="1:23" x14ac:dyDescent="0.25">
      <c r="A2649">
        <v>5051136</v>
      </c>
      <c r="B2649" s="32" t="s">
        <v>4165</v>
      </c>
      <c r="C2649" s="32">
        <v>52</v>
      </c>
      <c r="D2649" s="32">
        <v>11</v>
      </c>
      <c r="E2649" s="32" t="s">
        <v>22</v>
      </c>
      <c r="F2649" s="31">
        <v>1</v>
      </c>
      <c r="G2649" s="31" t="s">
        <v>21</v>
      </c>
      <c r="H2649" s="32" t="s">
        <v>22</v>
      </c>
      <c r="I2649" s="32" t="s">
        <v>22</v>
      </c>
      <c r="J2649" s="32" t="s">
        <v>22</v>
      </c>
      <c r="K2649" s="32">
        <v>0</v>
      </c>
      <c r="L2649" s="38">
        <v>207.25</v>
      </c>
      <c r="M2649" t="s">
        <v>13391</v>
      </c>
      <c r="N2649" t="s">
        <v>17276</v>
      </c>
      <c r="O2649" t="s">
        <v>18390</v>
      </c>
      <c r="P2649" s="31">
        <v>0</v>
      </c>
      <c r="Q2649" s="31">
        <v>0</v>
      </c>
      <c r="R2649" s="31">
        <v>0</v>
      </c>
      <c r="S2649" s="31">
        <v>0</v>
      </c>
      <c r="T2649" s="36" t="s">
        <v>15256</v>
      </c>
      <c r="U2649" s="36" t="s">
        <v>8458</v>
      </c>
      <c r="V2649" s="31">
        <v>0</v>
      </c>
      <c r="W2649" s="31">
        <v>14</v>
      </c>
    </row>
    <row r="2650" spans="1:23" x14ac:dyDescent="0.25">
      <c r="A2650">
        <v>5051137</v>
      </c>
      <c r="B2650" s="32" t="s">
        <v>4165</v>
      </c>
      <c r="C2650" s="32">
        <v>52</v>
      </c>
      <c r="D2650" s="32">
        <v>11</v>
      </c>
      <c r="E2650" s="32" t="s">
        <v>22</v>
      </c>
      <c r="F2650" s="31">
        <v>1</v>
      </c>
      <c r="G2650" s="31" t="s">
        <v>21</v>
      </c>
      <c r="H2650" s="32" t="s">
        <v>22</v>
      </c>
      <c r="I2650" s="32" t="s">
        <v>22</v>
      </c>
      <c r="J2650" s="32" t="s">
        <v>22</v>
      </c>
      <c r="K2650" s="32">
        <v>0</v>
      </c>
      <c r="L2650" s="38">
        <v>293.74</v>
      </c>
      <c r="M2650" t="s">
        <v>13392</v>
      </c>
      <c r="N2650" t="s">
        <v>17277</v>
      </c>
      <c r="O2650" t="s">
        <v>18391</v>
      </c>
      <c r="P2650" s="31">
        <v>767.5</v>
      </c>
      <c r="Q2650" s="31">
        <v>0</v>
      </c>
      <c r="R2650" s="31">
        <v>367.5</v>
      </c>
      <c r="S2650" s="31">
        <v>4.5</v>
      </c>
      <c r="T2650" s="36" t="s">
        <v>15257</v>
      </c>
      <c r="U2650" s="36" t="s">
        <v>13534</v>
      </c>
      <c r="V2650" s="31">
        <v>0</v>
      </c>
      <c r="W2650" s="31">
        <v>14</v>
      </c>
    </row>
    <row r="2651" spans="1:23" x14ac:dyDescent="0.25">
      <c r="A2651">
        <v>5051138</v>
      </c>
      <c r="B2651" s="32" t="s">
        <v>4165</v>
      </c>
      <c r="C2651" s="32">
        <v>52</v>
      </c>
      <c r="D2651" s="32">
        <v>11</v>
      </c>
      <c r="E2651" s="32" t="s">
        <v>22</v>
      </c>
      <c r="F2651" s="31">
        <v>1</v>
      </c>
      <c r="G2651" s="31" t="s">
        <v>21</v>
      </c>
      <c r="H2651" s="32" t="s">
        <v>22</v>
      </c>
      <c r="I2651" s="32" t="s">
        <v>22</v>
      </c>
      <c r="J2651" s="32" t="s">
        <v>22</v>
      </c>
      <c r="K2651" s="32">
        <v>0</v>
      </c>
      <c r="L2651" s="38">
        <v>349.27</v>
      </c>
      <c r="M2651" t="s">
        <v>13393</v>
      </c>
      <c r="N2651" t="s">
        <v>17278</v>
      </c>
      <c r="O2651" t="s">
        <v>18392</v>
      </c>
      <c r="P2651" s="31">
        <v>1167.5</v>
      </c>
      <c r="Q2651" s="31">
        <v>0</v>
      </c>
      <c r="R2651" s="31">
        <v>367.5</v>
      </c>
      <c r="S2651" s="31">
        <v>0</v>
      </c>
      <c r="T2651" s="36" t="s">
        <v>15258</v>
      </c>
      <c r="U2651" s="36" t="s">
        <v>13534</v>
      </c>
      <c r="V2651" s="31">
        <v>0</v>
      </c>
      <c r="W2651" s="31">
        <v>14</v>
      </c>
    </row>
    <row r="2652" spans="1:23" x14ac:dyDescent="0.25">
      <c r="A2652">
        <v>5051139</v>
      </c>
      <c r="B2652" s="32" t="s">
        <v>4165</v>
      </c>
      <c r="C2652" s="32">
        <v>52</v>
      </c>
      <c r="D2652" s="32">
        <v>11</v>
      </c>
      <c r="E2652" s="32" t="s">
        <v>22</v>
      </c>
      <c r="F2652" s="31">
        <v>1</v>
      </c>
      <c r="G2652" s="31" t="s">
        <v>21</v>
      </c>
      <c r="H2652" s="32" t="s">
        <v>22</v>
      </c>
      <c r="I2652" s="32" t="s">
        <v>22</v>
      </c>
      <c r="J2652" s="32" t="s">
        <v>22</v>
      </c>
      <c r="K2652" s="32">
        <v>0</v>
      </c>
      <c r="L2652" s="38">
        <v>321.64</v>
      </c>
      <c r="M2652" t="s">
        <v>13394</v>
      </c>
      <c r="N2652" t="s">
        <v>17279</v>
      </c>
      <c r="O2652" t="s">
        <v>18393</v>
      </c>
      <c r="P2652" s="31">
        <v>567.5</v>
      </c>
      <c r="Q2652" s="31">
        <v>0</v>
      </c>
      <c r="R2652" s="31">
        <v>467.5</v>
      </c>
      <c r="S2652" s="31">
        <v>4</v>
      </c>
      <c r="T2652" s="36" t="s">
        <v>15259</v>
      </c>
      <c r="U2652" s="36" t="s">
        <v>13534</v>
      </c>
      <c r="V2652" s="31">
        <v>0</v>
      </c>
      <c r="W2652" s="31">
        <v>14</v>
      </c>
    </row>
    <row r="2653" spans="1:23" x14ac:dyDescent="0.25">
      <c r="A2653">
        <v>5051140</v>
      </c>
      <c r="B2653" s="32" t="s">
        <v>4165</v>
      </c>
      <c r="C2653" s="32">
        <v>52</v>
      </c>
      <c r="D2653" s="32">
        <v>11</v>
      </c>
      <c r="E2653" s="32" t="s">
        <v>22</v>
      </c>
      <c r="F2653" s="31">
        <v>1</v>
      </c>
      <c r="G2653" s="31" t="s">
        <v>21</v>
      </c>
      <c r="H2653" s="32" t="s">
        <v>22</v>
      </c>
      <c r="I2653" s="32" t="s">
        <v>22</v>
      </c>
      <c r="J2653" s="32" t="s">
        <v>22</v>
      </c>
      <c r="K2653" s="32">
        <v>0</v>
      </c>
      <c r="L2653" s="38">
        <v>325.31</v>
      </c>
      <c r="M2653" t="s">
        <v>13395</v>
      </c>
      <c r="N2653" t="s">
        <v>17280</v>
      </c>
      <c r="O2653" t="s">
        <v>18394</v>
      </c>
      <c r="P2653" s="31">
        <v>767.5</v>
      </c>
      <c r="Q2653" s="31">
        <v>0</v>
      </c>
      <c r="R2653" s="31">
        <v>467.5</v>
      </c>
      <c r="S2653" s="31">
        <v>4.7</v>
      </c>
      <c r="T2653" s="36" t="s">
        <v>15260</v>
      </c>
      <c r="U2653" s="36" t="s">
        <v>13534</v>
      </c>
      <c r="V2653" s="31">
        <v>0</v>
      </c>
      <c r="W2653" s="31">
        <v>14</v>
      </c>
    </row>
    <row r="2654" spans="1:23" x14ac:dyDescent="0.25">
      <c r="A2654">
        <v>5051141</v>
      </c>
      <c r="B2654" s="32" t="s">
        <v>4165</v>
      </c>
      <c r="C2654" s="32">
        <v>52</v>
      </c>
      <c r="D2654" s="32">
        <v>11</v>
      </c>
      <c r="E2654" s="32" t="s">
        <v>22</v>
      </c>
      <c r="F2654" s="31">
        <v>1</v>
      </c>
      <c r="G2654" s="31" t="s">
        <v>21</v>
      </c>
      <c r="H2654" s="32" t="s">
        <v>22</v>
      </c>
      <c r="I2654" s="32" t="s">
        <v>22</v>
      </c>
      <c r="J2654" s="32" t="s">
        <v>22</v>
      </c>
      <c r="K2654" s="32">
        <v>0</v>
      </c>
      <c r="L2654" s="38">
        <v>397.36</v>
      </c>
      <c r="M2654" t="s">
        <v>13396</v>
      </c>
      <c r="N2654" t="s">
        <v>17281</v>
      </c>
      <c r="O2654" t="s">
        <v>18395</v>
      </c>
      <c r="P2654" s="31">
        <v>1167.5</v>
      </c>
      <c r="Q2654" s="31">
        <v>0</v>
      </c>
      <c r="R2654" s="31">
        <v>467.5</v>
      </c>
      <c r="S2654" s="31">
        <v>0</v>
      </c>
      <c r="T2654" s="36" t="s">
        <v>15261</v>
      </c>
      <c r="U2654" s="36" t="s">
        <v>13534</v>
      </c>
      <c r="V2654" s="31">
        <v>0</v>
      </c>
      <c r="W2654" s="31">
        <v>14</v>
      </c>
    </row>
    <row r="2655" spans="1:23" x14ac:dyDescent="0.25">
      <c r="A2655">
        <v>5051142</v>
      </c>
      <c r="B2655" s="32" t="s">
        <v>4165</v>
      </c>
      <c r="C2655" s="32">
        <v>52</v>
      </c>
      <c r="D2655" s="32">
        <v>11</v>
      </c>
      <c r="E2655" s="32" t="s">
        <v>22</v>
      </c>
      <c r="F2655" s="31">
        <v>1</v>
      </c>
      <c r="G2655" s="31" t="s">
        <v>21</v>
      </c>
      <c r="H2655" s="32" t="s">
        <v>22</v>
      </c>
      <c r="I2655" s="32" t="s">
        <v>22</v>
      </c>
      <c r="J2655" s="32" t="s">
        <v>22</v>
      </c>
      <c r="K2655" s="32">
        <v>0</v>
      </c>
      <c r="L2655" s="38">
        <v>362.23</v>
      </c>
      <c r="M2655" t="s">
        <v>13397</v>
      </c>
      <c r="N2655" t="s">
        <v>17282</v>
      </c>
      <c r="O2655" t="s">
        <v>18396</v>
      </c>
      <c r="P2655" s="31">
        <v>567.5</v>
      </c>
      <c r="Q2655" s="31">
        <v>0</v>
      </c>
      <c r="R2655" s="31">
        <v>567.5</v>
      </c>
      <c r="S2655" s="31">
        <v>4.2</v>
      </c>
      <c r="T2655" s="36" t="s">
        <v>15262</v>
      </c>
      <c r="U2655" s="36" t="s">
        <v>13534</v>
      </c>
      <c r="V2655" s="31">
        <v>0</v>
      </c>
      <c r="W2655" s="31">
        <v>14</v>
      </c>
    </row>
    <row r="2656" spans="1:23" x14ac:dyDescent="0.25">
      <c r="A2656">
        <v>5051143</v>
      </c>
      <c r="B2656" s="32" t="s">
        <v>4165</v>
      </c>
      <c r="C2656" s="32">
        <v>52</v>
      </c>
      <c r="D2656" s="32">
        <v>11</v>
      </c>
      <c r="E2656" s="32" t="s">
        <v>22</v>
      </c>
      <c r="F2656" s="31">
        <v>1</v>
      </c>
      <c r="G2656" s="31" t="s">
        <v>21</v>
      </c>
      <c r="H2656" s="32" t="s">
        <v>22</v>
      </c>
      <c r="I2656" s="32" t="s">
        <v>22</v>
      </c>
      <c r="J2656" s="32" t="s">
        <v>22</v>
      </c>
      <c r="K2656" s="32">
        <v>0</v>
      </c>
      <c r="L2656" s="38">
        <v>349.27</v>
      </c>
      <c r="M2656" t="s">
        <v>13398</v>
      </c>
      <c r="N2656" t="s">
        <v>17283</v>
      </c>
      <c r="O2656" t="s">
        <v>18397</v>
      </c>
      <c r="P2656" s="31">
        <v>767.5</v>
      </c>
      <c r="Q2656" s="31">
        <v>0</v>
      </c>
      <c r="R2656" s="31">
        <v>567.5</v>
      </c>
      <c r="S2656" s="31">
        <v>7.9</v>
      </c>
      <c r="T2656" s="36" t="s">
        <v>15263</v>
      </c>
      <c r="U2656" s="36" t="s">
        <v>13534</v>
      </c>
      <c r="V2656" s="31">
        <v>0</v>
      </c>
      <c r="W2656" s="31">
        <v>14</v>
      </c>
    </row>
    <row r="2657" spans="1:23" x14ac:dyDescent="0.25">
      <c r="A2657">
        <v>5051144</v>
      </c>
      <c r="B2657" s="32" t="s">
        <v>4165</v>
      </c>
      <c r="C2657" s="32">
        <v>52</v>
      </c>
      <c r="D2657" s="32">
        <v>11</v>
      </c>
      <c r="E2657" s="32" t="s">
        <v>22</v>
      </c>
      <c r="F2657" s="31">
        <v>1</v>
      </c>
      <c r="G2657" s="31" t="s">
        <v>21</v>
      </c>
      <c r="H2657" s="32" t="s">
        <v>22</v>
      </c>
      <c r="I2657" s="32" t="s">
        <v>22</v>
      </c>
      <c r="J2657" s="32" t="s">
        <v>22</v>
      </c>
      <c r="K2657" s="32">
        <v>0</v>
      </c>
      <c r="L2657" s="38">
        <v>436.08</v>
      </c>
      <c r="M2657" t="s">
        <v>13399</v>
      </c>
      <c r="N2657" t="s">
        <v>17284</v>
      </c>
      <c r="O2657" t="s">
        <v>18398</v>
      </c>
      <c r="P2657" s="31">
        <v>1167.5</v>
      </c>
      <c r="Q2657" s="31">
        <v>0</v>
      </c>
      <c r="R2657" s="31">
        <v>567.5</v>
      </c>
      <c r="S2657" s="31">
        <v>0</v>
      </c>
      <c r="T2657" s="36" t="s">
        <v>15264</v>
      </c>
      <c r="U2657" s="36" t="s">
        <v>13534</v>
      </c>
      <c r="V2657" s="31">
        <v>0</v>
      </c>
      <c r="W2657" s="31">
        <v>14</v>
      </c>
    </row>
    <row r="2658" spans="1:23" x14ac:dyDescent="0.25">
      <c r="A2658">
        <v>5051145</v>
      </c>
      <c r="B2658" s="32" t="s">
        <v>4165</v>
      </c>
      <c r="C2658" s="32">
        <v>52</v>
      </c>
      <c r="D2658" s="32">
        <v>11</v>
      </c>
      <c r="E2658" s="32" t="s">
        <v>22</v>
      </c>
      <c r="F2658" s="31">
        <v>1</v>
      </c>
      <c r="G2658" s="31" t="s">
        <v>21</v>
      </c>
      <c r="H2658" s="32" t="s">
        <v>22</v>
      </c>
      <c r="I2658" s="32" t="s">
        <v>22</v>
      </c>
      <c r="J2658" s="32" t="s">
        <v>22</v>
      </c>
      <c r="K2658" s="32">
        <v>0</v>
      </c>
      <c r="L2658" s="38">
        <v>638.29</v>
      </c>
      <c r="M2658" t="s">
        <v>13400</v>
      </c>
      <c r="N2658" t="s">
        <v>17285</v>
      </c>
      <c r="O2658" t="s">
        <v>18399</v>
      </c>
      <c r="P2658" s="31">
        <v>792</v>
      </c>
      <c r="Q2658" s="31">
        <v>1797</v>
      </c>
      <c r="R2658" s="31">
        <v>0</v>
      </c>
      <c r="S2658" s="31">
        <v>33</v>
      </c>
      <c r="T2658" s="36" t="s">
        <v>15265</v>
      </c>
      <c r="U2658" s="36" t="s">
        <v>13534</v>
      </c>
      <c r="V2658" s="31">
        <v>0</v>
      </c>
      <c r="W2658" s="31">
        <v>14</v>
      </c>
    </row>
    <row r="2659" spans="1:23" x14ac:dyDescent="0.25">
      <c r="A2659">
        <v>5051146</v>
      </c>
      <c r="B2659" s="32" t="s">
        <v>4165</v>
      </c>
      <c r="C2659" s="32">
        <v>52</v>
      </c>
      <c r="D2659" s="32">
        <v>11</v>
      </c>
      <c r="E2659" s="32" t="s">
        <v>22</v>
      </c>
      <c r="F2659" s="31">
        <v>1</v>
      </c>
      <c r="G2659" s="31" t="s">
        <v>21</v>
      </c>
      <c r="H2659" s="32" t="s">
        <v>22</v>
      </c>
      <c r="I2659" s="32" t="s">
        <v>22</v>
      </c>
      <c r="J2659" s="32" t="s">
        <v>22</v>
      </c>
      <c r="K2659" s="32">
        <v>0</v>
      </c>
      <c r="L2659" s="38">
        <v>849.01</v>
      </c>
      <c r="M2659" t="s">
        <v>13401</v>
      </c>
      <c r="N2659" t="s">
        <v>17286</v>
      </c>
      <c r="O2659" t="s">
        <v>18400</v>
      </c>
      <c r="P2659" s="31">
        <v>1192</v>
      </c>
      <c r="Q2659" s="31">
        <v>1797</v>
      </c>
      <c r="R2659" s="31">
        <v>0</v>
      </c>
      <c r="S2659" s="31">
        <v>0</v>
      </c>
      <c r="T2659" s="36" t="s">
        <v>15266</v>
      </c>
      <c r="U2659" s="36" t="s">
        <v>13534</v>
      </c>
      <c r="V2659" s="31">
        <v>0</v>
      </c>
      <c r="W2659" s="31">
        <v>14</v>
      </c>
    </row>
    <row r="2660" spans="1:23" x14ac:dyDescent="0.25">
      <c r="A2660">
        <v>5051147</v>
      </c>
      <c r="B2660" s="32" t="s">
        <v>4165</v>
      </c>
      <c r="C2660" s="32">
        <v>52</v>
      </c>
      <c r="D2660" s="32">
        <v>11</v>
      </c>
      <c r="E2660" s="32" t="s">
        <v>22</v>
      </c>
      <c r="F2660" s="31">
        <v>1</v>
      </c>
      <c r="G2660" s="31" t="s">
        <v>21</v>
      </c>
      <c r="H2660" s="32" t="s">
        <v>22</v>
      </c>
      <c r="I2660" s="32" t="s">
        <v>22</v>
      </c>
      <c r="J2660" s="32" t="s">
        <v>22</v>
      </c>
      <c r="K2660" s="32">
        <v>0</v>
      </c>
      <c r="L2660" s="38">
        <v>584.04</v>
      </c>
      <c r="M2660" t="s">
        <v>13402</v>
      </c>
      <c r="N2660" t="s">
        <v>17287</v>
      </c>
      <c r="O2660" t="s">
        <v>18401</v>
      </c>
      <c r="P2660" s="31">
        <v>592</v>
      </c>
      <c r="Q2660" s="31">
        <v>1797</v>
      </c>
      <c r="R2660" s="31">
        <v>0</v>
      </c>
      <c r="S2660" s="31">
        <v>29</v>
      </c>
      <c r="T2660" s="36" t="s">
        <v>15267</v>
      </c>
      <c r="U2660" s="36" t="s">
        <v>13534</v>
      </c>
      <c r="V2660" s="31">
        <v>0</v>
      </c>
      <c r="W2660" s="31">
        <v>14</v>
      </c>
    </row>
    <row r="2661" spans="1:23" x14ac:dyDescent="0.25">
      <c r="A2661">
        <v>5051148</v>
      </c>
      <c r="B2661" s="32" t="s">
        <v>4165</v>
      </c>
      <c r="C2661" s="32">
        <v>52</v>
      </c>
      <c r="D2661" s="32">
        <v>11</v>
      </c>
      <c r="E2661" s="32" t="s">
        <v>22</v>
      </c>
      <c r="F2661" s="31">
        <v>1</v>
      </c>
      <c r="G2661" s="31" t="s">
        <v>21</v>
      </c>
      <c r="H2661" s="32" t="s">
        <v>22</v>
      </c>
      <c r="I2661" s="32" t="s">
        <v>22</v>
      </c>
      <c r="J2661" s="32" t="s">
        <v>22</v>
      </c>
      <c r="K2661" s="32">
        <v>0</v>
      </c>
      <c r="L2661" s="38">
        <v>620.57000000000005</v>
      </c>
      <c r="M2661" t="s">
        <v>13403</v>
      </c>
      <c r="N2661" t="s">
        <v>17288</v>
      </c>
      <c r="O2661" t="s">
        <v>18402</v>
      </c>
      <c r="P2661" s="31">
        <v>592</v>
      </c>
      <c r="Q2661" s="31">
        <v>1997</v>
      </c>
      <c r="R2661" s="31">
        <v>0</v>
      </c>
      <c r="S2661" s="31">
        <v>31</v>
      </c>
      <c r="T2661" s="36" t="s">
        <v>15268</v>
      </c>
      <c r="U2661" s="36" t="s">
        <v>13534</v>
      </c>
      <c r="V2661" s="31">
        <v>0</v>
      </c>
      <c r="W2661" s="31">
        <v>14</v>
      </c>
    </row>
    <row r="2662" spans="1:23" x14ac:dyDescent="0.25">
      <c r="A2662">
        <v>5051149</v>
      </c>
      <c r="B2662" s="32" t="s">
        <v>4165</v>
      </c>
      <c r="C2662" s="32">
        <v>52</v>
      </c>
      <c r="D2662" s="32">
        <v>11</v>
      </c>
      <c r="E2662" s="32" t="s">
        <v>22</v>
      </c>
      <c r="F2662" s="31">
        <v>1</v>
      </c>
      <c r="G2662" s="31" t="s">
        <v>21</v>
      </c>
      <c r="H2662" s="32" t="s">
        <v>22</v>
      </c>
      <c r="I2662" s="32" t="s">
        <v>22</v>
      </c>
      <c r="J2662" s="32" t="s">
        <v>22</v>
      </c>
      <c r="K2662" s="32">
        <v>0</v>
      </c>
      <c r="L2662" s="38">
        <v>683.04</v>
      </c>
      <c r="M2662" t="s">
        <v>13404</v>
      </c>
      <c r="N2662" t="s">
        <v>17289</v>
      </c>
      <c r="O2662" t="s">
        <v>18403</v>
      </c>
      <c r="P2662" s="31">
        <v>792</v>
      </c>
      <c r="Q2662" s="31">
        <v>1997</v>
      </c>
      <c r="R2662" s="31">
        <v>0</v>
      </c>
      <c r="S2662" s="31">
        <v>31</v>
      </c>
      <c r="T2662" s="36" t="s">
        <v>15269</v>
      </c>
      <c r="U2662" s="36" t="s">
        <v>13534</v>
      </c>
      <c r="V2662" s="31">
        <v>0</v>
      </c>
      <c r="W2662" s="31">
        <v>14</v>
      </c>
    </row>
    <row r="2663" spans="1:23" x14ac:dyDescent="0.25">
      <c r="A2663">
        <v>5051150</v>
      </c>
      <c r="B2663" s="32" t="s">
        <v>4165</v>
      </c>
      <c r="C2663" s="32">
        <v>52</v>
      </c>
      <c r="D2663" s="32">
        <v>11</v>
      </c>
      <c r="E2663" s="32" t="s">
        <v>22</v>
      </c>
      <c r="F2663" s="31">
        <v>1</v>
      </c>
      <c r="G2663" s="31" t="s">
        <v>21</v>
      </c>
      <c r="H2663" s="32" t="s">
        <v>22</v>
      </c>
      <c r="I2663" s="32" t="s">
        <v>22</v>
      </c>
      <c r="J2663" s="32" t="s">
        <v>22</v>
      </c>
      <c r="K2663" s="32">
        <v>0</v>
      </c>
      <c r="L2663" s="38">
        <v>934.74</v>
      </c>
      <c r="M2663" t="s">
        <v>13405</v>
      </c>
      <c r="N2663" t="s">
        <v>17290</v>
      </c>
      <c r="O2663" t="s">
        <v>18404</v>
      </c>
      <c r="P2663" s="31">
        <v>1192</v>
      </c>
      <c r="Q2663" s="31">
        <v>1997</v>
      </c>
      <c r="R2663" s="31">
        <v>0</v>
      </c>
      <c r="S2663" s="31">
        <v>0</v>
      </c>
      <c r="T2663" s="36" t="s">
        <v>15270</v>
      </c>
      <c r="U2663" s="36" t="s">
        <v>13534</v>
      </c>
      <c r="V2663" s="31">
        <v>0</v>
      </c>
      <c r="W2663" s="31">
        <v>14</v>
      </c>
    </row>
    <row r="2664" spans="1:23" x14ac:dyDescent="0.25">
      <c r="A2664">
        <v>5051151</v>
      </c>
      <c r="B2664" s="32" t="s">
        <v>4165</v>
      </c>
      <c r="C2664" s="32">
        <v>52</v>
      </c>
      <c r="D2664" s="32">
        <v>11</v>
      </c>
      <c r="E2664" s="32" t="s">
        <v>22</v>
      </c>
      <c r="F2664" s="31">
        <v>1</v>
      </c>
      <c r="G2664" s="31" t="s">
        <v>21</v>
      </c>
      <c r="H2664" s="32" t="s">
        <v>22</v>
      </c>
      <c r="I2664" s="32" t="s">
        <v>22</v>
      </c>
      <c r="J2664" s="32" t="s">
        <v>22</v>
      </c>
      <c r="K2664" s="32">
        <v>0</v>
      </c>
      <c r="L2664" s="38">
        <v>935.26</v>
      </c>
      <c r="M2664" t="s">
        <v>13406</v>
      </c>
      <c r="N2664" t="s">
        <v>17291</v>
      </c>
      <c r="O2664" t="s">
        <v>18405</v>
      </c>
      <c r="P2664" s="31">
        <v>592</v>
      </c>
      <c r="Q2664" s="31">
        <v>1784.5</v>
      </c>
      <c r="R2664" s="31">
        <v>0</v>
      </c>
      <c r="S2664" s="31">
        <v>25</v>
      </c>
      <c r="T2664" s="36" t="s">
        <v>15271</v>
      </c>
      <c r="U2664" s="36" t="s">
        <v>13534</v>
      </c>
      <c r="V2664" s="31">
        <v>0</v>
      </c>
      <c r="W2664" s="31">
        <v>14</v>
      </c>
    </row>
    <row r="2665" spans="1:23" x14ac:dyDescent="0.25">
      <c r="A2665">
        <v>5051152</v>
      </c>
      <c r="B2665" s="32" t="s">
        <v>4165</v>
      </c>
      <c r="C2665" s="32">
        <v>52</v>
      </c>
      <c r="D2665" s="32">
        <v>11</v>
      </c>
      <c r="E2665" s="32" t="s">
        <v>22</v>
      </c>
      <c r="F2665" s="31">
        <v>1</v>
      </c>
      <c r="G2665" s="31" t="s">
        <v>21</v>
      </c>
      <c r="H2665" s="32" t="s">
        <v>22</v>
      </c>
      <c r="I2665" s="32" t="s">
        <v>22</v>
      </c>
      <c r="J2665" s="32" t="s">
        <v>22</v>
      </c>
      <c r="K2665" s="32">
        <v>0</v>
      </c>
      <c r="L2665" s="38">
        <v>1051.97</v>
      </c>
      <c r="M2665" t="s">
        <v>13407</v>
      </c>
      <c r="N2665" t="s">
        <v>17292</v>
      </c>
      <c r="O2665" t="s">
        <v>18406</v>
      </c>
      <c r="P2665" s="31">
        <v>792</v>
      </c>
      <c r="Q2665" s="31">
        <v>1784.5</v>
      </c>
      <c r="R2665" s="31">
        <v>0</v>
      </c>
      <c r="S2665" s="31">
        <v>27</v>
      </c>
      <c r="T2665" s="36" t="s">
        <v>15272</v>
      </c>
      <c r="U2665" s="36" t="s">
        <v>13534</v>
      </c>
      <c r="V2665" s="31">
        <v>0</v>
      </c>
      <c r="W2665" s="31">
        <v>14</v>
      </c>
    </row>
    <row r="2666" spans="1:23" x14ac:dyDescent="0.25">
      <c r="A2666">
        <v>5051153</v>
      </c>
      <c r="B2666" s="32" t="s">
        <v>4165</v>
      </c>
      <c r="C2666" s="32">
        <v>52</v>
      </c>
      <c r="D2666" s="32">
        <v>11</v>
      </c>
      <c r="E2666" s="32" t="s">
        <v>22</v>
      </c>
      <c r="F2666" s="31">
        <v>1</v>
      </c>
      <c r="G2666" s="31" t="s">
        <v>21</v>
      </c>
      <c r="H2666" s="32" t="s">
        <v>22</v>
      </c>
      <c r="I2666" s="32" t="s">
        <v>22</v>
      </c>
      <c r="J2666" s="32" t="s">
        <v>22</v>
      </c>
      <c r="K2666" s="32">
        <v>0</v>
      </c>
      <c r="L2666" s="38">
        <v>979.75</v>
      </c>
      <c r="M2666" t="s">
        <v>13408</v>
      </c>
      <c r="N2666" t="s">
        <v>17293</v>
      </c>
      <c r="O2666" t="s">
        <v>18407</v>
      </c>
      <c r="P2666" s="31">
        <v>592</v>
      </c>
      <c r="Q2666" s="31">
        <v>1984.5</v>
      </c>
      <c r="R2666" s="31">
        <v>0</v>
      </c>
      <c r="S2666" s="31">
        <v>27</v>
      </c>
      <c r="T2666" s="36" t="s">
        <v>15273</v>
      </c>
      <c r="U2666" s="36" t="s">
        <v>13534</v>
      </c>
      <c r="V2666" s="31">
        <v>0</v>
      </c>
      <c r="W2666" s="31">
        <v>14</v>
      </c>
    </row>
    <row r="2667" spans="1:23" x14ac:dyDescent="0.25">
      <c r="A2667">
        <v>5051154</v>
      </c>
      <c r="B2667" s="32" t="s">
        <v>4165</v>
      </c>
      <c r="C2667" s="32">
        <v>52</v>
      </c>
      <c r="D2667" s="32">
        <v>11</v>
      </c>
      <c r="E2667" s="32" t="s">
        <v>22</v>
      </c>
      <c r="F2667" s="31">
        <v>1</v>
      </c>
      <c r="G2667" s="31" t="s">
        <v>21</v>
      </c>
      <c r="H2667" s="32" t="s">
        <v>22</v>
      </c>
      <c r="I2667" s="32" t="s">
        <v>22</v>
      </c>
      <c r="J2667" s="32" t="s">
        <v>22</v>
      </c>
      <c r="K2667" s="32">
        <v>0</v>
      </c>
      <c r="L2667" s="38">
        <v>1107.69</v>
      </c>
      <c r="M2667" t="s">
        <v>13409</v>
      </c>
      <c r="N2667" t="s">
        <v>17294</v>
      </c>
      <c r="O2667" t="s">
        <v>18408</v>
      </c>
      <c r="P2667" s="31">
        <v>792</v>
      </c>
      <c r="Q2667" s="31">
        <v>1984.5</v>
      </c>
      <c r="R2667" s="31">
        <v>0</v>
      </c>
      <c r="S2667" s="31">
        <v>33</v>
      </c>
      <c r="T2667" s="36" t="s">
        <v>15274</v>
      </c>
      <c r="U2667" s="36" t="s">
        <v>13534</v>
      </c>
      <c r="V2667" s="31">
        <v>0</v>
      </c>
      <c r="W2667" s="31">
        <v>14</v>
      </c>
    </row>
    <row r="2668" spans="1:23" x14ac:dyDescent="0.25">
      <c r="A2668">
        <v>5051155</v>
      </c>
      <c r="B2668" s="32" t="s">
        <v>4165</v>
      </c>
      <c r="C2668" s="32">
        <v>52</v>
      </c>
      <c r="D2668" s="32">
        <v>11</v>
      </c>
      <c r="E2668" s="32" t="s">
        <v>22</v>
      </c>
      <c r="F2668" s="31">
        <v>1</v>
      </c>
      <c r="G2668" s="31" t="s">
        <v>21</v>
      </c>
      <c r="H2668" s="32" t="s">
        <v>22</v>
      </c>
      <c r="I2668" s="32" t="s">
        <v>22</v>
      </c>
      <c r="J2668" s="32" t="s">
        <v>22</v>
      </c>
      <c r="K2668" s="32">
        <v>0</v>
      </c>
      <c r="L2668" s="38">
        <v>904.99</v>
      </c>
      <c r="M2668" t="s">
        <v>17295</v>
      </c>
      <c r="N2668" t="s">
        <v>17296</v>
      </c>
      <c r="O2668" t="s">
        <v>18409</v>
      </c>
      <c r="P2668" s="31">
        <v>592</v>
      </c>
      <c r="Q2668" s="31">
        <v>1784.5</v>
      </c>
      <c r="R2668" s="31">
        <v>0</v>
      </c>
      <c r="S2668" s="31">
        <v>38</v>
      </c>
      <c r="T2668" s="36" t="s">
        <v>15275</v>
      </c>
      <c r="U2668" s="36" t="s">
        <v>13534</v>
      </c>
      <c r="V2668" s="31">
        <v>0</v>
      </c>
      <c r="W2668" s="31">
        <v>14</v>
      </c>
    </row>
    <row r="2669" spans="1:23" x14ac:dyDescent="0.25">
      <c r="A2669">
        <v>5051156</v>
      </c>
      <c r="B2669" s="32" t="s">
        <v>4165</v>
      </c>
      <c r="C2669" s="32">
        <v>52</v>
      </c>
      <c r="D2669" s="32">
        <v>11</v>
      </c>
      <c r="E2669" s="32" t="s">
        <v>22</v>
      </c>
      <c r="F2669" s="31">
        <v>1</v>
      </c>
      <c r="G2669" s="31" t="s">
        <v>21</v>
      </c>
      <c r="H2669" s="32" t="s">
        <v>22</v>
      </c>
      <c r="I2669" s="32" t="s">
        <v>22</v>
      </c>
      <c r="J2669" s="32" t="s">
        <v>22</v>
      </c>
      <c r="K2669" s="32">
        <v>0</v>
      </c>
      <c r="L2669" s="38">
        <v>941.73</v>
      </c>
      <c r="M2669" t="s">
        <v>13410</v>
      </c>
      <c r="N2669" t="s">
        <v>17297</v>
      </c>
      <c r="O2669" t="s">
        <v>18410</v>
      </c>
      <c r="P2669" s="31">
        <v>592</v>
      </c>
      <c r="Q2669" s="31">
        <v>1984.5</v>
      </c>
      <c r="R2669" s="31">
        <v>0</v>
      </c>
      <c r="S2669" s="31">
        <v>40</v>
      </c>
      <c r="T2669" s="36" t="s">
        <v>15276</v>
      </c>
      <c r="U2669" s="36" t="s">
        <v>13534</v>
      </c>
      <c r="V2669" s="31">
        <v>0</v>
      </c>
      <c r="W2669" s="31">
        <v>14</v>
      </c>
    </row>
    <row r="2670" spans="1:23" x14ac:dyDescent="0.25">
      <c r="A2670">
        <v>5051157</v>
      </c>
      <c r="B2670" s="32" t="s">
        <v>4165</v>
      </c>
      <c r="C2670" s="32">
        <v>52</v>
      </c>
      <c r="D2670" s="32">
        <v>11</v>
      </c>
      <c r="E2670" s="32" t="s">
        <v>22</v>
      </c>
      <c r="F2670" s="31">
        <v>1</v>
      </c>
      <c r="G2670" s="31" t="s">
        <v>21</v>
      </c>
      <c r="H2670" s="32" t="s">
        <v>22</v>
      </c>
      <c r="I2670" s="32" t="s">
        <v>22</v>
      </c>
      <c r="J2670" s="32" t="s">
        <v>22</v>
      </c>
      <c r="K2670" s="32">
        <v>0</v>
      </c>
      <c r="L2670" s="38">
        <v>904.99</v>
      </c>
      <c r="M2670" t="s">
        <v>13411</v>
      </c>
      <c r="N2670" t="s">
        <v>17298</v>
      </c>
      <c r="O2670" t="s">
        <v>18411</v>
      </c>
      <c r="P2670" s="31">
        <v>592.54999999999995</v>
      </c>
      <c r="Q2670" s="31">
        <v>1784.5</v>
      </c>
      <c r="R2670" s="31">
        <v>0</v>
      </c>
      <c r="S2670" s="31">
        <v>38</v>
      </c>
      <c r="T2670" s="36" t="s">
        <v>15277</v>
      </c>
      <c r="U2670" s="36" t="s">
        <v>13534</v>
      </c>
      <c r="V2670" s="31">
        <v>0</v>
      </c>
      <c r="W2670" s="31">
        <v>14</v>
      </c>
    </row>
    <row r="2671" spans="1:23" x14ac:dyDescent="0.25">
      <c r="A2671">
        <v>5051158</v>
      </c>
      <c r="B2671" s="32" t="s">
        <v>4165</v>
      </c>
      <c r="C2671" s="32">
        <v>52</v>
      </c>
      <c r="D2671" s="32">
        <v>11</v>
      </c>
      <c r="E2671" s="32" t="s">
        <v>22</v>
      </c>
      <c r="F2671" s="31">
        <v>1</v>
      </c>
      <c r="G2671" s="31" t="s">
        <v>21</v>
      </c>
      <c r="H2671" s="32" t="s">
        <v>22</v>
      </c>
      <c r="I2671" s="32" t="s">
        <v>22</v>
      </c>
      <c r="J2671" s="32" t="s">
        <v>22</v>
      </c>
      <c r="K2671" s="32">
        <v>0</v>
      </c>
      <c r="L2671" s="38">
        <v>959.24</v>
      </c>
      <c r="M2671" t="s">
        <v>13412</v>
      </c>
      <c r="N2671" t="s">
        <v>17299</v>
      </c>
      <c r="O2671" t="s">
        <v>18412</v>
      </c>
      <c r="P2671" s="31">
        <v>592.54999999999995</v>
      </c>
      <c r="Q2671" s="31">
        <v>1984.5</v>
      </c>
      <c r="R2671" s="31">
        <v>0</v>
      </c>
      <c r="S2671" s="31">
        <v>40</v>
      </c>
      <c r="T2671" s="36" t="s">
        <v>15278</v>
      </c>
      <c r="U2671" s="36" t="s">
        <v>13534</v>
      </c>
      <c r="V2671" s="31">
        <v>0</v>
      </c>
      <c r="W2671" s="31">
        <v>14</v>
      </c>
    </row>
    <row r="2672" spans="1:23" x14ac:dyDescent="0.25">
      <c r="A2672">
        <v>5051159</v>
      </c>
      <c r="B2672" s="32" t="s">
        <v>4165</v>
      </c>
      <c r="C2672" s="32">
        <v>52</v>
      </c>
      <c r="D2672" s="32">
        <v>11</v>
      </c>
      <c r="E2672" s="32" t="s">
        <v>22</v>
      </c>
      <c r="F2672" s="31">
        <v>1</v>
      </c>
      <c r="G2672" s="31" t="s">
        <v>21</v>
      </c>
      <c r="H2672" s="32" t="s">
        <v>22</v>
      </c>
      <c r="I2672" s="32" t="s">
        <v>22</v>
      </c>
      <c r="J2672" s="32" t="s">
        <v>22</v>
      </c>
      <c r="K2672" s="32">
        <v>0</v>
      </c>
      <c r="L2672" s="38">
        <v>22.86</v>
      </c>
      <c r="M2672" t="s">
        <v>13413</v>
      </c>
      <c r="N2672" t="s">
        <v>17300</v>
      </c>
      <c r="O2672" t="s">
        <v>18413</v>
      </c>
      <c r="P2672" s="31">
        <v>0</v>
      </c>
      <c r="Q2672" s="31">
        <v>0</v>
      </c>
      <c r="R2672" s="31">
        <v>0</v>
      </c>
      <c r="S2672" s="31">
        <v>0</v>
      </c>
      <c r="T2672" s="36" t="s">
        <v>15279</v>
      </c>
      <c r="U2672" s="36" t="s">
        <v>9135</v>
      </c>
      <c r="V2672" s="31">
        <v>0</v>
      </c>
      <c r="W2672" s="31">
        <v>14</v>
      </c>
    </row>
    <row r="2673" spans="1:23" x14ac:dyDescent="0.25">
      <c r="A2673">
        <v>5051160</v>
      </c>
      <c r="B2673" s="32" t="s">
        <v>4165</v>
      </c>
      <c r="C2673" s="32">
        <v>52</v>
      </c>
      <c r="D2673" s="32">
        <v>11</v>
      </c>
      <c r="E2673" s="32" t="s">
        <v>22</v>
      </c>
      <c r="F2673" s="31">
        <v>1</v>
      </c>
      <c r="G2673" s="31" t="s">
        <v>21</v>
      </c>
      <c r="H2673" s="32" t="s">
        <v>22</v>
      </c>
      <c r="I2673" s="32" t="s">
        <v>22</v>
      </c>
      <c r="J2673" s="32" t="s">
        <v>22</v>
      </c>
      <c r="K2673" s="32">
        <v>0</v>
      </c>
      <c r="L2673" s="38">
        <v>27.27</v>
      </c>
      <c r="M2673" t="s">
        <v>13414</v>
      </c>
      <c r="N2673" t="s">
        <v>17301</v>
      </c>
      <c r="O2673" t="s">
        <v>18414</v>
      </c>
      <c r="P2673" s="31">
        <v>0</v>
      </c>
      <c r="Q2673" s="31">
        <v>0</v>
      </c>
      <c r="R2673" s="31">
        <v>0</v>
      </c>
      <c r="S2673" s="31">
        <v>0</v>
      </c>
      <c r="T2673" s="36" t="s">
        <v>15280</v>
      </c>
      <c r="U2673" s="36" t="s">
        <v>9135</v>
      </c>
      <c r="V2673" s="31">
        <v>0</v>
      </c>
      <c r="W2673" s="31">
        <v>14</v>
      </c>
    </row>
    <row r="2674" spans="1:23" x14ac:dyDescent="0.25">
      <c r="A2674">
        <v>5051161</v>
      </c>
      <c r="B2674" s="32" t="s">
        <v>4165</v>
      </c>
      <c r="C2674" s="32">
        <v>52</v>
      </c>
      <c r="D2674" s="32">
        <v>11</v>
      </c>
      <c r="E2674" s="32" t="s">
        <v>22</v>
      </c>
      <c r="F2674" s="31">
        <v>1</v>
      </c>
      <c r="G2674" s="31" t="s">
        <v>21</v>
      </c>
      <c r="H2674" s="32" t="s">
        <v>22</v>
      </c>
      <c r="I2674" s="32" t="s">
        <v>22</v>
      </c>
      <c r="J2674" s="32" t="s">
        <v>22</v>
      </c>
      <c r="K2674" s="32">
        <v>0</v>
      </c>
      <c r="L2674" s="38">
        <v>23.92</v>
      </c>
      <c r="M2674" t="s">
        <v>13415</v>
      </c>
      <c r="N2674" t="s">
        <v>17302</v>
      </c>
      <c r="O2674" t="s">
        <v>18415</v>
      </c>
      <c r="P2674" s="31">
        <v>0</v>
      </c>
      <c r="Q2674" s="31">
        <v>0</v>
      </c>
      <c r="R2674" s="31">
        <v>0</v>
      </c>
      <c r="S2674" s="31">
        <v>0</v>
      </c>
      <c r="T2674" s="36" t="s">
        <v>15281</v>
      </c>
      <c r="U2674" s="36" t="s">
        <v>13534</v>
      </c>
      <c r="V2674" s="31">
        <v>0</v>
      </c>
      <c r="W2674" s="31">
        <v>14</v>
      </c>
    </row>
    <row r="2675" spans="1:23" x14ac:dyDescent="0.25">
      <c r="A2675">
        <v>5051162</v>
      </c>
      <c r="B2675" s="32" t="s">
        <v>4165</v>
      </c>
      <c r="C2675" s="32">
        <v>52</v>
      </c>
      <c r="D2675" s="32">
        <v>11</v>
      </c>
      <c r="E2675" s="32" t="s">
        <v>22</v>
      </c>
      <c r="F2675" s="31">
        <v>1</v>
      </c>
      <c r="G2675" s="31" t="s">
        <v>21</v>
      </c>
      <c r="H2675" s="32" t="s">
        <v>22</v>
      </c>
      <c r="I2675" s="32" t="s">
        <v>22</v>
      </c>
      <c r="J2675" s="32" t="s">
        <v>22</v>
      </c>
      <c r="K2675" s="32">
        <v>0</v>
      </c>
      <c r="L2675" s="38">
        <v>23.92</v>
      </c>
      <c r="M2675" t="s">
        <v>13416</v>
      </c>
      <c r="N2675" t="s">
        <v>17302</v>
      </c>
      <c r="O2675" t="s">
        <v>18416</v>
      </c>
      <c r="P2675" s="31">
        <v>0</v>
      </c>
      <c r="Q2675" s="31">
        <v>0</v>
      </c>
      <c r="R2675" s="31">
        <v>0</v>
      </c>
      <c r="S2675" s="31">
        <v>0</v>
      </c>
      <c r="T2675" s="36" t="s">
        <v>15282</v>
      </c>
      <c r="U2675" s="36" t="s">
        <v>13534</v>
      </c>
      <c r="V2675" s="31">
        <v>0</v>
      </c>
      <c r="W2675" s="31">
        <v>14</v>
      </c>
    </row>
    <row r="2676" spans="1:23" x14ac:dyDescent="0.25">
      <c r="A2676">
        <v>5051163</v>
      </c>
      <c r="B2676" s="32" t="s">
        <v>4165</v>
      </c>
      <c r="C2676" s="32">
        <v>52</v>
      </c>
      <c r="D2676" s="32">
        <v>11</v>
      </c>
      <c r="E2676" s="32" t="s">
        <v>22</v>
      </c>
      <c r="F2676" s="31">
        <v>20</v>
      </c>
      <c r="G2676" s="31" t="s">
        <v>354</v>
      </c>
      <c r="H2676" s="32" t="s">
        <v>22</v>
      </c>
      <c r="I2676" s="32" t="s">
        <v>22</v>
      </c>
      <c r="J2676" s="32" t="s">
        <v>22</v>
      </c>
      <c r="K2676" s="32">
        <v>0</v>
      </c>
      <c r="L2676" s="38">
        <v>40.04</v>
      </c>
      <c r="M2676" t="s">
        <v>15284</v>
      </c>
      <c r="N2676" t="s">
        <v>17303</v>
      </c>
      <c r="O2676" t="s">
        <v>18417</v>
      </c>
      <c r="P2676" s="31">
        <v>0</v>
      </c>
      <c r="Q2676" s="31">
        <v>0</v>
      </c>
      <c r="R2676" s="31">
        <v>0</v>
      </c>
      <c r="S2676" s="31">
        <v>0</v>
      </c>
      <c r="T2676" s="36" t="s">
        <v>15283</v>
      </c>
      <c r="U2676" s="36" t="s">
        <v>13577</v>
      </c>
      <c r="V2676" s="31">
        <v>0</v>
      </c>
      <c r="W2676" s="31">
        <v>14</v>
      </c>
    </row>
    <row r="2677" spans="1:23" x14ac:dyDescent="0.25">
      <c r="A2677">
        <v>5051165</v>
      </c>
      <c r="B2677" s="32" t="s">
        <v>4165</v>
      </c>
      <c r="C2677" s="32">
        <v>52</v>
      </c>
      <c r="D2677" s="32">
        <v>11</v>
      </c>
      <c r="E2677" s="32" t="s">
        <v>22</v>
      </c>
      <c r="F2677" s="31">
        <v>20</v>
      </c>
      <c r="G2677" s="31" t="s">
        <v>354</v>
      </c>
      <c r="H2677" s="32" t="s">
        <v>22</v>
      </c>
      <c r="I2677" s="32" t="s">
        <v>22</v>
      </c>
      <c r="J2677" s="32" t="s">
        <v>22</v>
      </c>
      <c r="K2677" s="32">
        <v>0</v>
      </c>
      <c r="L2677" s="38">
        <v>21.72</v>
      </c>
      <c r="M2677" t="s">
        <v>13417</v>
      </c>
      <c r="N2677" t="s">
        <v>17304</v>
      </c>
      <c r="O2677" t="s">
        <v>18418</v>
      </c>
      <c r="P2677" s="31">
        <v>0</v>
      </c>
      <c r="Q2677" s="31">
        <v>0</v>
      </c>
      <c r="R2677" s="31">
        <v>0</v>
      </c>
      <c r="S2677" s="31">
        <v>0</v>
      </c>
      <c r="T2677" s="36" t="s">
        <v>15285</v>
      </c>
      <c r="U2677" s="36" t="s">
        <v>13606</v>
      </c>
      <c r="V2677" s="31">
        <v>0</v>
      </c>
      <c r="W2677" s="31">
        <v>14</v>
      </c>
    </row>
    <row r="2678" spans="1:23" x14ac:dyDescent="0.25">
      <c r="A2678">
        <v>5051169</v>
      </c>
      <c r="B2678" s="32" t="s">
        <v>4165</v>
      </c>
      <c r="C2678" s="32">
        <v>52</v>
      </c>
      <c r="D2678" s="32">
        <v>11</v>
      </c>
      <c r="E2678" s="32" t="s">
        <v>22</v>
      </c>
      <c r="F2678" s="31">
        <v>1</v>
      </c>
      <c r="G2678" s="31" t="s">
        <v>21</v>
      </c>
      <c r="H2678" s="32" t="s">
        <v>22</v>
      </c>
      <c r="I2678" s="32" t="s">
        <v>22</v>
      </c>
      <c r="J2678" s="32" t="s">
        <v>22</v>
      </c>
      <c r="K2678" s="32">
        <v>0</v>
      </c>
      <c r="L2678" s="38">
        <v>25.81</v>
      </c>
      <c r="M2678" t="s">
        <v>13418</v>
      </c>
      <c r="N2678" t="s">
        <v>17305</v>
      </c>
      <c r="O2678" t="s">
        <v>18419</v>
      </c>
      <c r="P2678" s="31">
        <v>0</v>
      </c>
      <c r="Q2678" s="31">
        <v>0</v>
      </c>
      <c r="R2678" s="31">
        <v>0</v>
      </c>
      <c r="S2678" s="31">
        <v>0</v>
      </c>
      <c r="T2678" s="36" t="s">
        <v>15286</v>
      </c>
      <c r="U2678" s="36" t="s">
        <v>9135</v>
      </c>
      <c r="V2678" s="31">
        <v>0</v>
      </c>
      <c r="W2678" s="31">
        <v>14</v>
      </c>
    </row>
    <row r="2679" spans="1:23" x14ac:dyDescent="0.25">
      <c r="A2679">
        <v>5051170</v>
      </c>
      <c r="B2679" s="32" t="s">
        <v>4165</v>
      </c>
      <c r="C2679" s="32">
        <v>52</v>
      </c>
      <c r="D2679" s="32">
        <v>11</v>
      </c>
      <c r="E2679" s="32" t="s">
        <v>22</v>
      </c>
      <c r="F2679" s="31">
        <v>1</v>
      </c>
      <c r="G2679" s="31" t="s">
        <v>21</v>
      </c>
      <c r="H2679" s="32" t="s">
        <v>22</v>
      </c>
      <c r="I2679" s="32" t="s">
        <v>22</v>
      </c>
      <c r="J2679" s="32" t="s">
        <v>22</v>
      </c>
      <c r="K2679" s="32">
        <v>0</v>
      </c>
      <c r="L2679" s="38">
        <v>48.15</v>
      </c>
      <c r="M2679" t="s">
        <v>13419</v>
      </c>
      <c r="N2679" t="s">
        <v>17306</v>
      </c>
      <c r="O2679" t="s">
        <v>18420</v>
      </c>
      <c r="P2679" s="31">
        <v>0</v>
      </c>
      <c r="Q2679" s="31">
        <v>0</v>
      </c>
      <c r="R2679" s="31">
        <v>0</v>
      </c>
      <c r="S2679" s="31">
        <v>0</v>
      </c>
      <c r="T2679" s="36" t="s">
        <v>15287</v>
      </c>
      <c r="U2679" s="36" t="s">
        <v>9135</v>
      </c>
      <c r="V2679" s="31">
        <v>0</v>
      </c>
      <c r="W2679" s="31">
        <v>14</v>
      </c>
    </row>
    <row r="2680" spans="1:23" x14ac:dyDescent="0.25">
      <c r="A2680">
        <v>5051171</v>
      </c>
      <c r="B2680" s="32" t="s">
        <v>4165</v>
      </c>
      <c r="C2680" s="32">
        <v>52</v>
      </c>
      <c r="D2680" s="32">
        <v>11</v>
      </c>
      <c r="E2680" s="32" t="s">
        <v>22</v>
      </c>
      <c r="F2680" s="31">
        <v>48</v>
      </c>
      <c r="G2680" s="31" t="s">
        <v>354</v>
      </c>
      <c r="H2680" s="32" t="s">
        <v>22</v>
      </c>
      <c r="I2680" s="32" t="s">
        <v>22</v>
      </c>
      <c r="J2680" s="32" t="s">
        <v>22</v>
      </c>
      <c r="K2680" s="32">
        <v>0</v>
      </c>
      <c r="L2680" s="38">
        <v>15.82</v>
      </c>
      <c r="M2680" t="s">
        <v>13420</v>
      </c>
      <c r="N2680" t="s">
        <v>17307</v>
      </c>
      <c r="O2680" t="s">
        <v>18421</v>
      </c>
      <c r="P2680" s="31">
        <v>0</v>
      </c>
      <c r="Q2680" s="31">
        <v>0</v>
      </c>
      <c r="R2680" s="31">
        <v>0</v>
      </c>
      <c r="S2680" s="31">
        <v>0</v>
      </c>
      <c r="T2680" s="36" t="s">
        <v>15288</v>
      </c>
      <c r="U2680" s="36" t="s">
        <v>13573</v>
      </c>
      <c r="V2680" s="31">
        <v>0</v>
      </c>
      <c r="W2680" s="31">
        <v>14</v>
      </c>
    </row>
    <row r="2681" spans="1:23" x14ac:dyDescent="0.25">
      <c r="A2681">
        <v>5051172</v>
      </c>
      <c r="B2681" s="32" t="s">
        <v>4165</v>
      </c>
      <c r="C2681" s="32">
        <v>52</v>
      </c>
      <c r="D2681" s="32">
        <v>11</v>
      </c>
      <c r="E2681" s="32" t="s">
        <v>22</v>
      </c>
      <c r="F2681" s="31">
        <v>20</v>
      </c>
      <c r="G2681" s="31" t="s">
        <v>354</v>
      </c>
      <c r="H2681" s="32" t="s">
        <v>22</v>
      </c>
      <c r="I2681" s="32" t="s">
        <v>22</v>
      </c>
      <c r="J2681" s="32" t="s">
        <v>22</v>
      </c>
      <c r="K2681" s="32">
        <v>0</v>
      </c>
      <c r="L2681" s="38">
        <v>15.38</v>
      </c>
      <c r="M2681" t="s">
        <v>17308</v>
      </c>
      <c r="N2681" t="s">
        <v>17309</v>
      </c>
      <c r="O2681" t="s">
        <v>18422</v>
      </c>
      <c r="P2681" s="31">
        <v>0</v>
      </c>
      <c r="Q2681" s="31">
        <v>0</v>
      </c>
      <c r="R2681" s="31">
        <v>0</v>
      </c>
      <c r="S2681" s="31">
        <v>0</v>
      </c>
      <c r="T2681" s="36" t="s">
        <v>18002</v>
      </c>
      <c r="U2681" s="36">
        <v>0</v>
      </c>
      <c r="V2681" s="31">
        <v>0</v>
      </c>
      <c r="W2681" s="31">
        <v>14</v>
      </c>
    </row>
    <row r="2682" spans="1:23" x14ac:dyDescent="0.25">
      <c r="A2682">
        <v>5051173</v>
      </c>
      <c r="B2682" s="32" t="s">
        <v>4165</v>
      </c>
      <c r="C2682" s="32">
        <v>52</v>
      </c>
      <c r="D2682" s="32">
        <v>11</v>
      </c>
      <c r="E2682" s="32" t="s">
        <v>22</v>
      </c>
      <c r="F2682" s="31">
        <v>20</v>
      </c>
      <c r="G2682" s="31" t="s">
        <v>354</v>
      </c>
      <c r="H2682" s="32" t="s">
        <v>22</v>
      </c>
      <c r="I2682" s="32" t="s">
        <v>22</v>
      </c>
      <c r="J2682" s="32" t="s">
        <v>22</v>
      </c>
      <c r="K2682" s="32">
        <v>0</v>
      </c>
      <c r="L2682" s="38">
        <v>16.260000000000002</v>
      </c>
      <c r="M2682" t="s">
        <v>17310</v>
      </c>
      <c r="N2682" t="s">
        <v>17311</v>
      </c>
      <c r="O2682" t="s">
        <v>18423</v>
      </c>
      <c r="P2682" s="31">
        <v>0</v>
      </c>
      <c r="Q2682" s="31">
        <v>0</v>
      </c>
      <c r="R2682" s="31">
        <v>0</v>
      </c>
      <c r="S2682" s="31">
        <v>0</v>
      </c>
      <c r="T2682" s="36" t="s">
        <v>15289</v>
      </c>
      <c r="U2682" s="36" t="s">
        <v>13573</v>
      </c>
      <c r="V2682" s="31">
        <v>0</v>
      </c>
      <c r="W2682" s="31">
        <v>14</v>
      </c>
    </row>
    <row r="2683" spans="1:23" x14ac:dyDescent="0.25">
      <c r="A2683">
        <v>5051174</v>
      </c>
      <c r="B2683" s="32" t="s">
        <v>4165</v>
      </c>
      <c r="C2683" s="32">
        <v>52</v>
      </c>
      <c r="D2683" s="32">
        <v>11</v>
      </c>
      <c r="E2683" s="32" t="s">
        <v>22</v>
      </c>
      <c r="F2683" s="31">
        <v>1</v>
      </c>
      <c r="G2683" s="31" t="s">
        <v>21</v>
      </c>
      <c r="H2683" s="32" t="s">
        <v>22</v>
      </c>
      <c r="I2683" s="32" t="s">
        <v>22</v>
      </c>
      <c r="J2683" s="32" t="s">
        <v>22</v>
      </c>
      <c r="K2683" s="32">
        <v>0</v>
      </c>
      <c r="L2683" s="38">
        <v>17.54</v>
      </c>
      <c r="M2683" t="s">
        <v>17312</v>
      </c>
      <c r="N2683" t="s">
        <v>17313</v>
      </c>
      <c r="O2683" t="s">
        <v>18424</v>
      </c>
      <c r="P2683" s="31">
        <v>0</v>
      </c>
      <c r="Q2683" s="31">
        <v>0</v>
      </c>
      <c r="R2683" s="31">
        <v>0</v>
      </c>
      <c r="S2683" s="31">
        <v>0</v>
      </c>
      <c r="T2683" s="36" t="s">
        <v>18003</v>
      </c>
      <c r="U2683" s="36">
        <v>0</v>
      </c>
      <c r="V2683" s="31">
        <v>0</v>
      </c>
      <c r="W2683" s="31">
        <v>14</v>
      </c>
    </row>
    <row r="2684" spans="1:23" x14ac:dyDescent="0.25">
      <c r="A2684">
        <v>5051175</v>
      </c>
      <c r="B2684" s="32" t="s">
        <v>4165</v>
      </c>
      <c r="C2684" s="32">
        <v>52</v>
      </c>
      <c r="D2684" s="32">
        <v>11</v>
      </c>
      <c r="E2684" s="32" t="s">
        <v>22</v>
      </c>
      <c r="F2684" s="31">
        <v>1</v>
      </c>
      <c r="G2684" s="31" t="s">
        <v>21</v>
      </c>
      <c r="H2684" s="32" t="s">
        <v>22</v>
      </c>
      <c r="I2684" s="32" t="s">
        <v>22</v>
      </c>
      <c r="J2684" s="32" t="s">
        <v>22</v>
      </c>
      <c r="K2684" s="32">
        <v>0</v>
      </c>
      <c r="L2684" s="38">
        <v>39.020000000000003</v>
      </c>
      <c r="M2684" t="s">
        <v>17314</v>
      </c>
      <c r="N2684" t="s">
        <v>17315</v>
      </c>
      <c r="O2684" t="s">
        <v>18425</v>
      </c>
      <c r="P2684" s="31">
        <v>0</v>
      </c>
      <c r="Q2684" s="31">
        <v>0</v>
      </c>
      <c r="R2684" s="31">
        <v>0</v>
      </c>
      <c r="S2684" s="31">
        <v>0</v>
      </c>
      <c r="T2684" s="36" t="s">
        <v>18004</v>
      </c>
      <c r="U2684" s="36">
        <v>0</v>
      </c>
      <c r="V2684" s="31">
        <v>0</v>
      </c>
      <c r="W2684" s="31">
        <v>14</v>
      </c>
    </row>
    <row r="2685" spans="1:23" x14ac:dyDescent="0.25">
      <c r="A2685">
        <v>5051176</v>
      </c>
      <c r="B2685" s="32" t="s">
        <v>4165</v>
      </c>
      <c r="C2685" s="32">
        <v>52</v>
      </c>
      <c r="D2685" s="32">
        <v>11</v>
      </c>
      <c r="E2685" s="32" t="s">
        <v>22</v>
      </c>
      <c r="F2685" s="31">
        <v>1</v>
      </c>
      <c r="G2685" s="31" t="s">
        <v>21</v>
      </c>
      <c r="H2685" s="32" t="s">
        <v>22</v>
      </c>
      <c r="I2685" s="32" t="s">
        <v>22</v>
      </c>
      <c r="J2685" s="32" t="s">
        <v>22</v>
      </c>
      <c r="K2685" s="32">
        <v>0</v>
      </c>
      <c r="L2685" s="38">
        <v>70.3</v>
      </c>
      <c r="M2685" t="s">
        <v>13421</v>
      </c>
      <c r="N2685" t="s">
        <v>17316</v>
      </c>
      <c r="O2685" t="s">
        <v>18426</v>
      </c>
      <c r="P2685" s="31">
        <v>0</v>
      </c>
      <c r="Q2685" s="31">
        <v>0</v>
      </c>
      <c r="R2685" s="31">
        <v>0</v>
      </c>
      <c r="S2685" s="31">
        <v>0</v>
      </c>
      <c r="T2685" s="36" t="s">
        <v>18005</v>
      </c>
      <c r="U2685" s="36">
        <v>0</v>
      </c>
      <c r="V2685" s="31">
        <v>0</v>
      </c>
      <c r="W2685" s="31">
        <v>14</v>
      </c>
    </row>
    <row r="2686" spans="1:23" x14ac:dyDescent="0.25">
      <c r="A2686">
        <v>5051177</v>
      </c>
      <c r="B2686" s="32" t="s">
        <v>4165</v>
      </c>
      <c r="C2686" s="32">
        <v>52</v>
      </c>
      <c r="D2686" s="32">
        <v>11</v>
      </c>
      <c r="E2686" s="32" t="s">
        <v>22</v>
      </c>
      <c r="F2686" s="31">
        <v>1</v>
      </c>
      <c r="G2686" s="31" t="s">
        <v>21</v>
      </c>
      <c r="H2686" s="32" t="s">
        <v>22</v>
      </c>
      <c r="I2686" s="32" t="s">
        <v>22</v>
      </c>
      <c r="J2686" s="32" t="s">
        <v>22</v>
      </c>
      <c r="K2686" s="32">
        <v>0</v>
      </c>
      <c r="L2686" s="38">
        <v>49.97</v>
      </c>
      <c r="M2686" t="s">
        <v>13422</v>
      </c>
      <c r="N2686" t="s">
        <v>17317</v>
      </c>
      <c r="O2686" t="s">
        <v>18427</v>
      </c>
      <c r="P2686" s="31">
        <v>0</v>
      </c>
      <c r="Q2686" s="31">
        <v>0</v>
      </c>
      <c r="R2686" s="31">
        <v>0</v>
      </c>
      <c r="S2686" s="31">
        <v>0</v>
      </c>
      <c r="T2686" s="36" t="s">
        <v>18006</v>
      </c>
      <c r="U2686" s="36">
        <v>0</v>
      </c>
      <c r="V2686" s="31">
        <v>0</v>
      </c>
      <c r="W2686" s="31">
        <v>14</v>
      </c>
    </row>
    <row r="2687" spans="1:23" x14ac:dyDescent="0.25">
      <c r="A2687">
        <v>5051178</v>
      </c>
      <c r="B2687" s="32" t="s">
        <v>4165</v>
      </c>
      <c r="C2687" s="32">
        <v>52</v>
      </c>
      <c r="D2687" s="32">
        <v>11</v>
      </c>
      <c r="E2687" s="32" t="s">
        <v>22</v>
      </c>
      <c r="F2687" s="31">
        <v>1</v>
      </c>
      <c r="G2687" s="31" t="s">
        <v>21</v>
      </c>
      <c r="H2687" s="32" t="s">
        <v>22</v>
      </c>
      <c r="I2687" s="32" t="s">
        <v>22</v>
      </c>
      <c r="J2687" s="32" t="s">
        <v>22</v>
      </c>
      <c r="K2687" s="32">
        <v>0</v>
      </c>
      <c r="L2687" s="38">
        <v>109.17</v>
      </c>
      <c r="M2687" t="s">
        <v>13423</v>
      </c>
      <c r="N2687" t="s">
        <v>17318</v>
      </c>
      <c r="O2687" t="s">
        <v>18501</v>
      </c>
      <c r="P2687" s="31">
        <v>0</v>
      </c>
      <c r="Q2687" s="31">
        <v>0</v>
      </c>
      <c r="R2687" s="31">
        <v>0</v>
      </c>
      <c r="S2687" s="31">
        <v>0</v>
      </c>
      <c r="T2687" s="36" t="s">
        <v>18007</v>
      </c>
      <c r="U2687" s="36">
        <v>0</v>
      </c>
      <c r="V2687" s="31">
        <v>0</v>
      </c>
      <c r="W2687" s="31">
        <v>14</v>
      </c>
    </row>
    <row r="2688" spans="1:23" x14ac:dyDescent="0.25">
      <c r="A2688">
        <v>5051179</v>
      </c>
      <c r="B2688" s="32" t="s">
        <v>4165</v>
      </c>
      <c r="C2688" s="32">
        <v>52</v>
      </c>
      <c r="D2688" s="32">
        <v>11</v>
      </c>
      <c r="E2688" s="32" t="s">
        <v>22</v>
      </c>
      <c r="F2688" s="31">
        <v>4</v>
      </c>
      <c r="G2688" s="31" t="s">
        <v>354</v>
      </c>
      <c r="H2688" s="32" t="s">
        <v>22</v>
      </c>
      <c r="I2688" s="32" t="s">
        <v>22</v>
      </c>
      <c r="J2688" s="32" t="s">
        <v>22</v>
      </c>
      <c r="K2688" s="32">
        <v>0</v>
      </c>
      <c r="L2688" s="38">
        <v>72.14</v>
      </c>
      <c r="M2688" t="s">
        <v>17319</v>
      </c>
      <c r="N2688" t="s">
        <v>17320</v>
      </c>
      <c r="O2688" t="s">
        <v>18502</v>
      </c>
      <c r="P2688" s="31">
        <v>0</v>
      </c>
      <c r="Q2688" s="31">
        <v>0</v>
      </c>
      <c r="R2688" s="31">
        <v>0</v>
      </c>
      <c r="S2688" s="31">
        <v>0</v>
      </c>
      <c r="T2688" s="36" t="s">
        <v>15290</v>
      </c>
      <c r="U2688" s="36" t="s">
        <v>13577</v>
      </c>
      <c r="V2688" s="31">
        <v>0</v>
      </c>
      <c r="W2688" s="31">
        <v>14</v>
      </c>
    </row>
    <row r="2689" spans="1:23" x14ac:dyDescent="0.25">
      <c r="A2689">
        <v>5051180</v>
      </c>
      <c r="B2689" s="32" t="s">
        <v>4165</v>
      </c>
      <c r="C2689" s="32">
        <v>52</v>
      </c>
      <c r="D2689" s="32">
        <v>11</v>
      </c>
      <c r="E2689" s="32" t="s">
        <v>22</v>
      </c>
      <c r="F2689" s="31">
        <v>1</v>
      </c>
      <c r="G2689" s="31" t="s">
        <v>21</v>
      </c>
      <c r="H2689" s="32" t="s">
        <v>22</v>
      </c>
      <c r="I2689" s="32" t="s">
        <v>22</v>
      </c>
      <c r="J2689" s="32" t="s">
        <v>22</v>
      </c>
      <c r="K2689" s="32">
        <v>0</v>
      </c>
      <c r="L2689" s="38">
        <v>326.82</v>
      </c>
      <c r="M2689" t="s">
        <v>17321</v>
      </c>
      <c r="N2689" t="s">
        <v>17322</v>
      </c>
      <c r="O2689" t="s">
        <v>18503</v>
      </c>
      <c r="P2689" s="31">
        <v>0</v>
      </c>
      <c r="Q2689" s="31">
        <v>0</v>
      </c>
      <c r="R2689" s="31">
        <v>0</v>
      </c>
      <c r="S2689" s="31">
        <v>0</v>
      </c>
      <c r="T2689" s="36" t="s">
        <v>18008</v>
      </c>
      <c r="U2689" s="36">
        <v>0</v>
      </c>
      <c r="V2689" s="31">
        <v>0</v>
      </c>
      <c r="W2689" s="31">
        <v>14</v>
      </c>
    </row>
    <row r="2690" spans="1:23" x14ac:dyDescent="0.25">
      <c r="A2690">
        <v>5051181</v>
      </c>
      <c r="B2690" s="32" t="s">
        <v>4165</v>
      </c>
      <c r="C2690" s="32">
        <v>52</v>
      </c>
      <c r="D2690" s="32">
        <v>11</v>
      </c>
      <c r="E2690" s="32" t="s">
        <v>22</v>
      </c>
      <c r="F2690" s="31">
        <v>1</v>
      </c>
      <c r="G2690" s="31" t="s">
        <v>21</v>
      </c>
      <c r="H2690" s="32" t="s">
        <v>22</v>
      </c>
      <c r="I2690" s="32" t="s">
        <v>22</v>
      </c>
      <c r="J2690" s="32" t="s">
        <v>22</v>
      </c>
      <c r="K2690" s="32">
        <v>0</v>
      </c>
      <c r="L2690" s="38">
        <v>449.17</v>
      </c>
      <c r="M2690" t="s">
        <v>17323</v>
      </c>
      <c r="N2690" t="s">
        <v>17324</v>
      </c>
      <c r="O2690" t="s">
        <v>18504</v>
      </c>
      <c r="P2690" s="31">
        <v>0</v>
      </c>
      <c r="Q2690" s="31">
        <v>0</v>
      </c>
      <c r="R2690" s="31">
        <v>0</v>
      </c>
      <c r="S2690" s="31">
        <v>0</v>
      </c>
      <c r="T2690" s="36" t="s">
        <v>18009</v>
      </c>
      <c r="U2690" s="36">
        <v>0</v>
      </c>
      <c r="V2690" s="31">
        <v>0</v>
      </c>
      <c r="W2690" s="31">
        <v>14</v>
      </c>
    </row>
    <row r="2691" spans="1:23" x14ac:dyDescent="0.25">
      <c r="A2691">
        <v>5051182</v>
      </c>
      <c r="B2691" s="32" t="s">
        <v>4165</v>
      </c>
      <c r="C2691" s="32">
        <v>52</v>
      </c>
      <c r="D2691" s="32">
        <v>11</v>
      </c>
      <c r="E2691" s="32" t="s">
        <v>22</v>
      </c>
      <c r="F2691" s="31">
        <v>1</v>
      </c>
      <c r="G2691" s="31" t="s">
        <v>21</v>
      </c>
      <c r="H2691" s="32" t="s">
        <v>22</v>
      </c>
      <c r="I2691" s="32" t="s">
        <v>22</v>
      </c>
      <c r="J2691" s="32" t="s">
        <v>22</v>
      </c>
      <c r="K2691" s="32">
        <v>0</v>
      </c>
      <c r="L2691" s="38">
        <v>514.20000000000005</v>
      </c>
      <c r="M2691" t="s">
        <v>17325</v>
      </c>
      <c r="N2691" t="s">
        <v>17326</v>
      </c>
      <c r="O2691" t="s">
        <v>18505</v>
      </c>
      <c r="P2691" s="31">
        <v>0</v>
      </c>
      <c r="Q2691" s="31">
        <v>0</v>
      </c>
      <c r="R2691" s="31">
        <v>0</v>
      </c>
      <c r="S2691" s="31">
        <v>0</v>
      </c>
      <c r="T2691" s="36" t="s">
        <v>18010</v>
      </c>
      <c r="U2691" s="36">
        <v>0</v>
      </c>
      <c r="V2691" s="31">
        <v>0</v>
      </c>
      <c r="W2691" s="31">
        <v>14</v>
      </c>
    </row>
    <row r="2692" spans="1:23" x14ac:dyDescent="0.25">
      <c r="A2692">
        <v>5051189</v>
      </c>
      <c r="B2692" s="32" t="s">
        <v>4165</v>
      </c>
      <c r="C2692" s="32">
        <v>52</v>
      </c>
      <c r="D2692" s="32">
        <v>11</v>
      </c>
      <c r="E2692" s="32" t="s">
        <v>22</v>
      </c>
      <c r="F2692" s="31">
        <v>4</v>
      </c>
      <c r="G2692" s="31" t="s">
        <v>354</v>
      </c>
      <c r="H2692" s="32" t="s">
        <v>22</v>
      </c>
      <c r="I2692" s="32" t="s">
        <v>22</v>
      </c>
      <c r="J2692" s="32" t="s">
        <v>22</v>
      </c>
      <c r="K2692" s="32">
        <v>0</v>
      </c>
      <c r="L2692" s="38">
        <v>46.23</v>
      </c>
      <c r="M2692" t="s">
        <v>13424</v>
      </c>
      <c r="N2692" t="s">
        <v>17327</v>
      </c>
      <c r="O2692" t="s">
        <v>18506</v>
      </c>
      <c r="P2692" s="31">
        <v>0</v>
      </c>
      <c r="Q2692" s="31">
        <v>0</v>
      </c>
      <c r="R2692" s="31">
        <v>0</v>
      </c>
      <c r="S2692" s="31">
        <v>0</v>
      </c>
      <c r="T2692" s="36" t="s">
        <v>18011</v>
      </c>
      <c r="U2692" s="36">
        <v>0</v>
      </c>
      <c r="V2692" s="31">
        <v>0</v>
      </c>
      <c r="W2692" s="31">
        <v>14</v>
      </c>
    </row>
    <row r="2693" spans="1:23" x14ac:dyDescent="0.25">
      <c r="A2693">
        <v>5051200</v>
      </c>
      <c r="B2693" s="32" t="s">
        <v>4165</v>
      </c>
      <c r="C2693" s="32">
        <v>52</v>
      </c>
      <c r="D2693" s="32">
        <v>14</v>
      </c>
      <c r="E2693" s="32" t="s">
        <v>22</v>
      </c>
      <c r="F2693" s="31">
        <v>1</v>
      </c>
      <c r="G2693" s="31" t="s">
        <v>21</v>
      </c>
      <c r="H2693" s="32" t="s">
        <v>22</v>
      </c>
      <c r="I2693" s="32" t="s">
        <v>22</v>
      </c>
      <c r="J2693" s="32" t="s">
        <v>22</v>
      </c>
      <c r="K2693" s="32">
        <v>0</v>
      </c>
      <c r="L2693" s="38">
        <v>45.98</v>
      </c>
      <c r="M2693" t="s">
        <v>17328</v>
      </c>
      <c r="N2693" t="s">
        <v>17329</v>
      </c>
      <c r="O2693" t="s">
        <v>18507</v>
      </c>
      <c r="P2693" s="31">
        <v>0</v>
      </c>
      <c r="Q2693" s="31">
        <v>0</v>
      </c>
      <c r="R2693" s="31">
        <v>0</v>
      </c>
      <c r="S2693" s="31">
        <v>0</v>
      </c>
      <c r="T2693" s="36" t="s">
        <v>15291</v>
      </c>
      <c r="U2693" s="36" t="s">
        <v>9135</v>
      </c>
      <c r="V2693" s="31">
        <v>0</v>
      </c>
      <c r="W2693" s="31">
        <v>14</v>
      </c>
    </row>
    <row r="2694" spans="1:23" x14ac:dyDescent="0.25">
      <c r="A2694">
        <v>5051201</v>
      </c>
      <c r="B2694" s="32" t="s">
        <v>4165</v>
      </c>
      <c r="C2694" s="32">
        <v>52</v>
      </c>
      <c r="D2694" s="32">
        <v>14</v>
      </c>
      <c r="E2694" s="32" t="s">
        <v>22</v>
      </c>
      <c r="F2694" s="31">
        <v>1</v>
      </c>
      <c r="G2694" s="31" t="s">
        <v>21</v>
      </c>
      <c r="H2694" s="32" t="s">
        <v>22</v>
      </c>
      <c r="I2694" s="32" t="s">
        <v>22</v>
      </c>
      <c r="J2694" s="32" t="s">
        <v>22</v>
      </c>
      <c r="K2694" s="32">
        <v>0</v>
      </c>
      <c r="L2694" s="38">
        <v>45.98</v>
      </c>
      <c r="M2694" t="s">
        <v>17330</v>
      </c>
      <c r="N2694" t="s">
        <v>17331</v>
      </c>
      <c r="O2694" t="s">
        <v>18508</v>
      </c>
      <c r="P2694" s="31">
        <v>0</v>
      </c>
      <c r="Q2694" s="31">
        <v>0</v>
      </c>
      <c r="R2694" s="31">
        <v>0</v>
      </c>
      <c r="S2694" s="31">
        <v>0</v>
      </c>
      <c r="T2694" s="36" t="s">
        <v>15292</v>
      </c>
      <c r="U2694" s="36" t="s">
        <v>9135</v>
      </c>
      <c r="V2694" s="31">
        <v>0</v>
      </c>
      <c r="W2694" s="31">
        <v>14</v>
      </c>
    </row>
    <row r="2695" spans="1:23" x14ac:dyDescent="0.25">
      <c r="A2695">
        <v>5051202</v>
      </c>
      <c r="B2695" s="32" t="s">
        <v>4165</v>
      </c>
      <c r="C2695" s="32">
        <v>52</v>
      </c>
      <c r="D2695" s="32">
        <v>14</v>
      </c>
      <c r="E2695" s="32" t="s">
        <v>22</v>
      </c>
      <c r="F2695" s="31">
        <v>100</v>
      </c>
      <c r="G2695" s="31" t="s">
        <v>354</v>
      </c>
      <c r="H2695" s="32" t="s">
        <v>22</v>
      </c>
      <c r="I2695" s="32" t="s">
        <v>22</v>
      </c>
      <c r="J2695" s="32" t="s">
        <v>22</v>
      </c>
      <c r="K2695" s="32">
        <v>0</v>
      </c>
      <c r="L2695" s="38">
        <v>45.98</v>
      </c>
      <c r="M2695" t="s">
        <v>17332</v>
      </c>
      <c r="N2695" t="s">
        <v>17333</v>
      </c>
      <c r="O2695" t="s">
        <v>18552</v>
      </c>
      <c r="P2695" s="31">
        <v>0</v>
      </c>
      <c r="Q2695" s="31">
        <v>0</v>
      </c>
      <c r="R2695" s="31">
        <v>0</v>
      </c>
      <c r="S2695" s="31">
        <v>0</v>
      </c>
      <c r="T2695" s="36" t="s">
        <v>15293</v>
      </c>
      <c r="U2695" s="36" t="s">
        <v>13606</v>
      </c>
      <c r="V2695" s="31">
        <v>0</v>
      </c>
      <c r="W2695" s="31">
        <v>14</v>
      </c>
    </row>
    <row r="2696" spans="1:23" x14ac:dyDescent="0.25">
      <c r="A2696">
        <v>5051203</v>
      </c>
      <c r="B2696" s="32" t="s">
        <v>4165</v>
      </c>
      <c r="C2696" s="32">
        <v>52</v>
      </c>
      <c r="D2696" s="32">
        <v>14</v>
      </c>
      <c r="E2696" s="32" t="s">
        <v>22</v>
      </c>
      <c r="F2696" s="31">
        <v>50</v>
      </c>
      <c r="G2696" s="31" t="s">
        <v>354</v>
      </c>
      <c r="H2696" s="32" t="s">
        <v>22</v>
      </c>
      <c r="I2696" s="32" t="s">
        <v>22</v>
      </c>
      <c r="J2696" s="32" t="s">
        <v>22</v>
      </c>
      <c r="K2696" s="32">
        <v>0</v>
      </c>
      <c r="L2696" s="38">
        <v>40.53</v>
      </c>
      <c r="M2696" t="s">
        <v>17334</v>
      </c>
      <c r="N2696" t="s">
        <v>17335</v>
      </c>
      <c r="O2696" t="s">
        <v>18553</v>
      </c>
      <c r="P2696" s="31">
        <v>0</v>
      </c>
      <c r="Q2696" s="31">
        <v>0</v>
      </c>
      <c r="R2696" s="31">
        <v>0</v>
      </c>
      <c r="S2696" s="31">
        <v>0</v>
      </c>
      <c r="T2696" s="36" t="s">
        <v>15294</v>
      </c>
      <c r="U2696" s="36" t="s">
        <v>8458</v>
      </c>
      <c r="V2696" s="31">
        <v>0</v>
      </c>
      <c r="W2696" s="31">
        <v>14</v>
      </c>
    </row>
    <row r="2697" spans="1:23" x14ac:dyDescent="0.25">
      <c r="A2697">
        <v>5051204</v>
      </c>
      <c r="B2697" s="32" t="s">
        <v>4165</v>
      </c>
      <c r="C2697" s="32">
        <v>52</v>
      </c>
      <c r="D2697" s="32">
        <v>14</v>
      </c>
      <c r="E2697" s="32" t="s">
        <v>22</v>
      </c>
      <c r="F2697" s="31">
        <v>2</v>
      </c>
      <c r="G2697" s="31" t="s">
        <v>354</v>
      </c>
      <c r="H2697" s="32" t="s">
        <v>22</v>
      </c>
      <c r="I2697" s="32" t="s">
        <v>22</v>
      </c>
      <c r="J2697" s="32" t="s">
        <v>22</v>
      </c>
      <c r="K2697" s="32">
        <v>0</v>
      </c>
      <c r="L2697" s="38">
        <v>58.68</v>
      </c>
      <c r="M2697" t="s">
        <v>17336</v>
      </c>
      <c r="N2697" t="s">
        <v>17337</v>
      </c>
      <c r="O2697" t="s">
        <v>18554</v>
      </c>
      <c r="P2697" s="31">
        <v>0</v>
      </c>
      <c r="Q2697" s="31">
        <v>0</v>
      </c>
      <c r="R2697" s="31">
        <v>0</v>
      </c>
      <c r="S2697" s="31">
        <v>0</v>
      </c>
      <c r="T2697" s="36" t="s">
        <v>15295</v>
      </c>
      <c r="U2697" s="36" t="s">
        <v>13488</v>
      </c>
      <c r="V2697" s="31">
        <v>0</v>
      </c>
      <c r="W2697" s="31">
        <v>14</v>
      </c>
    </row>
    <row r="2698" spans="1:23" x14ac:dyDescent="0.25">
      <c r="A2698">
        <v>5051205</v>
      </c>
      <c r="B2698" s="32" t="s">
        <v>4165</v>
      </c>
      <c r="C2698" s="32">
        <v>52</v>
      </c>
      <c r="D2698" s="32">
        <v>14</v>
      </c>
      <c r="E2698" s="32" t="s">
        <v>22</v>
      </c>
      <c r="F2698" s="31">
        <v>20</v>
      </c>
      <c r="G2698" s="31" t="s">
        <v>354</v>
      </c>
      <c r="H2698" s="32" t="s">
        <v>22</v>
      </c>
      <c r="I2698" s="32" t="s">
        <v>22</v>
      </c>
      <c r="J2698" s="32" t="s">
        <v>22</v>
      </c>
      <c r="K2698" s="32">
        <v>0</v>
      </c>
      <c r="L2698" s="38">
        <v>56.86</v>
      </c>
      <c r="M2698" t="s">
        <v>17338</v>
      </c>
      <c r="N2698" t="s">
        <v>17339</v>
      </c>
      <c r="O2698" t="s">
        <v>18555</v>
      </c>
      <c r="P2698" s="31">
        <v>0</v>
      </c>
      <c r="Q2698" s="31">
        <v>0</v>
      </c>
      <c r="R2698" s="31">
        <v>0</v>
      </c>
      <c r="S2698" s="31">
        <v>0</v>
      </c>
      <c r="T2698" s="36" t="s">
        <v>15296</v>
      </c>
      <c r="U2698" s="36" t="s">
        <v>13534</v>
      </c>
      <c r="V2698" s="31">
        <v>0</v>
      </c>
      <c r="W2698" s="31">
        <v>14</v>
      </c>
    </row>
    <row r="2699" spans="1:23" x14ac:dyDescent="0.25">
      <c r="A2699">
        <v>5051206</v>
      </c>
      <c r="B2699" s="32" t="s">
        <v>4165</v>
      </c>
      <c r="C2699" s="32">
        <v>52</v>
      </c>
      <c r="D2699" s="32">
        <v>14</v>
      </c>
      <c r="E2699" s="32" t="s">
        <v>22</v>
      </c>
      <c r="F2699" s="31">
        <v>4</v>
      </c>
      <c r="G2699" s="31" t="s">
        <v>354</v>
      </c>
      <c r="H2699" s="32" t="s">
        <v>22</v>
      </c>
      <c r="I2699" s="32" t="s">
        <v>22</v>
      </c>
      <c r="J2699" s="32" t="s">
        <v>22</v>
      </c>
      <c r="K2699" s="32">
        <v>0</v>
      </c>
      <c r="L2699" s="38">
        <v>73.05</v>
      </c>
      <c r="M2699" t="s">
        <v>17340</v>
      </c>
      <c r="N2699" t="s">
        <v>17341</v>
      </c>
      <c r="O2699" t="s">
        <v>18556</v>
      </c>
      <c r="P2699" s="31">
        <v>0</v>
      </c>
      <c r="Q2699" s="31">
        <v>0</v>
      </c>
      <c r="R2699" s="31">
        <v>0</v>
      </c>
      <c r="S2699" s="31">
        <v>0</v>
      </c>
      <c r="T2699" s="36" t="s">
        <v>15297</v>
      </c>
      <c r="U2699" s="36" t="s">
        <v>13577</v>
      </c>
      <c r="V2699" s="31">
        <v>0</v>
      </c>
      <c r="W2699" s="31">
        <v>14</v>
      </c>
    </row>
    <row r="2700" spans="1:23" x14ac:dyDescent="0.25">
      <c r="A2700">
        <v>5051207</v>
      </c>
      <c r="B2700" s="32" t="s">
        <v>4165</v>
      </c>
      <c r="C2700" s="32">
        <v>52</v>
      </c>
      <c r="D2700" s="32">
        <v>14</v>
      </c>
      <c r="E2700" s="32" t="s">
        <v>22</v>
      </c>
      <c r="F2700" s="31">
        <v>4</v>
      </c>
      <c r="G2700" s="31" t="s">
        <v>354</v>
      </c>
      <c r="H2700" s="32" t="s">
        <v>22</v>
      </c>
      <c r="I2700" s="32" t="s">
        <v>22</v>
      </c>
      <c r="J2700" s="32" t="s">
        <v>22</v>
      </c>
      <c r="K2700" s="32">
        <v>0</v>
      </c>
      <c r="L2700" s="38">
        <v>66.09</v>
      </c>
      <c r="M2700" t="s">
        <v>17342</v>
      </c>
      <c r="N2700" t="s">
        <v>17343</v>
      </c>
      <c r="O2700" t="s">
        <v>18557</v>
      </c>
      <c r="P2700" s="31">
        <v>0</v>
      </c>
      <c r="Q2700" s="31">
        <v>0</v>
      </c>
      <c r="R2700" s="31">
        <v>0</v>
      </c>
      <c r="S2700" s="31">
        <v>0</v>
      </c>
      <c r="T2700" s="36" t="s">
        <v>15298</v>
      </c>
      <c r="U2700" s="36" t="s">
        <v>13577</v>
      </c>
      <c r="V2700" s="31">
        <v>0</v>
      </c>
      <c r="W2700" s="31">
        <v>14</v>
      </c>
    </row>
    <row r="2701" spans="1:23" x14ac:dyDescent="0.25">
      <c r="A2701">
        <v>5051208</v>
      </c>
      <c r="B2701" s="32" t="s">
        <v>4165</v>
      </c>
      <c r="C2701" s="32">
        <v>52</v>
      </c>
      <c r="D2701" s="32">
        <v>14</v>
      </c>
      <c r="E2701" s="32" t="s">
        <v>22</v>
      </c>
      <c r="F2701" s="31">
        <v>1</v>
      </c>
      <c r="G2701" s="31" t="s">
        <v>21</v>
      </c>
      <c r="H2701" s="32" t="s">
        <v>22</v>
      </c>
      <c r="I2701" s="32" t="s">
        <v>22</v>
      </c>
      <c r="J2701" s="32" t="s">
        <v>22</v>
      </c>
      <c r="K2701" s="32">
        <v>0</v>
      </c>
      <c r="L2701" s="38">
        <v>550.5</v>
      </c>
      <c r="M2701" t="s">
        <v>17344</v>
      </c>
      <c r="N2701" t="s">
        <v>17345</v>
      </c>
      <c r="O2701" t="s">
        <v>18558</v>
      </c>
      <c r="P2701" s="31">
        <v>600</v>
      </c>
      <c r="Q2701" s="31">
        <v>1200</v>
      </c>
      <c r="R2701" s="31">
        <v>0</v>
      </c>
      <c r="S2701" s="31">
        <v>9.4</v>
      </c>
      <c r="T2701" s="36" t="s">
        <v>15299</v>
      </c>
      <c r="U2701" s="36" t="s">
        <v>13534</v>
      </c>
      <c r="V2701" s="31">
        <v>0</v>
      </c>
      <c r="W2701" s="31">
        <v>14</v>
      </c>
    </row>
    <row r="2702" spans="1:23" x14ac:dyDescent="0.25">
      <c r="A2702">
        <v>5051209</v>
      </c>
      <c r="B2702" s="32" t="s">
        <v>4165</v>
      </c>
      <c r="C2702" s="32">
        <v>52</v>
      </c>
      <c r="D2702" s="32">
        <v>14</v>
      </c>
      <c r="E2702" s="32" t="s">
        <v>22</v>
      </c>
      <c r="F2702" s="31">
        <v>1</v>
      </c>
      <c r="G2702" s="31" t="s">
        <v>21</v>
      </c>
      <c r="H2702" s="32" t="s">
        <v>22</v>
      </c>
      <c r="I2702" s="32" t="s">
        <v>22</v>
      </c>
      <c r="J2702" s="32" t="s">
        <v>22</v>
      </c>
      <c r="K2702" s="32">
        <v>0</v>
      </c>
      <c r="L2702" s="38">
        <v>610.99</v>
      </c>
      <c r="M2702" t="s">
        <v>13425</v>
      </c>
      <c r="N2702" t="s">
        <v>17346</v>
      </c>
      <c r="O2702" t="s">
        <v>18559</v>
      </c>
      <c r="P2702" s="31">
        <v>600</v>
      </c>
      <c r="Q2702" s="31">
        <v>1800</v>
      </c>
      <c r="R2702" s="31">
        <v>0</v>
      </c>
      <c r="S2702" s="31">
        <v>13</v>
      </c>
      <c r="T2702" s="36" t="s">
        <v>15300</v>
      </c>
      <c r="U2702" s="36" t="s">
        <v>13534</v>
      </c>
      <c r="V2702" s="31">
        <v>0</v>
      </c>
      <c r="W2702" s="31">
        <v>14</v>
      </c>
    </row>
    <row r="2703" spans="1:23" x14ac:dyDescent="0.25">
      <c r="A2703">
        <v>5051210</v>
      </c>
      <c r="B2703" s="32" t="s">
        <v>4165</v>
      </c>
      <c r="C2703" s="32">
        <v>52</v>
      </c>
      <c r="D2703" s="32">
        <v>14</v>
      </c>
      <c r="E2703" s="32" t="s">
        <v>22</v>
      </c>
      <c r="F2703" s="31">
        <v>1</v>
      </c>
      <c r="G2703" s="31" t="s">
        <v>21</v>
      </c>
      <c r="H2703" s="32" t="s">
        <v>22</v>
      </c>
      <c r="I2703" s="32" t="s">
        <v>22</v>
      </c>
      <c r="J2703" s="32" t="s">
        <v>22</v>
      </c>
      <c r="K2703" s="32">
        <v>0</v>
      </c>
      <c r="L2703" s="38">
        <v>630.65</v>
      </c>
      <c r="M2703" t="s">
        <v>13426</v>
      </c>
      <c r="N2703" t="s">
        <v>17347</v>
      </c>
      <c r="O2703" t="s">
        <v>18560</v>
      </c>
      <c r="P2703" s="31">
        <v>600</v>
      </c>
      <c r="Q2703" s="31">
        <v>2000</v>
      </c>
      <c r="R2703" s="31">
        <v>0</v>
      </c>
      <c r="S2703" s="31">
        <v>13.8</v>
      </c>
      <c r="T2703" s="36" t="s">
        <v>15301</v>
      </c>
      <c r="U2703" s="36" t="s">
        <v>13534</v>
      </c>
      <c r="V2703" s="31">
        <v>0</v>
      </c>
      <c r="W2703" s="31">
        <v>14</v>
      </c>
    </row>
    <row r="2704" spans="1:23" x14ac:dyDescent="0.25">
      <c r="A2704">
        <v>5051211</v>
      </c>
      <c r="B2704" s="32" t="s">
        <v>4165</v>
      </c>
      <c r="C2704" s="32">
        <v>52</v>
      </c>
      <c r="D2704" s="32">
        <v>14</v>
      </c>
      <c r="E2704" s="32" t="s">
        <v>22</v>
      </c>
      <c r="F2704" s="31">
        <v>1</v>
      </c>
      <c r="G2704" s="31" t="s">
        <v>21</v>
      </c>
      <c r="H2704" s="32" t="s">
        <v>22</v>
      </c>
      <c r="I2704" s="32" t="s">
        <v>22</v>
      </c>
      <c r="J2704" s="32" t="s">
        <v>22</v>
      </c>
      <c r="K2704" s="32">
        <v>0</v>
      </c>
      <c r="L2704" s="38">
        <v>688.12</v>
      </c>
      <c r="M2704" t="s">
        <v>13427</v>
      </c>
      <c r="N2704" t="s">
        <v>17348</v>
      </c>
      <c r="O2704" t="s">
        <v>18561</v>
      </c>
      <c r="P2704" s="31">
        <v>600</v>
      </c>
      <c r="Q2704" s="31">
        <v>2200</v>
      </c>
      <c r="R2704" s="31">
        <v>0</v>
      </c>
      <c r="S2704" s="31">
        <v>15.2</v>
      </c>
      <c r="T2704" s="36" t="s">
        <v>15302</v>
      </c>
      <c r="U2704" s="36" t="s">
        <v>13534</v>
      </c>
      <c r="V2704" s="31">
        <v>0</v>
      </c>
      <c r="W2704" s="31">
        <v>14</v>
      </c>
    </row>
    <row r="2705" spans="1:23" x14ac:dyDescent="0.25">
      <c r="A2705">
        <v>5051212</v>
      </c>
      <c r="B2705" s="32" t="s">
        <v>4165</v>
      </c>
      <c r="C2705" s="32">
        <v>52</v>
      </c>
      <c r="D2705" s="32">
        <v>14</v>
      </c>
      <c r="E2705" s="32" t="s">
        <v>22</v>
      </c>
      <c r="F2705" s="31">
        <v>1</v>
      </c>
      <c r="G2705" s="31" t="s">
        <v>21</v>
      </c>
      <c r="H2705" s="32" t="s">
        <v>22</v>
      </c>
      <c r="I2705" s="32" t="s">
        <v>22</v>
      </c>
      <c r="J2705" s="32" t="s">
        <v>22</v>
      </c>
      <c r="K2705" s="32">
        <v>0</v>
      </c>
      <c r="L2705" s="38">
        <v>474.88</v>
      </c>
      <c r="M2705" t="s">
        <v>13428</v>
      </c>
      <c r="N2705" t="s">
        <v>17349</v>
      </c>
      <c r="O2705" t="s">
        <v>18562</v>
      </c>
      <c r="P2705" s="31">
        <v>600</v>
      </c>
      <c r="Q2705" s="31">
        <v>800</v>
      </c>
      <c r="R2705" s="31">
        <v>0</v>
      </c>
      <c r="S2705" s="31">
        <v>0</v>
      </c>
      <c r="T2705" s="36" t="s">
        <v>15303</v>
      </c>
      <c r="U2705" s="36" t="s">
        <v>13534</v>
      </c>
      <c r="V2705" s="31">
        <v>0</v>
      </c>
      <c r="W2705" s="31">
        <v>14</v>
      </c>
    </row>
    <row r="2706" spans="1:23" x14ac:dyDescent="0.25">
      <c r="A2706">
        <v>5051213</v>
      </c>
      <c r="B2706" s="32" t="s">
        <v>4165</v>
      </c>
      <c r="C2706" s="32">
        <v>52</v>
      </c>
      <c r="D2706" s="32">
        <v>14</v>
      </c>
      <c r="E2706" s="32" t="s">
        <v>22</v>
      </c>
      <c r="F2706" s="31">
        <v>1</v>
      </c>
      <c r="G2706" s="31" t="s">
        <v>21</v>
      </c>
      <c r="H2706" s="32" t="s">
        <v>22</v>
      </c>
      <c r="I2706" s="32" t="s">
        <v>22</v>
      </c>
      <c r="J2706" s="32" t="s">
        <v>22</v>
      </c>
      <c r="K2706" s="32">
        <v>0</v>
      </c>
      <c r="L2706" s="38">
        <v>565.62</v>
      </c>
      <c r="M2706" t="s">
        <v>13429</v>
      </c>
      <c r="N2706" t="s">
        <v>17350</v>
      </c>
      <c r="O2706" t="s">
        <v>18563</v>
      </c>
      <c r="P2706" s="31">
        <v>800</v>
      </c>
      <c r="Q2706" s="31">
        <v>1200</v>
      </c>
      <c r="R2706" s="31">
        <v>0</v>
      </c>
      <c r="S2706" s="31">
        <v>12</v>
      </c>
      <c r="T2706" s="36" t="s">
        <v>15304</v>
      </c>
      <c r="U2706" s="36" t="s">
        <v>13534</v>
      </c>
      <c r="V2706" s="31">
        <v>0</v>
      </c>
      <c r="W2706" s="31">
        <v>14</v>
      </c>
    </row>
    <row r="2707" spans="1:23" x14ac:dyDescent="0.25">
      <c r="A2707">
        <v>5051214</v>
      </c>
      <c r="B2707" s="32" t="s">
        <v>4165</v>
      </c>
      <c r="C2707" s="32">
        <v>52</v>
      </c>
      <c r="D2707" s="32">
        <v>14</v>
      </c>
      <c r="E2707" s="32" t="s">
        <v>22</v>
      </c>
      <c r="F2707" s="31">
        <v>1</v>
      </c>
      <c r="G2707" s="31" t="s">
        <v>21</v>
      </c>
      <c r="H2707" s="32" t="s">
        <v>22</v>
      </c>
      <c r="I2707" s="32" t="s">
        <v>22</v>
      </c>
      <c r="J2707" s="32" t="s">
        <v>22</v>
      </c>
      <c r="K2707" s="32">
        <v>0</v>
      </c>
      <c r="L2707" s="38">
        <v>695.68</v>
      </c>
      <c r="M2707" t="s">
        <v>13430</v>
      </c>
      <c r="N2707" t="s">
        <v>17351</v>
      </c>
      <c r="O2707" t="s">
        <v>18564</v>
      </c>
      <c r="P2707" s="31">
        <v>800</v>
      </c>
      <c r="Q2707" s="31">
        <v>1800</v>
      </c>
      <c r="R2707" s="31">
        <v>0</v>
      </c>
      <c r="S2707" s="31">
        <v>15.6</v>
      </c>
      <c r="T2707" s="36" t="s">
        <v>15305</v>
      </c>
      <c r="U2707" s="36" t="s">
        <v>13534</v>
      </c>
      <c r="V2707" s="31">
        <v>0</v>
      </c>
      <c r="W2707" s="31">
        <v>14</v>
      </c>
    </row>
    <row r="2708" spans="1:23" x14ac:dyDescent="0.25">
      <c r="A2708">
        <v>5051215</v>
      </c>
      <c r="B2708" s="32" t="s">
        <v>4165</v>
      </c>
      <c r="C2708" s="32">
        <v>52</v>
      </c>
      <c r="D2708" s="32">
        <v>14</v>
      </c>
      <c r="E2708" s="32" t="s">
        <v>22</v>
      </c>
      <c r="F2708" s="31">
        <v>1</v>
      </c>
      <c r="G2708" s="31" t="s">
        <v>21</v>
      </c>
      <c r="H2708" s="32" t="s">
        <v>22</v>
      </c>
      <c r="I2708" s="32" t="s">
        <v>22</v>
      </c>
      <c r="J2708" s="32" t="s">
        <v>22</v>
      </c>
      <c r="K2708" s="32">
        <v>0</v>
      </c>
      <c r="L2708" s="38">
        <v>724.42</v>
      </c>
      <c r="M2708" t="s">
        <v>13431</v>
      </c>
      <c r="N2708" t="s">
        <v>17352</v>
      </c>
      <c r="O2708" t="s">
        <v>18565</v>
      </c>
      <c r="P2708" s="31">
        <v>800</v>
      </c>
      <c r="Q2708" s="31">
        <v>2200</v>
      </c>
      <c r="R2708" s="31">
        <v>0</v>
      </c>
      <c r="S2708" s="31">
        <v>18.600000000000001</v>
      </c>
      <c r="T2708" s="36" t="s">
        <v>15306</v>
      </c>
      <c r="U2708" s="36" t="s">
        <v>13534</v>
      </c>
      <c r="V2708" s="31">
        <v>0</v>
      </c>
      <c r="W2708" s="31">
        <v>14</v>
      </c>
    </row>
    <row r="2709" spans="1:23" x14ac:dyDescent="0.25">
      <c r="A2709">
        <v>5051216</v>
      </c>
      <c r="B2709" s="32" t="s">
        <v>4165</v>
      </c>
      <c r="C2709" s="32">
        <v>52</v>
      </c>
      <c r="D2709" s="32">
        <v>14</v>
      </c>
      <c r="E2709" s="32" t="s">
        <v>22</v>
      </c>
      <c r="F2709" s="31">
        <v>1</v>
      </c>
      <c r="G2709" s="31" t="s">
        <v>21</v>
      </c>
      <c r="H2709" s="32" t="s">
        <v>22</v>
      </c>
      <c r="I2709" s="32" t="s">
        <v>22</v>
      </c>
      <c r="J2709" s="32" t="s">
        <v>22</v>
      </c>
      <c r="K2709" s="32">
        <v>0</v>
      </c>
      <c r="L2709" s="38">
        <v>562.59</v>
      </c>
      <c r="M2709" t="s">
        <v>13432</v>
      </c>
      <c r="N2709" t="s">
        <v>17353</v>
      </c>
      <c r="O2709" t="s">
        <v>18566</v>
      </c>
      <c r="P2709" s="31">
        <v>600</v>
      </c>
      <c r="Q2709" s="31">
        <v>1800</v>
      </c>
      <c r="R2709" s="31">
        <v>0</v>
      </c>
      <c r="S2709" s="31">
        <v>0</v>
      </c>
      <c r="T2709" s="36" t="s">
        <v>15307</v>
      </c>
      <c r="U2709" s="36" t="s">
        <v>13534</v>
      </c>
      <c r="V2709" s="31">
        <v>0</v>
      </c>
      <c r="W2709" s="31">
        <v>14</v>
      </c>
    </row>
    <row r="2710" spans="1:23" x14ac:dyDescent="0.25">
      <c r="A2710">
        <v>5051218</v>
      </c>
      <c r="B2710" s="32" t="s">
        <v>4165</v>
      </c>
      <c r="C2710" s="32">
        <v>52</v>
      </c>
      <c r="D2710" s="32">
        <v>14</v>
      </c>
      <c r="E2710" s="32" t="s">
        <v>22</v>
      </c>
      <c r="F2710" s="31">
        <v>1</v>
      </c>
      <c r="G2710" s="31" t="s">
        <v>21</v>
      </c>
      <c r="H2710" s="32" t="s">
        <v>22</v>
      </c>
      <c r="I2710" s="32" t="s">
        <v>22</v>
      </c>
      <c r="J2710" s="32" t="s">
        <v>22</v>
      </c>
      <c r="K2710" s="32">
        <v>0</v>
      </c>
      <c r="L2710" s="38">
        <v>623.09</v>
      </c>
      <c r="M2710" t="s">
        <v>13433</v>
      </c>
      <c r="N2710" t="s">
        <v>17354</v>
      </c>
      <c r="O2710" t="s">
        <v>18569</v>
      </c>
      <c r="P2710" s="31">
        <v>600</v>
      </c>
      <c r="Q2710" s="31">
        <v>2000</v>
      </c>
      <c r="R2710" s="31">
        <v>0</v>
      </c>
      <c r="S2710" s="31">
        <v>34</v>
      </c>
      <c r="T2710" s="36" t="s">
        <v>15308</v>
      </c>
      <c r="U2710" s="36" t="s">
        <v>13534</v>
      </c>
      <c r="V2710" s="31">
        <v>0</v>
      </c>
      <c r="W2710" s="31">
        <v>14</v>
      </c>
    </row>
    <row r="2711" spans="1:23" x14ac:dyDescent="0.25">
      <c r="A2711">
        <v>5051219</v>
      </c>
      <c r="B2711" s="32" t="s">
        <v>4165</v>
      </c>
      <c r="C2711" s="32">
        <v>52</v>
      </c>
      <c r="D2711" s="32">
        <v>14</v>
      </c>
      <c r="E2711" s="32" t="s">
        <v>22</v>
      </c>
      <c r="F2711" s="31">
        <v>1</v>
      </c>
      <c r="G2711" s="31" t="s">
        <v>21</v>
      </c>
      <c r="H2711" s="32" t="s">
        <v>22</v>
      </c>
      <c r="I2711" s="32" t="s">
        <v>22</v>
      </c>
      <c r="J2711" s="32" t="s">
        <v>22</v>
      </c>
      <c r="K2711" s="32">
        <v>0</v>
      </c>
      <c r="L2711" s="38">
        <v>642.75</v>
      </c>
      <c r="M2711" t="s">
        <v>13434</v>
      </c>
      <c r="N2711" t="s">
        <v>17355</v>
      </c>
      <c r="O2711" t="s">
        <v>18570</v>
      </c>
      <c r="P2711" s="31">
        <v>600</v>
      </c>
      <c r="Q2711" s="31">
        <v>2200</v>
      </c>
      <c r="R2711" s="31">
        <v>0</v>
      </c>
      <c r="S2711" s="31">
        <v>36</v>
      </c>
      <c r="T2711" s="36" t="s">
        <v>15309</v>
      </c>
      <c r="U2711" s="36" t="s">
        <v>13534</v>
      </c>
      <c r="V2711" s="31">
        <v>0</v>
      </c>
      <c r="W2711" s="31">
        <v>14</v>
      </c>
    </row>
    <row r="2712" spans="1:23" x14ac:dyDescent="0.25">
      <c r="A2712">
        <v>5051220</v>
      </c>
      <c r="B2712" s="32" t="s">
        <v>4165</v>
      </c>
      <c r="C2712" s="32">
        <v>52</v>
      </c>
      <c r="D2712" s="32">
        <v>14</v>
      </c>
      <c r="E2712" s="32" t="s">
        <v>22</v>
      </c>
      <c r="F2712" s="31">
        <v>1</v>
      </c>
      <c r="G2712" s="31" t="s">
        <v>21</v>
      </c>
      <c r="H2712" s="32" t="s">
        <v>22</v>
      </c>
      <c r="I2712" s="32" t="s">
        <v>22</v>
      </c>
      <c r="J2712" s="32" t="s">
        <v>22</v>
      </c>
      <c r="K2712" s="32">
        <v>0</v>
      </c>
      <c r="L2712" s="38">
        <v>609.48</v>
      </c>
      <c r="M2712" t="s">
        <v>13435</v>
      </c>
      <c r="N2712" t="s">
        <v>17356</v>
      </c>
      <c r="O2712" t="s">
        <v>18567</v>
      </c>
      <c r="P2712" s="31">
        <v>800</v>
      </c>
      <c r="Q2712" s="31">
        <v>1800</v>
      </c>
      <c r="R2712" s="31">
        <v>0</v>
      </c>
      <c r="S2712" s="31">
        <v>46</v>
      </c>
      <c r="T2712" s="36" t="s">
        <v>15310</v>
      </c>
      <c r="U2712" s="36" t="s">
        <v>13534</v>
      </c>
      <c r="V2712" s="31">
        <v>0</v>
      </c>
      <c r="W2712" s="31">
        <v>14</v>
      </c>
    </row>
    <row r="2713" spans="1:23" x14ac:dyDescent="0.25">
      <c r="A2713">
        <v>5051223</v>
      </c>
      <c r="B2713" s="32" t="s">
        <v>4165</v>
      </c>
      <c r="C2713" s="32">
        <v>52</v>
      </c>
      <c r="D2713" s="32">
        <v>11</v>
      </c>
      <c r="E2713" s="32" t="s">
        <v>22</v>
      </c>
      <c r="F2713" s="31">
        <v>1</v>
      </c>
      <c r="G2713" s="31" t="s">
        <v>21</v>
      </c>
      <c r="H2713" s="32" t="s">
        <v>22</v>
      </c>
      <c r="I2713" s="32" t="s">
        <v>22</v>
      </c>
      <c r="J2713" s="32" t="s">
        <v>22</v>
      </c>
      <c r="K2713" s="32">
        <v>0</v>
      </c>
      <c r="L2713" s="38">
        <v>636.17999999999995</v>
      </c>
      <c r="M2713" t="s">
        <v>13436</v>
      </c>
      <c r="N2713" t="s">
        <v>17357</v>
      </c>
      <c r="O2713" t="s">
        <v>18568</v>
      </c>
      <c r="P2713" s="31">
        <v>800</v>
      </c>
      <c r="Q2713" s="31">
        <v>2200</v>
      </c>
      <c r="R2713" s="31">
        <v>0</v>
      </c>
      <c r="S2713" s="31">
        <v>53</v>
      </c>
      <c r="T2713" s="36" t="s">
        <v>15311</v>
      </c>
      <c r="U2713" s="36" t="s">
        <v>13534</v>
      </c>
      <c r="V2713" s="31">
        <v>0</v>
      </c>
      <c r="W2713" s="31">
        <v>14</v>
      </c>
    </row>
    <row r="2714" spans="1:23" x14ac:dyDescent="0.25">
      <c r="A2714">
        <v>5051224</v>
      </c>
      <c r="B2714" s="32" t="s">
        <v>4165</v>
      </c>
      <c r="C2714" s="32">
        <v>52</v>
      </c>
      <c r="D2714" s="32">
        <v>11</v>
      </c>
      <c r="E2714" s="32" t="s">
        <v>22</v>
      </c>
      <c r="F2714" s="31">
        <v>1</v>
      </c>
      <c r="G2714" s="31" t="s">
        <v>21</v>
      </c>
      <c r="H2714" s="32" t="s">
        <v>22</v>
      </c>
      <c r="I2714" s="32" t="s">
        <v>22</v>
      </c>
      <c r="J2714" s="32" t="s">
        <v>22</v>
      </c>
      <c r="K2714" s="32">
        <v>0</v>
      </c>
      <c r="L2714" s="38">
        <v>686.61</v>
      </c>
      <c r="M2714" t="s">
        <v>13437</v>
      </c>
      <c r="N2714" t="s">
        <v>17358</v>
      </c>
      <c r="O2714" t="s">
        <v>18574</v>
      </c>
      <c r="P2714" s="31">
        <v>800</v>
      </c>
      <c r="Q2714" s="31">
        <v>2200</v>
      </c>
      <c r="R2714" s="31">
        <v>0</v>
      </c>
      <c r="S2714" s="31">
        <v>43</v>
      </c>
      <c r="T2714" s="36" t="s">
        <v>15312</v>
      </c>
      <c r="U2714" s="36" t="s">
        <v>13534</v>
      </c>
      <c r="V2714" s="31">
        <v>0</v>
      </c>
      <c r="W2714" s="31">
        <v>14</v>
      </c>
    </row>
    <row r="2715" spans="1:23" x14ac:dyDescent="0.25">
      <c r="A2715">
        <v>5051225</v>
      </c>
      <c r="B2715" s="32" t="s">
        <v>4165</v>
      </c>
      <c r="C2715" s="32">
        <v>52</v>
      </c>
      <c r="D2715" s="32">
        <v>11</v>
      </c>
      <c r="E2715" s="32" t="s">
        <v>22</v>
      </c>
      <c r="F2715" s="31">
        <v>1</v>
      </c>
      <c r="G2715" s="31" t="s">
        <v>21</v>
      </c>
      <c r="H2715" s="32" t="s">
        <v>22</v>
      </c>
      <c r="I2715" s="32" t="s">
        <v>22</v>
      </c>
      <c r="J2715" s="32" t="s">
        <v>22</v>
      </c>
      <c r="K2715" s="32">
        <v>0</v>
      </c>
      <c r="L2715" s="38">
        <v>508.15</v>
      </c>
      <c r="M2715" t="s">
        <v>13438</v>
      </c>
      <c r="N2715" t="s">
        <v>17359</v>
      </c>
      <c r="O2715" t="s">
        <v>18575</v>
      </c>
      <c r="P2715" s="31">
        <v>600</v>
      </c>
      <c r="Q2715" s="31">
        <v>2000</v>
      </c>
      <c r="R2715" s="31">
        <v>0</v>
      </c>
      <c r="S2715" s="31">
        <v>10.199999999999999</v>
      </c>
      <c r="T2715" s="36" t="s">
        <v>15313</v>
      </c>
      <c r="U2715" s="36" t="s">
        <v>13534</v>
      </c>
      <c r="V2715" s="31">
        <v>0</v>
      </c>
      <c r="W2715" s="31">
        <v>14</v>
      </c>
    </row>
    <row r="2716" spans="1:23" x14ac:dyDescent="0.25">
      <c r="A2716">
        <v>5051226</v>
      </c>
      <c r="B2716" s="32" t="s">
        <v>4165</v>
      </c>
      <c r="C2716" s="32">
        <v>52</v>
      </c>
      <c r="D2716" s="32">
        <v>11</v>
      </c>
      <c r="E2716" s="32" t="s">
        <v>22</v>
      </c>
      <c r="F2716" s="31">
        <v>1</v>
      </c>
      <c r="G2716" s="31" t="s">
        <v>21</v>
      </c>
      <c r="H2716" s="32" t="s">
        <v>22</v>
      </c>
      <c r="I2716" s="32" t="s">
        <v>22</v>
      </c>
      <c r="J2716" s="32" t="s">
        <v>22</v>
      </c>
      <c r="K2716" s="32">
        <v>0</v>
      </c>
      <c r="L2716" s="38">
        <v>453.71</v>
      </c>
      <c r="M2716" t="s">
        <v>13439</v>
      </c>
      <c r="N2716" t="s">
        <v>17360</v>
      </c>
      <c r="O2716" t="s">
        <v>18575</v>
      </c>
      <c r="P2716" s="31">
        <v>800</v>
      </c>
      <c r="Q2716" s="31">
        <v>1200</v>
      </c>
      <c r="R2716" s="31">
        <v>0</v>
      </c>
      <c r="S2716" s="31">
        <v>8.4</v>
      </c>
      <c r="T2716" s="36" t="s">
        <v>15314</v>
      </c>
      <c r="U2716" s="36" t="s">
        <v>13534</v>
      </c>
      <c r="V2716" s="31">
        <v>0</v>
      </c>
      <c r="W2716" s="31">
        <v>14</v>
      </c>
    </row>
    <row r="2717" spans="1:23" x14ac:dyDescent="0.25">
      <c r="A2717">
        <v>5051227</v>
      </c>
      <c r="B2717" s="32" t="s">
        <v>4165</v>
      </c>
      <c r="C2717" s="32">
        <v>52</v>
      </c>
      <c r="D2717" s="32">
        <v>11</v>
      </c>
      <c r="E2717" s="32" t="s">
        <v>22</v>
      </c>
      <c r="F2717" s="31">
        <v>1</v>
      </c>
      <c r="G2717" s="31" t="s">
        <v>21</v>
      </c>
      <c r="H2717" s="32" t="s">
        <v>22</v>
      </c>
      <c r="I2717" s="32" t="s">
        <v>22</v>
      </c>
      <c r="J2717" s="32" t="s">
        <v>22</v>
      </c>
      <c r="K2717" s="32">
        <v>0</v>
      </c>
      <c r="L2717" s="38">
        <v>290.37</v>
      </c>
      <c r="M2717" t="s">
        <v>13440</v>
      </c>
      <c r="N2717" t="s">
        <v>17361</v>
      </c>
      <c r="O2717" t="s">
        <v>18576</v>
      </c>
      <c r="P2717" s="31">
        <v>600</v>
      </c>
      <c r="Q2717" s="31">
        <v>1200</v>
      </c>
      <c r="R2717" s="31">
        <v>0</v>
      </c>
      <c r="S2717" s="31">
        <v>16.399999999999999</v>
      </c>
      <c r="T2717" s="36" t="s">
        <v>15315</v>
      </c>
      <c r="U2717" s="36" t="s">
        <v>13534</v>
      </c>
      <c r="V2717" s="31">
        <v>0</v>
      </c>
      <c r="W2717" s="31">
        <v>14</v>
      </c>
    </row>
    <row r="2718" spans="1:23" x14ac:dyDescent="0.25">
      <c r="A2718">
        <v>5051228</v>
      </c>
      <c r="B2718" s="32" t="s">
        <v>4165</v>
      </c>
      <c r="C2718" s="32">
        <v>52</v>
      </c>
      <c r="D2718" s="32">
        <v>11</v>
      </c>
      <c r="E2718" s="32" t="s">
        <v>22</v>
      </c>
      <c r="F2718" s="31">
        <v>1</v>
      </c>
      <c r="G2718" s="31" t="s">
        <v>21</v>
      </c>
      <c r="H2718" s="32" t="s">
        <v>22</v>
      </c>
      <c r="I2718" s="32" t="s">
        <v>22</v>
      </c>
      <c r="J2718" s="32" t="s">
        <v>22</v>
      </c>
      <c r="K2718" s="32">
        <v>0</v>
      </c>
      <c r="L2718" s="38">
        <v>321.52</v>
      </c>
      <c r="M2718" t="s">
        <v>13441</v>
      </c>
      <c r="N2718" t="s">
        <v>17353</v>
      </c>
      <c r="O2718" t="s">
        <v>18577</v>
      </c>
      <c r="P2718" s="31">
        <v>600</v>
      </c>
      <c r="Q2718" s="31">
        <v>1800</v>
      </c>
      <c r="R2718" s="31">
        <v>0</v>
      </c>
      <c r="S2718" s="31">
        <v>21</v>
      </c>
      <c r="T2718" s="36" t="s">
        <v>15316</v>
      </c>
      <c r="U2718" s="36" t="s">
        <v>13534</v>
      </c>
      <c r="V2718" s="31">
        <v>0</v>
      </c>
      <c r="W2718" s="31">
        <v>14</v>
      </c>
    </row>
    <row r="2719" spans="1:23" x14ac:dyDescent="0.25">
      <c r="A2719">
        <v>5051229</v>
      </c>
      <c r="B2719" s="32" t="s">
        <v>4165</v>
      </c>
      <c r="C2719" s="32">
        <v>52</v>
      </c>
      <c r="D2719" s="32">
        <v>11</v>
      </c>
      <c r="E2719" s="32" t="s">
        <v>22</v>
      </c>
      <c r="F2719" s="31">
        <v>1</v>
      </c>
      <c r="G2719" s="31" t="s">
        <v>21</v>
      </c>
      <c r="H2719" s="32" t="s">
        <v>22</v>
      </c>
      <c r="I2719" s="32" t="s">
        <v>22</v>
      </c>
      <c r="J2719" s="32" t="s">
        <v>22</v>
      </c>
      <c r="K2719" s="32">
        <v>0</v>
      </c>
      <c r="L2719" s="38">
        <v>332.56</v>
      </c>
      <c r="M2719" t="s">
        <v>13442</v>
      </c>
      <c r="N2719" t="s">
        <v>17354</v>
      </c>
      <c r="O2719" t="s">
        <v>18576</v>
      </c>
      <c r="P2719" s="31">
        <v>600</v>
      </c>
      <c r="Q2719" s="31">
        <v>2000</v>
      </c>
      <c r="R2719" s="31">
        <v>0</v>
      </c>
      <c r="S2719" s="31">
        <v>25.88</v>
      </c>
      <c r="T2719" s="36" t="s">
        <v>15317</v>
      </c>
      <c r="U2719" s="36" t="s">
        <v>13534</v>
      </c>
      <c r="V2719" s="31">
        <v>0</v>
      </c>
      <c r="W2719" s="31">
        <v>14</v>
      </c>
    </row>
    <row r="2720" spans="1:23" x14ac:dyDescent="0.25">
      <c r="A2720">
        <v>5051230</v>
      </c>
      <c r="B2720" s="32" t="s">
        <v>4165</v>
      </c>
      <c r="C2720" s="32">
        <v>52</v>
      </c>
      <c r="D2720" s="32">
        <v>11</v>
      </c>
      <c r="E2720" s="32" t="s">
        <v>22</v>
      </c>
      <c r="F2720" s="31">
        <v>1</v>
      </c>
      <c r="G2720" s="31" t="s">
        <v>21</v>
      </c>
      <c r="H2720" s="32" t="s">
        <v>22</v>
      </c>
      <c r="I2720" s="32" t="s">
        <v>22</v>
      </c>
      <c r="J2720" s="32" t="s">
        <v>22</v>
      </c>
      <c r="K2720" s="32">
        <v>0</v>
      </c>
      <c r="L2720" s="38">
        <v>345.12</v>
      </c>
      <c r="M2720" t="s">
        <v>17362</v>
      </c>
      <c r="N2720" t="s">
        <v>17355</v>
      </c>
      <c r="O2720" t="s">
        <v>18577</v>
      </c>
      <c r="P2720" s="31">
        <v>600</v>
      </c>
      <c r="Q2720" s="31">
        <v>2200</v>
      </c>
      <c r="R2720" s="31">
        <v>0</v>
      </c>
      <c r="S2720" s="31">
        <v>28</v>
      </c>
      <c r="T2720" s="36" t="s">
        <v>15318</v>
      </c>
      <c r="U2720" s="36" t="s">
        <v>13534</v>
      </c>
      <c r="V2720" s="31">
        <v>0</v>
      </c>
      <c r="W2720" s="31">
        <v>14</v>
      </c>
    </row>
    <row r="2721" spans="1:23" x14ac:dyDescent="0.25">
      <c r="A2721">
        <v>5051231</v>
      </c>
      <c r="B2721" s="32" t="s">
        <v>4165</v>
      </c>
      <c r="C2721" s="32">
        <v>52</v>
      </c>
      <c r="D2721" s="32">
        <v>11</v>
      </c>
      <c r="E2721" s="32" t="s">
        <v>22</v>
      </c>
      <c r="F2721" s="31">
        <v>1</v>
      </c>
      <c r="G2721" s="31" t="s">
        <v>21</v>
      </c>
      <c r="H2721" s="32" t="s">
        <v>22</v>
      </c>
      <c r="I2721" s="32" t="s">
        <v>22</v>
      </c>
      <c r="J2721" s="32" t="s">
        <v>22</v>
      </c>
      <c r="K2721" s="32">
        <v>0</v>
      </c>
      <c r="L2721" s="38">
        <v>255.74</v>
      </c>
      <c r="M2721" t="s">
        <v>13443</v>
      </c>
      <c r="N2721" t="s">
        <v>17363</v>
      </c>
      <c r="O2721" t="s">
        <v>18577</v>
      </c>
      <c r="P2721" s="31">
        <v>600</v>
      </c>
      <c r="Q2721" s="31">
        <v>800</v>
      </c>
      <c r="R2721" s="31">
        <v>0</v>
      </c>
      <c r="S2721" s="31">
        <v>9</v>
      </c>
      <c r="T2721" s="36" t="s">
        <v>15319</v>
      </c>
      <c r="U2721" s="36" t="s">
        <v>13534</v>
      </c>
      <c r="V2721" s="31">
        <v>0</v>
      </c>
      <c r="W2721" s="31">
        <v>14</v>
      </c>
    </row>
    <row r="2722" spans="1:23" x14ac:dyDescent="0.25">
      <c r="A2722">
        <v>5051232</v>
      </c>
      <c r="B2722" s="32" t="s">
        <v>4165</v>
      </c>
      <c r="C2722" s="32">
        <v>52</v>
      </c>
      <c r="D2722" s="32">
        <v>11</v>
      </c>
      <c r="E2722" s="32" t="s">
        <v>22</v>
      </c>
      <c r="F2722" s="31">
        <v>1</v>
      </c>
      <c r="G2722" s="31" t="s">
        <v>21</v>
      </c>
      <c r="H2722" s="32" t="s">
        <v>22</v>
      </c>
      <c r="I2722" s="32" t="s">
        <v>22</v>
      </c>
      <c r="J2722" s="32" t="s">
        <v>22</v>
      </c>
      <c r="K2722" s="32">
        <v>0</v>
      </c>
      <c r="L2722" s="38">
        <v>446.14</v>
      </c>
      <c r="M2722" t="s">
        <v>13444</v>
      </c>
      <c r="N2722" t="s">
        <v>17360</v>
      </c>
      <c r="O2722" t="s">
        <v>18578</v>
      </c>
      <c r="P2722" s="31">
        <v>800</v>
      </c>
      <c r="Q2722" s="31">
        <v>1200</v>
      </c>
      <c r="R2722" s="31">
        <v>0</v>
      </c>
      <c r="S2722" s="31">
        <v>6.6</v>
      </c>
      <c r="T2722" s="36" t="s">
        <v>15320</v>
      </c>
      <c r="U2722" s="36" t="s">
        <v>13534</v>
      </c>
      <c r="V2722" s="31">
        <v>0</v>
      </c>
      <c r="W2722" s="31">
        <v>14</v>
      </c>
    </row>
    <row r="2723" spans="1:23" x14ac:dyDescent="0.25">
      <c r="A2723">
        <v>5051233</v>
      </c>
      <c r="B2723" s="32" t="s">
        <v>4165</v>
      </c>
      <c r="C2723" s="32">
        <v>52</v>
      </c>
      <c r="D2723" s="32">
        <v>11</v>
      </c>
      <c r="E2723" s="32" t="s">
        <v>22</v>
      </c>
      <c r="F2723" s="31">
        <v>1</v>
      </c>
      <c r="G2723" s="31" t="s">
        <v>21</v>
      </c>
      <c r="H2723" s="32" t="s">
        <v>22</v>
      </c>
      <c r="I2723" s="32" t="s">
        <v>22</v>
      </c>
      <c r="J2723" s="32" t="s">
        <v>22</v>
      </c>
      <c r="K2723" s="32">
        <v>0</v>
      </c>
      <c r="L2723" s="38">
        <v>308.67</v>
      </c>
      <c r="M2723" t="s">
        <v>13445</v>
      </c>
      <c r="N2723" t="s">
        <v>17364</v>
      </c>
      <c r="O2723" t="s">
        <v>18577</v>
      </c>
      <c r="P2723" s="31">
        <v>800</v>
      </c>
      <c r="Q2723" s="31">
        <v>1200</v>
      </c>
      <c r="R2723" s="31">
        <v>0</v>
      </c>
      <c r="S2723" s="31">
        <v>20.399999999999999</v>
      </c>
      <c r="T2723" s="36" t="s">
        <v>15321</v>
      </c>
      <c r="U2723" s="36" t="s">
        <v>13534</v>
      </c>
      <c r="V2723" s="31">
        <v>0</v>
      </c>
      <c r="W2723" s="31">
        <v>14</v>
      </c>
    </row>
    <row r="2724" spans="1:23" x14ac:dyDescent="0.25">
      <c r="A2724">
        <v>5051243</v>
      </c>
      <c r="B2724" s="32" t="s">
        <v>4165</v>
      </c>
      <c r="C2724" s="32">
        <v>52</v>
      </c>
      <c r="D2724" s="32">
        <v>11</v>
      </c>
      <c r="E2724" s="32" t="s">
        <v>22</v>
      </c>
      <c r="F2724" s="31">
        <v>1</v>
      </c>
      <c r="G2724" s="31" t="s">
        <v>21</v>
      </c>
      <c r="H2724" s="32" t="s">
        <v>22</v>
      </c>
      <c r="I2724" s="32" t="s">
        <v>22</v>
      </c>
      <c r="J2724" s="32" t="s">
        <v>22</v>
      </c>
      <c r="K2724" s="32">
        <v>0</v>
      </c>
      <c r="L2724" s="38">
        <v>82.43</v>
      </c>
      <c r="M2724" t="s">
        <v>13446</v>
      </c>
      <c r="N2724" t="s">
        <v>17365</v>
      </c>
      <c r="O2724" t="s">
        <v>18579</v>
      </c>
      <c r="P2724" s="31">
        <v>0</v>
      </c>
      <c r="Q2724" s="31">
        <v>0</v>
      </c>
      <c r="R2724" s="31">
        <v>0</v>
      </c>
      <c r="S2724" s="31">
        <v>0</v>
      </c>
      <c r="T2724" s="36" t="s">
        <v>15322</v>
      </c>
      <c r="U2724" s="36" t="s">
        <v>13534</v>
      </c>
      <c r="V2724" s="31">
        <v>0</v>
      </c>
      <c r="W2724" s="31">
        <v>14</v>
      </c>
    </row>
    <row r="2725" spans="1:23" x14ac:dyDescent="0.25">
      <c r="A2725">
        <v>5051244</v>
      </c>
      <c r="B2725" s="32" t="s">
        <v>4165</v>
      </c>
      <c r="C2725" s="32">
        <v>52</v>
      </c>
      <c r="D2725" s="32">
        <v>11</v>
      </c>
      <c r="E2725" s="32" t="s">
        <v>22</v>
      </c>
      <c r="F2725" s="31">
        <v>1</v>
      </c>
      <c r="G2725" s="31" t="s">
        <v>21</v>
      </c>
      <c r="H2725" s="32" t="s">
        <v>22</v>
      </c>
      <c r="I2725" s="32" t="s">
        <v>22</v>
      </c>
      <c r="J2725" s="32" t="s">
        <v>22</v>
      </c>
      <c r="K2725" s="32">
        <v>0</v>
      </c>
      <c r="L2725" s="38">
        <v>84.23</v>
      </c>
      <c r="M2725" t="s">
        <v>13447</v>
      </c>
      <c r="N2725" t="s">
        <v>17366</v>
      </c>
      <c r="O2725" t="s">
        <v>18580</v>
      </c>
      <c r="P2725" s="31">
        <v>0</v>
      </c>
      <c r="Q2725" s="31">
        <v>0</v>
      </c>
      <c r="R2725" s="31">
        <v>0</v>
      </c>
      <c r="S2725" s="31">
        <v>0</v>
      </c>
      <c r="T2725" s="36" t="s">
        <v>15323</v>
      </c>
      <c r="U2725" s="36" t="s">
        <v>13534</v>
      </c>
      <c r="V2725" s="31">
        <v>0</v>
      </c>
      <c r="W2725" s="31">
        <v>14</v>
      </c>
    </row>
    <row r="2726" spans="1:23" x14ac:dyDescent="0.25">
      <c r="A2726">
        <v>5051245</v>
      </c>
      <c r="B2726" s="32" t="s">
        <v>4165</v>
      </c>
      <c r="C2726" s="32">
        <v>52</v>
      </c>
      <c r="D2726" s="32">
        <v>11</v>
      </c>
      <c r="E2726" s="32" t="s">
        <v>22</v>
      </c>
      <c r="F2726" s="31">
        <v>1</v>
      </c>
      <c r="G2726" s="31" t="s">
        <v>21</v>
      </c>
      <c r="H2726" s="32" t="s">
        <v>22</v>
      </c>
      <c r="I2726" s="32" t="s">
        <v>22</v>
      </c>
      <c r="J2726" s="32" t="s">
        <v>22</v>
      </c>
      <c r="K2726" s="32">
        <v>0</v>
      </c>
      <c r="L2726" s="38">
        <v>86.05</v>
      </c>
      <c r="M2726" t="s">
        <v>13448</v>
      </c>
      <c r="N2726" t="s">
        <v>17367</v>
      </c>
      <c r="O2726" t="s">
        <v>18580</v>
      </c>
      <c r="P2726" s="31">
        <v>0</v>
      </c>
      <c r="Q2726" s="31">
        <v>0</v>
      </c>
      <c r="R2726" s="31">
        <v>0</v>
      </c>
      <c r="S2726" s="31">
        <v>0</v>
      </c>
      <c r="T2726" s="36" t="s">
        <v>15324</v>
      </c>
      <c r="U2726" s="36" t="s">
        <v>13534</v>
      </c>
      <c r="V2726" s="31">
        <v>0</v>
      </c>
      <c r="W2726" s="31">
        <v>14</v>
      </c>
    </row>
    <row r="2727" spans="1:23" x14ac:dyDescent="0.25">
      <c r="A2727">
        <v>5051246</v>
      </c>
      <c r="B2727" s="32" t="s">
        <v>4165</v>
      </c>
      <c r="C2727" s="32">
        <v>52</v>
      </c>
      <c r="D2727" s="32">
        <v>11</v>
      </c>
      <c r="E2727" s="32" t="s">
        <v>22</v>
      </c>
      <c r="F2727" s="31">
        <v>1</v>
      </c>
      <c r="G2727" s="31" t="s">
        <v>21</v>
      </c>
      <c r="H2727" s="32" t="s">
        <v>22</v>
      </c>
      <c r="I2727" s="32" t="s">
        <v>22</v>
      </c>
      <c r="J2727" s="32" t="s">
        <v>22</v>
      </c>
      <c r="K2727" s="32">
        <v>0</v>
      </c>
      <c r="L2727" s="38">
        <v>21.33</v>
      </c>
      <c r="M2727" t="s">
        <v>13449</v>
      </c>
      <c r="N2727" t="s">
        <v>17368</v>
      </c>
      <c r="O2727" t="s">
        <v>18581</v>
      </c>
      <c r="P2727" s="31">
        <v>0</v>
      </c>
      <c r="Q2727" s="31">
        <v>0</v>
      </c>
      <c r="R2727" s="31">
        <v>0</v>
      </c>
      <c r="S2727" s="31">
        <v>0</v>
      </c>
      <c r="T2727" s="36" t="s">
        <v>15325</v>
      </c>
      <c r="U2727" s="36" t="s">
        <v>13577</v>
      </c>
      <c r="V2727" s="31">
        <v>0</v>
      </c>
      <c r="W2727" s="31">
        <v>14</v>
      </c>
    </row>
    <row r="2728" spans="1:23" x14ac:dyDescent="0.25">
      <c r="A2728">
        <v>5051248</v>
      </c>
      <c r="B2728" s="32" t="s">
        <v>4165</v>
      </c>
      <c r="C2728" s="32">
        <v>52</v>
      </c>
      <c r="D2728" s="32">
        <v>11</v>
      </c>
      <c r="E2728" s="32" t="s">
        <v>22</v>
      </c>
      <c r="F2728" s="31">
        <v>1</v>
      </c>
      <c r="G2728" s="31" t="s">
        <v>21</v>
      </c>
      <c r="H2728" s="32" t="s">
        <v>22</v>
      </c>
      <c r="I2728" s="32" t="s">
        <v>22</v>
      </c>
      <c r="J2728" s="32" t="s">
        <v>22</v>
      </c>
      <c r="K2728" s="32">
        <v>0</v>
      </c>
      <c r="L2728" s="38">
        <v>25.86</v>
      </c>
      <c r="M2728" t="s">
        <v>13450</v>
      </c>
      <c r="N2728" t="s">
        <v>17369</v>
      </c>
      <c r="O2728" t="s">
        <v>18582</v>
      </c>
      <c r="P2728" s="31">
        <v>0</v>
      </c>
      <c r="Q2728" s="31">
        <v>0</v>
      </c>
      <c r="R2728" s="31">
        <v>0</v>
      </c>
      <c r="S2728" s="31">
        <v>0</v>
      </c>
      <c r="T2728" s="36" t="s">
        <v>15326</v>
      </c>
      <c r="U2728" s="36" t="s">
        <v>13534</v>
      </c>
      <c r="V2728" s="31">
        <v>0</v>
      </c>
      <c r="W2728" s="31">
        <v>14</v>
      </c>
    </row>
    <row r="2729" spans="1:23" x14ac:dyDescent="0.25">
      <c r="A2729">
        <v>5051249</v>
      </c>
      <c r="B2729" s="32" t="s">
        <v>4165</v>
      </c>
      <c r="C2729" s="32">
        <v>52</v>
      </c>
      <c r="D2729" s="32">
        <v>11</v>
      </c>
      <c r="E2729" s="32" t="s">
        <v>22</v>
      </c>
      <c r="F2729" s="31">
        <v>1</v>
      </c>
      <c r="G2729" s="31" t="s">
        <v>21</v>
      </c>
      <c r="H2729" s="32" t="s">
        <v>22</v>
      </c>
      <c r="I2729" s="32" t="s">
        <v>22</v>
      </c>
      <c r="J2729" s="32" t="s">
        <v>22</v>
      </c>
      <c r="K2729" s="32">
        <v>0</v>
      </c>
      <c r="L2729" s="38">
        <v>87.26</v>
      </c>
      <c r="M2729" t="s">
        <v>13451</v>
      </c>
      <c r="N2729" t="s">
        <v>17370</v>
      </c>
      <c r="O2729" t="s">
        <v>18583</v>
      </c>
      <c r="P2729" s="31">
        <v>0</v>
      </c>
      <c r="Q2729" s="31">
        <v>0</v>
      </c>
      <c r="R2729" s="31">
        <v>0</v>
      </c>
      <c r="S2729" s="31">
        <v>0</v>
      </c>
      <c r="T2729" s="36" t="s">
        <v>15327</v>
      </c>
      <c r="U2729" s="36" t="s">
        <v>9135</v>
      </c>
      <c r="V2729" s="31">
        <v>0</v>
      </c>
      <c r="W2729" s="31">
        <v>14</v>
      </c>
    </row>
    <row r="2730" spans="1:23" x14ac:dyDescent="0.25">
      <c r="A2730">
        <v>5051300</v>
      </c>
      <c r="B2730" s="32" t="s">
        <v>4165</v>
      </c>
      <c r="C2730" s="32">
        <v>52</v>
      </c>
      <c r="D2730" s="32">
        <v>11</v>
      </c>
      <c r="E2730" s="32" t="s">
        <v>22</v>
      </c>
      <c r="F2730" s="31">
        <v>1</v>
      </c>
      <c r="G2730" s="31" t="s">
        <v>21</v>
      </c>
      <c r="H2730" s="32" t="s">
        <v>22</v>
      </c>
      <c r="I2730" s="32" t="s">
        <v>22</v>
      </c>
      <c r="J2730" s="32" t="s">
        <v>22</v>
      </c>
      <c r="K2730" s="32">
        <v>0</v>
      </c>
      <c r="L2730" s="38">
        <v>46.23</v>
      </c>
      <c r="M2730" t="s">
        <v>17371</v>
      </c>
      <c r="N2730" t="s">
        <v>17372</v>
      </c>
      <c r="O2730" t="s">
        <v>18584</v>
      </c>
      <c r="P2730" s="31">
        <v>0</v>
      </c>
      <c r="Q2730" s="31">
        <v>0</v>
      </c>
      <c r="R2730" s="31">
        <v>0</v>
      </c>
      <c r="S2730" s="31">
        <v>0</v>
      </c>
      <c r="T2730" s="36" t="s">
        <v>15328</v>
      </c>
      <c r="U2730" s="36" t="s">
        <v>9135</v>
      </c>
      <c r="V2730" s="31">
        <v>0</v>
      </c>
      <c r="W2730" s="31">
        <v>14</v>
      </c>
    </row>
    <row r="2731" spans="1:23" x14ac:dyDescent="0.25">
      <c r="A2731">
        <v>5051301</v>
      </c>
      <c r="B2731" s="32" t="s">
        <v>4165</v>
      </c>
      <c r="C2731" s="32">
        <v>52</v>
      </c>
      <c r="D2731" s="32">
        <v>11</v>
      </c>
      <c r="E2731" s="32" t="s">
        <v>22</v>
      </c>
      <c r="F2731" s="31">
        <v>1</v>
      </c>
      <c r="G2731" s="31" t="s">
        <v>21</v>
      </c>
      <c r="H2731" s="32" t="s">
        <v>22</v>
      </c>
      <c r="I2731" s="32" t="s">
        <v>22</v>
      </c>
      <c r="J2731" s="32" t="s">
        <v>22</v>
      </c>
      <c r="K2731" s="32">
        <v>0</v>
      </c>
      <c r="L2731" s="38">
        <v>50.1</v>
      </c>
      <c r="M2731" t="s">
        <v>17373</v>
      </c>
      <c r="N2731" t="s">
        <v>17372</v>
      </c>
      <c r="O2731" t="s">
        <v>18584</v>
      </c>
      <c r="P2731" s="31">
        <v>0</v>
      </c>
      <c r="Q2731" s="31">
        <v>0</v>
      </c>
      <c r="R2731" s="31">
        <v>0</v>
      </c>
      <c r="S2731" s="31">
        <v>0</v>
      </c>
      <c r="T2731" s="36" t="s">
        <v>15329</v>
      </c>
      <c r="U2731" s="36" t="s">
        <v>9135</v>
      </c>
      <c r="V2731" s="31">
        <v>0</v>
      </c>
      <c r="W2731" s="31">
        <v>14</v>
      </c>
    </row>
    <row r="2732" spans="1:23" x14ac:dyDescent="0.25">
      <c r="A2732">
        <v>5051302</v>
      </c>
      <c r="B2732" s="32" t="s">
        <v>4165</v>
      </c>
      <c r="C2732" s="32">
        <v>52</v>
      </c>
      <c r="D2732" s="32">
        <v>11</v>
      </c>
      <c r="E2732" s="32" t="s">
        <v>22</v>
      </c>
      <c r="F2732" s="31">
        <v>1</v>
      </c>
      <c r="G2732" s="31" t="s">
        <v>21</v>
      </c>
      <c r="H2732" s="32" t="s">
        <v>22</v>
      </c>
      <c r="I2732" s="32" t="s">
        <v>22</v>
      </c>
      <c r="J2732" s="32" t="s">
        <v>22</v>
      </c>
      <c r="K2732" s="32">
        <v>0</v>
      </c>
      <c r="L2732" s="38">
        <v>57.39</v>
      </c>
      <c r="M2732" t="s">
        <v>17374</v>
      </c>
      <c r="N2732" t="s">
        <v>17372</v>
      </c>
      <c r="O2732" t="s">
        <v>18584</v>
      </c>
      <c r="P2732" s="31">
        <v>0</v>
      </c>
      <c r="Q2732" s="31">
        <v>0</v>
      </c>
      <c r="R2732" s="31">
        <v>0</v>
      </c>
      <c r="S2732" s="31">
        <v>0</v>
      </c>
      <c r="T2732" s="36" t="s">
        <v>15330</v>
      </c>
      <c r="U2732" s="36" t="s">
        <v>9135</v>
      </c>
      <c r="V2732" s="31">
        <v>0</v>
      </c>
      <c r="W2732" s="31">
        <v>14</v>
      </c>
    </row>
    <row r="2733" spans="1:23" x14ac:dyDescent="0.25">
      <c r="A2733">
        <v>5051303</v>
      </c>
      <c r="B2733" s="32" t="s">
        <v>4165</v>
      </c>
      <c r="C2733" s="32">
        <v>52</v>
      </c>
      <c r="D2733" s="32">
        <v>11</v>
      </c>
      <c r="E2733" s="32" t="s">
        <v>22</v>
      </c>
      <c r="F2733" s="31">
        <v>1</v>
      </c>
      <c r="G2733" s="31" t="s">
        <v>21</v>
      </c>
      <c r="H2733" s="32" t="s">
        <v>22</v>
      </c>
      <c r="I2733" s="32" t="s">
        <v>22</v>
      </c>
      <c r="J2733" s="32" t="s">
        <v>22</v>
      </c>
      <c r="K2733" s="32">
        <v>0</v>
      </c>
      <c r="L2733" s="38">
        <v>46.23</v>
      </c>
      <c r="M2733" t="s">
        <v>17375</v>
      </c>
      <c r="N2733" t="s">
        <v>17372</v>
      </c>
      <c r="O2733" t="s">
        <v>18584</v>
      </c>
      <c r="P2733" s="31">
        <v>0</v>
      </c>
      <c r="Q2733" s="31">
        <v>0</v>
      </c>
      <c r="R2733" s="31">
        <v>0</v>
      </c>
      <c r="S2733" s="31">
        <v>0</v>
      </c>
      <c r="T2733" s="36" t="s">
        <v>15331</v>
      </c>
      <c r="U2733" s="36" t="s">
        <v>9135</v>
      </c>
      <c r="V2733" s="31">
        <v>0</v>
      </c>
      <c r="W2733" s="31">
        <v>14</v>
      </c>
    </row>
    <row r="2734" spans="1:23" x14ac:dyDescent="0.25">
      <c r="A2734">
        <v>5051304</v>
      </c>
      <c r="B2734" s="32" t="s">
        <v>4165</v>
      </c>
      <c r="C2734" s="32">
        <v>52</v>
      </c>
      <c r="D2734" s="32">
        <v>11</v>
      </c>
      <c r="E2734" s="32" t="s">
        <v>22</v>
      </c>
      <c r="F2734" s="31">
        <v>1</v>
      </c>
      <c r="G2734" s="31" t="s">
        <v>21</v>
      </c>
      <c r="H2734" s="32" t="s">
        <v>22</v>
      </c>
      <c r="I2734" s="32" t="s">
        <v>22</v>
      </c>
      <c r="J2734" s="32" t="s">
        <v>22</v>
      </c>
      <c r="K2734" s="32">
        <v>0</v>
      </c>
      <c r="L2734" s="38">
        <v>46.23</v>
      </c>
      <c r="M2734" t="s">
        <v>17376</v>
      </c>
      <c r="N2734" t="s">
        <v>17372</v>
      </c>
      <c r="O2734" t="s">
        <v>18584</v>
      </c>
      <c r="P2734" s="31">
        <v>0</v>
      </c>
      <c r="Q2734" s="31">
        <v>0</v>
      </c>
      <c r="R2734" s="31">
        <v>0</v>
      </c>
      <c r="S2734" s="31">
        <v>0</v>
      </c>
      <c r="T2734" s="36" t="s">
        <v>18012</v>
      </c>
      <c r="U2734" s="36">
        <v>0</v>
      </c>
      <c r="V2734" s="31">
        <v>0</v>
      </c>
      <c r="W2734" s="31">
        <v>14</v>
      </c>
    </row>
    <row r="2735" spans="1:23" x14ac:dyDescent="0.25">
      <c r="A2735">
        <v>5051305</v>
      </c>
      <c r="B2735" s="32" t="s">
        <v>4165</v>
      </c>
      <c r="C2735" s="32">
        <v>52</v>
      </c>
      <c r="D2735" s="32">
        <v>11</v>
      </c>
      <c r="E2735" s="32" t="s">
        <v>22</v>
      </c>
      <c r="F2735" s="31">
        <v>1</v>
      </c>
      <c r="G2735" s="31" t="s">
        <v>21</v>
      </c>
      <c r="H2735" s="32" t="s">
        <v>22</v>
      </c>
      <c r="I2735" s="32" t="s">
        <v>22</v>
      </c>
      <c r="J2735" s="32" t="s">
        <v>22</v>
      </c>
      <c r="K2735" s="32">
        <v>0</v>
      </c>
      <c r="L2735" s="38" t="s">
        <v>302</v>
      </c>
      <c r="M2735" t="s">
        <v>17376</v>
      </c>
      <c r="N2735" t="s">
        <v>17372</v>
      </c>
      <c r="O2735" t="s">
        <v>18584</v>
      </c>
      <c r="P2735" s="31">
        <v>0</v>
      </c>
      <c r="Q2735" s="31">
        <v>0</v>
      </c>
      <c r="R2735" s="31">
        <v>0</v>
      </c>
      <c r="S2735" s="31">
        <v>0</v>
      </c>
      <c r="T2735" s="36" t="s">
        <v>18013</v>
      </c>
      <c r="U2735" s="36">
        <v>0</v>
      </c>
      <c r="V2735" s="31">
        <v>0</v>
      </c>
      <c r="W2735" s="31">
        <v>14</v>
      </c>
    </row>
    <row r="2736" spans="1:23" x14ac:dyDescent="0.25">
      <c r="A2736">
        <v>5051306</v>
      </c>
      <c r="B2736" s="32" t="s">
        <v>4165</v>
      </c>
      <c r="C2736" s="32">
        <v>52</v>
      </c>
      <c r="D2736" s="32">
        <v>11</v>
      </c>
      <c r="E2736" s="32" t="s">
        <v>22</v>
      </c>
      <c r="F2736" s="31">
        <v>1</v>
      </c>
      <c r="G2736" s="31" t="s">
        <v>21</v>
      </c>
      <c r="H2736" s="32" t="s">
        <v>22</v>
      </c>
      <c r="I2736" s="32" t="s">
        <v>22</v>
      </c>
      <c r="J2736" s="32" t="s">
        <v>22</v>
      </c>
      <c r="K2736" s="32">
        <v>0</v>
      </c>
      <c r="L2736" s="38" t="s">
        <v>302</v>
      </c>
      <c r="M2736" t="s">
        <v>17376</v>
      </c>
      <c r="N2736" t="s">
        <v>17372</v>
      </c>
      <c r="O2736" t="s">
        <v>18584</v>
      </c>
      <c r="P2736" s="31">
        <v>0</v>
      </c>
      <c r="Q2736" s="31">
        <v>0</v>
      </c>
      <c r="R2736" s="31">
        <v>0</v>
      </c>
      <c r="S2736" s="31">
        <v>0</v>
      </c>
      <c r="T2736" s="36" t="s">
        <v>18014</v>
      </c>
      <c r="U2736" s="36">
        <v>0</v>
      </c>
      <c r="V2736" s="31">
        <v>0</v>
      </c>
      <c r="W2736" s="31">
        <v>14</v>
      </c>
    </row>
    <row r="2737" spans="1:23" x14ac:dyDescent="0.25">
      <c r="A2737">
        <v>5051307</v>
      </c>
      <c r="B2737" s="32" t="s">
        <v>4165</v>
      </c>
      <c r="C2737" s="32">
        <v>52</v>
      </c>
      <c r="D2737" s="32">
        <v>11</v>
      </c>
      <c r="E2737" s="32" t="s">
        <v>22</v>
      </c>
      <c r="F2737" s="31">
        <v>1</v>
      </c>
      <c r="G2737" s="31" t="s">
        <v>21</v>
      </c>
      <c r="H2737" s="32" t="s">
        <v>22</v>
      </c>
      <c r="I2737" s="32" t="s">
        <v>22</v>
      </c>
      <c r="J2737" s="32" t="s">
        <v>22</v>
      </c>
      <c r="K2737" s="32">
        <v>0</v>
      </c>
      <c r="L2737" s="38" t="s">
        <v>302</v>
      </c>
      <c r="M2737" t="s">
        <v>17377</v>
      </c>
      <c r="N2737" t="s">
        <v>17378</v>
      </c>
      <c r="O2737" t="s">
        <v>18585</v>
      </c>
      <c r="P2737" s="31">
        <v>0</v>
      </c>
      <c r="Q2737" s="31">
        <v>0</v>
      </c>
      <c r="R2737" s="31">
        <v>0</v>
      </c>
      <c r="S2737" s="31">
        <v>0</v>
      </c>
      <c r="T2737" s="36" t="s">
        <v>18015</v>
      </c>
      <c r="U2737" s="36">
        <v>0</v>
      </c>
      <c r="V2737" s="31">
        <v>0</v>
      </c>
      <c r="W2737" s="31">
        <v>14</v>
      </c>
    </row>
    <row r="2738" spans="1:23" x14ac:dyDescent="0.25">
      <c r="A2738">
        <v>5051308</v>
      </c>
      <c r="B2738" s="32" t="s">
        <v>4165</v>
      </c>
      <c r="C2738" s="32">
        <v>52</v>
      </c>
      <c r="D2738" s="32">
        <v>11</v>
      </c>
      <c r="E2738" s="32" t="s">
        <v>22</v>
      </c>
      <c r="F2738" s="31">
        <v>1</v>
      </c>
      <c r="G2738" s="31" t="s">
        <v>21</v>
      </c>
      <c r="H2738" s="32" t="s">
        <v>22</v>
      </c>
      <c r="I2738" s="32" t="s">
        <v>22</v>
      </c>
      <c r="J2738" s="32" t="s">
        <v>22</v>
      </c>
      <c r="K2738" s="32">
        <v>0</v>
      </c>
      <c r="L2738" s="38" t="s">
        <v>302</v>
      </c>
      <c r="M2738" t="s">
        <v>17377</v>
      </c>
      <c r="N2738" t="s">
        <v>17378</v>
      </c>
      <c r="O2738" t="s">
        <v>18585</v>
      </c>
      <c r="P2738" s="31">
        <v>0</v>
      </c>
      <c r="Q2738" s="31">
        <v>0</v>
      </c>
      <c r="R2738" s="31">
        <v>0</v>
      </c>
      <c r="S2738" s="31">
        <v>0</v>
      </c>
      <c r="T2738" s="36" t="s">
        <v>18016</v>
      </c>
      <c r="U2738" s="36">
        <v>0</v>
      </c>
      <c r="V2738" s="31">
        <v>0</v>
      </c>
      <c r="W2738" s="31">
        <v>14</v>
      </c>
    </row>
    <row r="2739" spans="1:23" x14ac:dyDescent="0.25">
      <c r="A2739">
        <v>5051309</v>
      </c>
      <c r="B2739" s="32" t="s">
        <v>4165</v>
      </c>
      <c r="C2739" s="32">
        <v>52</v>
      </c>
      <c r="D2739" s="32">
        <v>11</v>
      </c>
      <c r="E2739" s="32" t="s">
        <v>22</v>
      </c>
      <c r="F2739" s="31">
        <v>1</v>
      </c>
      <c r="G2739" s="31" t="s">
        <v>21</v>
      </c>
      <c r="H2739" s="32" t="s">
        <v>22</v>
      </c>
      <c r="I2739" s="32" t="s">
        <v>22</v>
      </c>
      <c r="J2739" s="32" t="s">
        <v>22</v>
      </c>
      <c r="K2739" s="32">
        <v>0</v>
      </c>
      <c r="L2739" s="38" t="s">
        <v>302</v>
      </c>
      <c r="M2739" t="s">
        <v>17377</v>
      </c>
      <c r="N2739" t="s">
        <v>17378</v>
      </c>
      <c r="O2739" t="s">
        <v>18585</v>
      </c>
      <c r="P2739" s="31">
        <v>0</v>
      </c>
      <c r="Q2739" s="31">
        <v>0</v>
      </c>
      <c r="R2739" s="31">
        <v>0</v>
      </c>
      <c r="S2739" s="31">
        <v>0</v>
      </c>
      <c r="T2739" s="36" t="s">
        <v>18017</v>
      </c>
      <c r="U2739" s="36">
        <v>0</v>
      </c>
      <c r="V2739" s="31">
        <v>0</v>
      </c>
      <c r="W2739" s="31">
        <v>14</v>
      </c>
    </row>
    <row r="2740" spans="1:23" x14ac:dyDescent="0.25">
      <c r="A2740">
        <v>5051310</v>
      </c>
      <c r="B2740" s="32" t="s">
        <v>4165</v>
      </c>
      <c r="C2740" s="32">
        <v>52</v>
      </c>
      <c r="D2740" s="32">
        <v>11</v>
      </c>
      <c r="E2740" s="32" t="s">
        <v>22</v>
      </c>
      <c r="F2740" s="31">
        <v>1</v>
      </c>
      <c r="G2740" s="31" t="s">
        <v>21</v>
      </c>
      <c r="H2740" s="32" t="s">
        <v>22</v>
      </c>
      <c r="I2740" s="32" t="s">
        <v>22</v>
      </c>
      <c r="J2740" s="32" t="s">
        <v>22</v>
      </c>
      <c r="K2740" s="32">
        <v>0</v>
      </c>
      <c r="L2740" s="38">
        <v>46.23</v>
      </c>
      <c r="M2740" t="s">
        <v>13452</v>
      </c>
      <c r="N2740" t="s">
        <v>17379</v>
      </c>
      <c r="O2740" t="s">
        <v>18586</v>
      </c>
      <c r="P2740" s="31">
        <v>0</v>
      </c>
      <c r="Q2740" s="31">
        <v>0</v>
      </c>
      <c r="R2740" s="31">
        <v>0</v>
      </c>
      <c r="S2740" s="31">
        <v>0</v>
      </c>
      <c r="T2740" s="36" t="s">
        <v>15332</v>
      </c>
      <c r="U2740" s="36" t="s">
        <v>9135</v>
      </c>
      <c r="V2740" s="31">
        <v>0</v>
      </c>
      <c r="W2740" s="31">
        <v>14</v>
      </c>
    </row>
    <row r="2741" spans="1:23" x14ac:dyDescent="0.25">
      <c r="A2741">
        <v>5051311</v>
      </c>
      <c r="B2741" s="32" t="s">
        <v>4165</v>
      </c>
      <c r="C2741" s="32">
        <v>52</v>
      </c>
      <c r="D2741" s="32">
        <v>11</v>
      </c>
      <c r="E2741" s="32" t="s">
        <v>22</v>
      </c>
      <c r="F2741" s="31">
        <v>1</v>
      </c>
      <c r="G2741" s="31" t="s">
        <v>21</v>
      </c>
      <c r="H2741" s="32" t="s">
        <v>22</v>
      </c>
      <c r="I2741" s="32" t="s">
        <v>22</v>
      </c>
      <c r="J2741" s="32" t="s">
        <v>22</v>
      </c>
      <c r="K2741" s="32">
        <v>0</v>
      </c>
      <c r="L2741" s="38">
        <v>46.23</v>
      </c>
      <c r="M2741" t="s">
        <v>13453</v>
      </c>
      <c r="N2741" t="s">
        <v>17380</v>
      </c>
      <c r="O2741" t="s">
        <v>18587</v>
      </c>
      <c r="P2741" s="31">
        <v>0</v>
      </c>
      <c r="Q2741" s="31">
        <v>0</v>
      </c>
      <c r="R2741" s="31">
        <v>0</v>
      </c>
      <c r="S2741" s="31">
        <v>0</v>
      </c>
      <c r="T2741" s="36" t="s">
        <v>15333</v>
      </c>
      <c r="U2741" s="36" t="s">
        <v>9135</v>
      </c>
      <c r="V2741" s="31">
        <v>0</v>
      </c>
      <c r="W2741" s="31">
        <v>14</v>
      </c>
    </row>
    <row r="2742" spans="1:23" x14ac:dyDescent="0.25">
      <c r="A2742">
        <v>5051312</v>
      </c>
      <c r="B2742" s="32" t="s">
        <v>4165</v>
      </c>
      <c r="C2742" s="32">
        <v>52</v>
      </c>
      <c r="D2742" s="32">
        <v>11</v>
      </c>
      <c r="E2742" s="32" t="s">
        <v>22</v>
      </c>
      <c r="F2742" s="31">
        <v>1</v>
      </c>
      <c r="G2742" s="31" t="s">
        <v>21</v>
      </c>
      <c r="H2742" s="32" t="s">
        <v>22</v>
      </c>
      <c r="I2742" s="32" t="s">
        <v>22</v>
      </c>
      <c r="J2742" s="32" t="s">
        <v>22</v>
      </c>
      <c r="K2742" s="32">
        <v>0</v>
      </c>
      <c r="L2742" s="38" t="s">
        <v>302</v>
      </c>
      <c r="M2742" t="s">
        <v>13479</v>
      </c>
      <c r="N2742" t="s">
        <v>17381</v>
      </c>
      <c r="O2742" t="s">
        <v>18588</v>
      </c>
      <c r="P2742" s="31">
        <v>0</v>
      </c>
      <c r="Q2742" s="31">
        <v>0</v>
      </c>
      <c r="R2742" s="31">
        <v>0</v>
      </c>
      <c r="S2742" s="31">
        <v>0</v>
      </c>
      <c r="T2742" s="36" t="s">
        <v>18018</v>
      </c>
      <c r="U2742" s="36">
        <v>0</v>
      </c>
      <c r="V2742" s="31">
        <v>0</v>
      </c>
      <c r="W2742" s="31">
        <v>14</v>
      </c>
    </row>
    <row r="2743" spans="1:23" x14ac:dyDescent="0.25">
      <c r="A2743">
        <v>5051313</v>
      </c>
      <c r="B2743" s="32" t="s">
        <v>4165</v>
      </c>
      <c r="C2743" s="32">
        <v>52</v>
      </c>
      <c r="D2743" s="32">
        <v>11</v>
      </c>
      <c r="E2743" s="32" t="s">
        <v>22</v>
      </c>
      <c r="F2743" s="31">
        <v>1</v>
      </c>
      <c r="G2743" s="31" t="s">
        <v>21</v>
      </c>
      <c r="H2743" s="32" t="s">
        <v>22</v>
      </c>
      <c r="I2743" s="32" t="s">
        <v>22</v>
      </c>
      <c r="J2743" s="32" t="s">
        <v>22</v>
      </c>
      <c r="K2743" s="32">
        <v>0</v>
      </c>
      <c r="L2743" s="38">
        <v>46.23</v>
      </c>
      <c r="M2743" t="s">
        <v>13454</v>
      </c>
      <c r="N2743" t="s">
        <v>17382</v>
      </c>
      <c r="O2743" t="s">
        <v>18428</v>
      </c>
      <c r="P2743" s="31">
        <v>0</v>
      </c>
      <c r="Q2743" s="31">
        <v>0</v>
      </c>
      <c r="R2743" s="31">
        <v>0</v>
      </c>
      <c r="S2743" s="31">
        <v>0</v>
      </c>
      <c r="T2743" s="36" t="s">
        <v>15334</v>
      </c>
      <c r="U2743" s="36" t="s">
        <v>13577</v>
      </c>
      <c r="V2743" s="31">
        <v>0</v>
      </c>
      <c r="W2743" s="31">
        <v>14</v>
      </c>
    </row>
    <row r="2744" spans="1:23" x14ac:dyDescent="0.25">
      <c r="A2744">
        <v>5051314</v>
      </c>
      <c r="B2744" s="32" t="s">
        <v>4165</v>
      </c>
      <c r="C2744" s="32">
        <v>52</v>
      </c>
      <c r="D2744" s="32">
        <v>11</v>
      </c>
      <c r="E2744" s="32" t="s">
        <v>22</v>
      </c>
      <c r="F2744" s="31">
        <v>1</v>
      </c>
      <c r="G2744" s="31" t="s">
        <v>21</v>
      </c>
      <c r="H2744" s="32" t="s">
        <v>22</v>
      </c>
      <c r="I2744" s="32" t="s">
        <v>22</v>
      </c>
      <c r="J2744" s="32" t="s">
        <v>22</v>
      </c>
      <c r="K2744" s="32">
        <v>0</v>
      </c>
      <c r="L2744" s="38">
        <v>49.42</v>
      </c>
      <c r="M2744" t="s">
        <v>13455</v>
      </c>
      <c r="N2744" t="s">
        <v>17383</v>
      </c>
      <c r="O2744" t="s">
        <v>18430</v>
      </c>
      <c r="P2744" s="31">
        <v>0</v>
      </c>
      <c r="Q2744" s="31">
        <v>0</v>
      </c>
      <c r="R2744" s="31">
        <v>0</v>
      </c>
      <c r="S2744" s="31">
        <v>0</v>
      </c>
      <c r="T2744" s="36" t="s">
        <v>18019</v>
      </c>
      <c r="U2744" s="36">
        <v>0</v>
      </c>
      <c r="V2744" s="31">
        <v>0</v>
      </c>
      <c r="W2744" s="31">
        <v>14</v>
      </c>
    </row>
    <row r="2745" spans="1:23" x14ac:dyDescent="0.25">
      <c r="A2745">
        <v>5051315</v>
      </c>
      <c r="B2745" s="32" t="s">
        <v>4165</v>
      </c>
      <c r="C2745" s="32">
        <v>52</v>
      </c>
      <c r="D2745" s="32">
        <v>11</v>
      </c>
      <c r="E2745" s="32" t="s">
        <v>22</v>
      </c>
      <c r="F2745" s="31">
        <v>1</v>
      </c>
      <c r="G2745" s="31" t="s">
        <v>21</v>
      </c>
      <c r="H2745" s="32" t="s">
        <v>22</v>
      </c>
      <c r="I2745" s="32" t="s">
        <v>22</v>
      </c>
      <c r="J2745" s="32" t="s">
        <v>22</v>
      </c>
      <c r="K2745" s="32">
        <v>0</v>
      </c>
      <c r="L2745" s="38">
        <v>60.39</v>
      </c>
      <c r="M2745" t="s">
        <v>13456</v>
      </c>
      <c r="N2745" t="s">
        <v>17384</v>
      </c>
      <c r="O2745" t="s">
        <v>18429</v>
      </c>
      <c r="P2745" s="31">
        <v>0</v>
      </c>
      <c r="Q2745" s="31">
        <v>0</v>
      </c>
      <c r="R2745" s="31">
        <v>0</v>
      </c>
      <c r="S2745" s="31">
        <v>0</v>
      </c>
      <c r="T2745" s="36" t="s">
        <v>18020</v>
      </c>
      <c r="U2745" s="36">
        <v>0</v>
      </c>
      <c r="V2745" s="31">
        <v>0</v>
      </c>
      <c r="W2745" s="31">
        <v>14</v>
      </c>
    </row>
    <row r="2746" spans="1:23" x14ac:dyDescent="0.25">
      <c r="A2746">
        <v>5051316</v>
      </c>
      <c r="B2746" s="32" t="s">
        <v>4165</v>
      </c>
      <c r="C2746" s="32">
        <v>52</v>
      </c>
      <c r="D2746" s="32">
        <v>11</v>
      </c>
      <c r="E2746" s="32" t="s">
        <v>22</v>
      </c>
      <c r="F2746" s="31">
        <v>1</v>
      </c>
      <c r="G2746" s="31" t="s">
        <v>21</v>
      </c>
      <c r="H2746" s="32" t="s">
        <v>22</v>
      </c>
      <c r="I2746" s="32" t="s">
        <v>22</v>
      </c>
      <c r="J2746" s="32" t="s">
        <v>22</v>
      </c>
      <c r="K2746" s="32">
        <v>0</v>
      </c>
      <c r="L2746" s="38">
        <v>50.65</v>
      </c>
      <c r="M2746" t="s">
        <v>13457</v>
      </c>
      <c r="N2746" t="s">
        <v>17385</v>
      </c>
      <c r="O2746" t="s">
        <v>18431</v>
      </c>
      <c r="P2746" s="31">
        <v>0</v>
      </c>
      <c r="Q2746" s="31">
        <v>0</v>
      </c>
      <c r="R2746" s="31">
        <v>0</v>
      </c>
      <c r="S2746" s="31">
        <v>0</v>
      </c>
      <c r="T2746" s="36" t="s">
        <v>18021</v>
      </c>
      <c r="U2746" s="36">
        <v>0</v>
      </c>
      <c r="V2746" s="31">
        <v>0</v>
      </c>
      <c r="W2746" s="31">
        <v>14</v>
      </c>
    </row>
    <row r="2747" spans="1:23" x14ac:dyDescent="0.25">
      <c r="A2747">
        <v>5051317</v>
      </c>
      <c r="B2747" s="32" t="s">
        <v>4165</v>
      </c>
      <c r="C2747" s="32">
        <v>52</v>
      </c>
      <c r="D2747" s="32">
        <v>11</v>
      </c>
      <c r="E2747" s="32" t="s">
        <v>22</v>
      </c>
      <c r="F2747" s="31">
        <v>1</v>
      </c>
      <c r="G2747" s="31" t="s">
        <v>21</v>
      </c>
      <c r="H2747" s="32" t="s">
        <v>22</v>
      </c>
      <c r="I2747" s="32" t="s">
        <v>22</v>
      </c>
      <c r="J2747" s="32" t="s">
        <v>22</v>
      </c>
      <c r="K2747" s="32">
        <v>0</v>
      </c>
      <c r="L2747" s="38">
        <v>47.99</v>
      </c>
      <c r="M2747" t="s">
        <v>13458</v>
      </c>
      <c r="N2747" t="s">
        <v>17386</v>
      </c>
      <c r="O2747" t="s">
        <v>18432</v>
      </c>
      <c r="P2747" s="31">
        <v>0</v>
      </c>
      <c r="Q2747" s="31">
        <v>0</v>
      </c>
      <c r="R2747" s="31">
        <v>0</v>
      </c>
      <c r="S2747" s="31">
        <v>0</v>
      </c>
      <c r="T2747" s="36" t="s">
        <v>18022</v>
      </c>
      <c r="U2747" s="36">
        <v>0</v>
      </c>
      <c r="V2747" s="31">
        <v>0</v>
      </c>
      <c r="W2747" s="31">
        <v>14</v>
      </c>
    </row>
    <row r="2748" spans="1:23" x14ac:dyDescent="0.25">
      <c r="A2748">
        <v>5051318</v>
      </c>
      <c r="B2748" s="32" t="s">
        <v>4165</v>
      </c>
      <c r="C2748" s="32">
        <v>52</v>
      </c>
      <c r="D2748" s="32">
        <v>11</v>
      </c>
      <c r="E2748" s="32" t="s">
        <v>22</v>
      </c>
      <c r="F2748" s="31">
        <v>1</v>
      </c>
      <c r="G2748" s="31" t="s">
        <v>21</v>
      </c>
      <c r="H2748" s="32" t="s">
        <v>22</v>
      </c>
      <c r="I2748" s="32" t="s">
        <v>22</v>
      </c>
      <c r="J2748" s="32" t="s">
        <v>22</v>
      </c>
      <c r="K2748" s="32">
        <v>0</v>
      </c>
      <c r="L2748" s="38">
        <v>45.35</v>
      </c>
      <c r="M2748" t="s">
        <v>13459</v>
      </c>
      <c r="N2748" t="s">
        <v>17387</v>
      </c>
      <c r="O2748" t="s">
        <v>18433</v>
      </c>
      <c r="P2748" s="31">
        <v>0</v>
      </c>
      <c r="Q2748" s="31">
        <v>0</v>
      </c>
      <c r="R2748" s="31">
        <v>0</v>
      </c>
      <c r="S2748" s="31">
        <v>0</v>
      </c>
      <c r="T2748" s="36" t="s">
        <v>18023</v>
      </c>
      <c r="U2748" s="36">
        <v>0</v>
      </c>
      <c r="V2748" s="31">
        <v>0</v>
      </c>
      <c r="W2748" s="31">
        <v>14</v>
      </c>
    </row>
    <row r="2749" spans="1:23" x14ac:dyDescent="0.25">
      <c r="A2749">
        <v>5051319</v>
      </c>
      <c r="B2749" s="32" t="s">
        <v>4165</v>
      </c>
      <c r="C2749" s="32">
        <v>52</v>
      </c>
      <c r="D2749" s="32">
        <v>11</v>
      </c>
      <c r="E2749" s="32" t="s">
        <v>22</v>
      </c>
      <c r="F2749" s="31">
        <v>1</v>
      </c>
      <c r="G2749" s="31" t="s">
        <v>21</v>
      </c>
      <c r="H2749" s="32" t="s">
        <v>22</v>
      </c>
      <c r="I2749" s="32" t="s">
        <v>22</v>
      </c>
      <c r="J2749" s="32" t="s">
        <v>22</v>
      </c>
      <c r="K2749" s="32">
        <v>0</v>
      </c>
      <c r="L2749" s="38">
        <v>203.35</v>
      </c>
      <c r="M2749" t="s">
        <v>13460</v>
      </c>
      <c r="N2749" t="s">
        <v>17388</v>
      </c>
      <c r="O2749" t="s">
        <v>18434</v>
      </c>
      <c r="P2749" s="31">
        <v>0</v>
      </c>
      <c r="Q2749" s="31">
        <v>0</v>
      </c>
      <c r="R2749" s="31">
        <v>0</v>
      </c>
      <c r="S2749" s="31">
        <v>0</v>
      </c>
      <c r="T2749" s="36" t="s">
        <v>18024</v>
      </c>
      <c r="U2749" s="36">
        <v>0</v>
      </c>
      <c r="V2749" s="31">
        <v>0</v>
      </c>
      <c r="W2749" s="31">
        <v>14</v>
      </c>
    </row>
    <row r="2750" spans="1:23" x14ac:dyDescent="0.25">
      <c r="A2750">
        <v>5051320</v>
      </c>
      <c r="B2750" s="32" t="s">
        <v>4165</v>
      </c>
      <c r="C2750" s="32">
        <v>52</v>
      </c>
      <c r="D2750" s="32">
        <v>11</v>
      </c>
      <c r="E2750" s="32" t="s">
        <v>22</v>
      </c>
      <c r="F2750" s="31">
        <v>1</v>
      </c>
      <c r="G2750" s="31" t="s">
        <v>21</v>
      </c>
      <c r="H2750" s="32" t="s">
        <v>22</v>
      </c>
      <c r="I2750" s="32" t="s">
        <v>22</v>
      </c>
      <c r="J2750" s="32" t="s">
        <v>22</v>
      </c>
      <c r="K2750" s="32">
        <v>0</v>
      </c>
      <c r="L2750" s="38">
        <v>231.16</v>
      </c>
      <c r="M2750" t="s">
        <v>13461</v>
      </c>
      <c r="N2750" t="s">
        <v>17389</v>
      </c>
      <c r="O2750" t="s">
        <v>18435</v>
      </c>
      <c r="P2750" s="31">
        <v>0</v>
      </c>
      <c r="Q2750" s="31">
        <v>0</v>
      </c>
      <c r="R2750" s="31">
        <v>0</v>
      </c>
      <c r="S2750" s="31">
        <v>0</v>
      </c>
      <c r="T2750" s="36" t="s">
        <v>18025</v>
      </c>
      <c r="U2750" s="36">
        <v>0</v>
      </c>
      <c r="V2750" s="31">
        <v>0</v>
      </c>
      <c r="W2750" s="31">
        <v>14</v>
      </c>
    </row>
    <row r="2751" spans="1:23" x14ac:dyDescent="0.25">
      <c r="A2751">
        <v>5051321</v>
      </c>
      <c r="B2751" s="32" t="s">
        <v>4165</v>
      </c>
      <c r="C2751" s="32">
        <v>52</v>
      </c>
      <c r="D2751" s="32">
        <v>11</v>
      </c>
      <c r="E2751" s="32" t="s">
        <v>22</v>
      </c>
      <c r="F2751" s="31">
        <v>1</v>
      </c>
      <c r="G2751" s="31" t="s">
        <v>21</v>
      </c>
      <c r="H2751" s="32" t="s">
        <v>22</v>
      </c>
      <c r="I2751" s="32" t="s">
        <v>22</v>
      </c>
      <c r="J2751" s="32" t="s">
        <v>22</v>
      </c>
      <c r="K2751" s="32">
        <v>0</v>
      </c>
      <c r="L2751" s="38">
        <v>70.84</v>
      </c>
      <c r="M2751" t="s">
        <v>13462</v>
      </c>
      <c r="N2751" t="s">
        <v>17390</v>
      </c>
      <c r="O2751" t="s">
        <v>18436</v>
      </c>
      <c r="P2751" s="31">
        <v>0</v>
      </c>
      <c r="Q2751" s="31">
        <v>0</v>
      </c>
      <c r="R2751" s="31">
        <v>0</v>
      </c>
      <c r="S2751" s="31">
        <v>0</v>
      </c>
      <c r="T2751" s="36" t="s">
        <v>18026</v>
      </c>
      <c r="U2751" s="36">
        <v>0</v>
      </c>
      <c r="V2751" s="31">
        <v>0</v>
      </c>
      <c r="W2751" s="31">
        <v>14</v>
      </c>
    </row>
    <row r="2752" spans="1:23" x14ac:dyDescent="0.25">
      <c r="A2752">
        <v>5051322</v>
      </c>
      <c r="B2752" s="32" t="s">
        <v>4165</v>
      </c>
      <c r="C2752" s="32">
        <v>52</v>
      </c>
      <c r="D2752" s="32">
        <v>11</v>
      </c>
      <c r="E2752" s="32" t="s">
        <v>22</v>
      </c>
      <c r="F2752" s="31">
        <v>1</v>
      </c>
      <c r="G2752" s="31" t="s">
        <v>21</v>
      </c>
      <c r="H2752" s="32" t="s">
        <v>22</v>
      </c>
      <c r="I2752" s="32" t="s">
        <v>22</v>
      </c>
      <c r="J2752" s="32" t="s">
        <v>22</v>
      </c>
      <c r="K2752" s="32">
        <v>0</v>
      </c>
      <c r="L2752" s="38">
        <v>90.69</v>
      </c>
      <c r="M2752" t="s">
        <v>13463</v>
      </c>
      <c r="N2752" t="s">
        <v>17391</v>
      </c>
      <c r="O2752" t="s">
        <v>18437</v>
      </c>
      <c r="P2752" s="31">
        <v>0</v>
      </c>
      <c r="Q2752" s="31">
        <v>0</v>
      </c>
      <c r="R2752" s="31">
        <v>0</v>
      </c>
      <c r="S2752" s="31">
        <v>0</v>
      </c>
      <c r="T2752" s="36" t="s">
        <v>18027</v>
      </c>
      <c r="U2752" s="36">
        <v>0</v>
      </c>
      <c r="V2752" s="31">
        <v>0</v>
      </c>
      <c r="W2752" s="31">
        <v>14</v>
      </c>
    </row>
    <row r="2753" spans="1:23" x14ac:dyDescent="0.25">
      <c r="A2753">
        <v>5051323</v>
      </c>
      <c r="B2753" s="32" t="s">
        <v>4165</v>
      </c>
      <c r="C2753" s="32">
        <v>52</v>
      </c>
      <c r="D2753" s="32">
        <v>11</v>
      </c>
      <c r="E2753" s="32" t="s">
        <v>22</v>
      </c>
      <c r="F2753" s="31">
        <v>1</v>
      </c>
      <c r="G2753" s="31" t="s">
        <v>21</v>
      </c>
      <c r="H2753" s="32" t="s">
        <v>22</v>
      </c>
      <c r="I2753" s="32" t="s">
        <v>22</v>
      </c>
      <c r="J2753" s="32" t="s">
        <v>22</v>
      </c>
      <c r="K2753" s="32">
        <v>0</v>
      </c>
      <c r="L2753" s="38">
        <v>157.97999999999999</v>
      </c>
      <c r="M2753" t="s">
        <v>13464</v>
      </c>
      <c r="N2753" t="s">
        <v>17392</v>
      </c>
      <c r="O2753" t="s">
        <v>18438</v>
      </c>
      <c r="P2753" s="31">
        <v>0</v>
      </c>
      <c r="Q2753" s="31">
        <v>0</v>
      </c>
      <c r="R2753" s="31">
        <v>0</v>
      </c>
      <c r="S2753" s="31">
        <v>0</v>
      </c>
      <c r="T2753" s="36" t="s">
        <v>18028</v>
      </c>
      <c r="U2753" s="36">
        <v>0</v>
      </c>
      <c r="V2753" s="31">
        <v>0</v>
      </c>
      <c r="W2753" s="31">
        <v>14</v>
      </c>
    </row>
    <row r="2754" spans="1:23" x14ac:dyDescent="0.25">
      <c r="A2754">
        <v>5051324</v>
      </c>
      <c r="B2754" s="32" t="s">
        <v>4165</v>
      </c>
      <c r="C2754" s="32">
        <v>52</v>
      </c>
      <c r="D2754" s="32">
        <v>11</v>
      </c>
      <c r="E2754" s="32" t="s">
        <v>22</v>
      </c>
      <c r="F2754" s="31">
        <v>1</v>
      </c>
      <c r="G2754" s="31" t="s">
        <v>21</v>
      </c>
      <c r="H2754" s="32" t="s">
        <v>22</v>
      </c>
      <c r="I2754" s="32" t="s">
        <v>22</v>
      </c>
      <c r="J2754" s="32" t="s">
        <v>22</v>
      </c>
      <c r="K2754" s="32">
        <v>0</v>
      </c>
      <c r="L2754" s="38">
        <v>60.39</v>
      </c>
      <c r="M2754" t="s">
        <v>13465</v>
      </c>
      <c r="N2754" t="s">
        <v>17393</v>
      </c>
      <c r="O2754" t="s">
        <v>18439</v>
      </c>
      <c r="P2754" s="31">
        <v>0</v>
      </c>
      <c r="Q2754" s="31">
        <v>0</v>
      </c>
      <c r="R2754" s="31">
        <v>0</v>
      </c>
      <c r="S2754" s="31">
        <v>0</v>
      </c>
      <c r="T2754" s="36" t="s">
        <v>18029</v>
      </c>
      <c r="U2754" s="36">
        <v>0</v>
      </c>
      <c r="V2754" s="31">
        <v>0</v>
      </c>
      <c r="W2754" s="31">
        <v>14</v>
      </c>
    </row>
    <row r="2755" spans="1:23" x14ac:dyDescent="0.25">
      <c r="A2755">
        <v>5051325</v>
      </c>
      <c r="B2755" s="32" t="s">
        <v>4165</v>
      </c>
      <c r="C2755" s="32">
        <v>52</v>
      </c>
      <c r="D2755" s="32">
        <v>11</v>
      </c>
      <c r="E2755" s="32" t="s">
        <v>22</v>
      </c>
      <c r="F2755" s="31">
        <v>1</v>
      </c>
      <c r="G2755" s="31" t="s">
        <v>21</v>
      </c>
      <c r="H2755" s="32" t="s">
        <v>22</v>
      </c>
      <c r="I2755" s="32" t="s">
        <v>22</v>
      </c>
      <c r="J2755" s="32" t="s">
        <v>22</v>
      </c>
      <c r="K2755" s="32">
        <v>0</v>
      </c>
      <c r="L2755" s="38">
        <v>57.39</v>
      </c>
      <c r="M2755" t="s">
        <v>13466</v>
      </c>
      <c r="N2755" t="s">
        <v>17394</v>
      </c>
      <c r="O2755" t="s">
        <v>18440</v>
      </c>
      <c r="P2755" s="31">
        <v>0</v>
      </c>
      <c r="Q2755" s="31">
        <v>0</v>
      </c>
      <c r="R2755" s="31">
        <v>0</v>
      </c>
      <c r="S2755" s="31">
        <v>0</v>
      </c>
      <c r="T2755" s="36" t="s">
        <v>18030</v>
      </c>
      <c r="U2755" s="36">
        <v>0</v>
      </c>
      <c r="V2755" s="31">
        <v>0</v>
      </c>
      <c r="W2755" s="31">
        <v>14</v>
      </c>
    </row>
    <row r="2756" spans="1:23" x14ac:dyDescent="0.25">
      <c r="A2756">
        <v>5051326</v>
      </c>
      <c r="B2756" s="32" t="s">
        <v>4165</v>
      </c>
      <c r="C2756" s="32">
        <v>52</v>
      </c>
      <c r="D2756" s="32">
        <v>11</v>
      </c>
      <c r="E2756" s="32" t="s">
        <v>22</v>
      </c>
      <c r="F2756" s="31">
        <v>1</v>
      </c>
      <c r="G2756" s="31" t="s">
        <v>21</v>
      </c>
      <c r="H2756" s="32" t="s">
        <v>22</v>
      </c>
      <c r="I2756" s="32" t="s">
        <v>22</v>
      </c>
      <c r="J2756" s="32" t="s">
        <v>22</v>
      </c>
      <c r="K2756" s="32">
        <v>0</v>
      </c>
      <c r="L2756" s="38">
        <v>95.66</v>
      </c>
      <c r="M2756" t="s">
        <v>13467</v>
      </c>
      <c r="N2756" t="s">
        <v>17395</v>
      </c>
      <c r="O2756" t="s">
        <v>18441</v>
      </c>
      <c r="P2756" s="31">
        <v>0</v>
      </c>
      <c r="Q2756" s="31">
        <v>0</v>
      </c>
      <c r="R2756" s="31">
        <v>0</v>
      </c>
      <c r="S2756" s="31">
        <v>0</v>
      </c>
      <c r="T2756" s="36" t="s">
        <v>18031</v>
      </c>
      <c r="U2756" s="36">
        <v>0</v>
      </c>
      <c r="V2756" s="31">
        <v>0</v>
      </c>
      <c r="W2756" s="31">
        <v>14</v>
      </c>
    </row>
    <row r="2757" spans="1:23" x14ac:dyDescent="0.25">
      <c r="A2757">
        <v>5051327</v>
      </c>
      <c r="B2757" s="32" t="s">
        <v>4165</v>
      </c>
      <c r="C2757" s="32">
        <v>52</v>
      </c>
      <c r="D2757" s="32">
        <v>11</v>
      </c>
      <c r="E2757" s="32" t="s">
        <v>22</v>
      </c>
      <c r="F2757" s="31">
        <v>1</v>
      </c>
      <c r="G2757" s="31" t="s">
        <v>21</v>
      </c>
      <c r="H2757" s="32" t="s">
        <v>22</v>
      </c>
      <c r="I2757" s="32" t="s">
        <v>22</v>
      </c>
      <c r="J2757" s="32" t="s">
        <v>22</v>
      </c>
      <c r="K2757" s="32">
        <v>0</v>
      </c>
      <c r="L2757" s="38">
        <v>96.86</v>
      </c>
      <c r="M2757" t="s">
        <v>13468</v>
      </c>
      <c r="N2757" t="s">
        <v>17396</v>
      </c>
      <c r="O2757" t="s">
        <v>18442</v>
      </c>
      <c r="P2757" s="31">
        <v>0</v>
      </c>
      <c r="Q2757" s="31">
        <v>0</v>
      </c>
      <c r="R2757" s="31">
        <v>0</v>
      </c>
      <c r="S2757" s="31">
        <v>0</v>
      </c>
      <c r="T2757" s="36" t="s">
        <v>18032</v>
      </c>
      <c r="U2757" s="36">
        <v>0</v>
      </c>
      <c r="V2757" s="31">
        <v>0</v>
      </c>
      <c r="W2757" s="31">
        <v>14</v>
      </c>
    </row>
    <row r="2758" spans="1:23" x14ac:dyDescent="0.25">
      <c r="A2758">
        <v>5051328</v>
      </c>
      <c r="B2758" s="32" t="s">
        <v>4165</v>
      </c>
      <c r="C2758" s="32">
        <v>52</v>
      </c>
      <c r="D2758" s="32">
        <v>11</v>
      </c>
      <c r="E2758" s="32" t="s">
        <v>22</v>
      </c>
      <c r="F2758" s="31">
        <v>1</v>
      </c>
      <c r="G2758" s="31" t="s">
        <v>21</v>
      </c>
      <c r="H2758" s="32" t="s">
        <v>22</v>
      </c>
      <c r="I2758" s="32" t="s">
        <v>22</v>
      </c>
      <c r="J2758" s="32" t="s">
        <v>22</v>
      </c>
      <c r="K2758" s="32">
        <v>0</v>
      </c>
      <c r="L2758" s="38">
        <v>97.25</v>
      </c>
      <c r="M2758" t="s">
        <v>17397</v>
      </c>
      <c r="N2758" t="s">
        <v>17398</v>
      </c>
      <c r="O2758" t="s">
        <v>18443</v>
      </c>
      <c r="P2758" s="31">
        <v>0</v>
      </c>
      <c r="Q2758" s="31">
        <v>0</v>
      </c>
      <c r="R2758" s="31">
        <v>0</v>
      </c>
      <c r="S2758" s="31">
        <v>0</v>
      </c>
      <c r="T2758" s="36" t="s">
        <v>18033</v>
      </c>
      <c r="U2758" s="36">
        <v>0</v>
      </c>
      <c r="V2758" s="31">
        <v>0</v>
      </c>
      <c r="W2758" s="31">
        <v>14</v>
      </c>
    </row>
    <row r="2759" spans="1:23" x14ac:dyDescent="0.25">
      <c r="A2759">
        <v>5051329</v>
      </c>
      <c r="B2759" s="32" t="s">
        <v>4165</v>
      </c>
      <c r="C2759" s="32">
        <v>52</v>
      </c>
      <c r="D2759" s="32">
        <v>11</v>
      </c>
      <c r="E2759" s="32" t="s">
        <v>22</v>
      </c>
      <c r="F2759" s="31">
        <v>1</v>
      </c>
      <c r="G2759" s="31" t="s">
        <v>21</v>
      </c>
      <c r="H2759" s="32" t="s">
        <v>22</v>
      </c>
      <c r="I2759" s="32" t="s">
        <v>22</v>
      </c>
      <c r="J2759" s="32" t="s">
        <v>22</v>
      </c>
      <c r="K2759" s="32">
        <v>0</v>
      </c>
      <c r="L2759" s="38">
        <v>110.72</v>
      </c>
      <c r="M2759" t="s">
        <v>17399</v>
      </c>
      <c r="N2759" t="s">
        <v>17400</v>
      </c>
      <c r="O2759" t="s">
        <v>18444</v>
      </c>
      <c r="P2759" s="31">
        <v>0</v>
      </c>
      <c r="Q2759" s="31">
        <v>0</v>
      </c>
      <c r="R2759" s="31">
        <v>0</v>
      </c>
      <c r="S2759" s="31">
        <v>0</v>
      </c>
      <c r="T2759" s="36" t="s">
        <v>18034</v>
      </c>
      <c r="U2759" s="36">
        <v>0</v>
      </c>
      <c r="V2759" s="31">
        <v>0</v>
      </c>
      <c r="W2759" s="31">
        <v>14</v>
      </c>
    </row>
    <row r="2760" spans="1:23" x14ac:dyDescent="0.25">
      <c r="A2760">
        <v>5051330</v>
      </c>
      <c r="B2760" s="32" t="s">
        <v>4165</v>
      </c>
      <c r="C2760" s="32">
        <v>52</v>
      </c>
      <c r="D2760" s="32">
        <v>11</v>
      </c>
      <c r="E2760" s="32" t="s">
        <v>22</v>
      </c>
      <c r="F2760" s="31">
        <v>1</v>
      </c>
      <c r="G2760" s="31" t="s">
        <v>21</v>
      </c>
      <c r="H2760" s="32" t="s">
        <v>22</v>
      </c>
      <c r="I2760" s="32" t="s">
        <v>22</v>
      </c>
      <c r="J2760" s="32" t="s">
        <v>22</v>
      </c>
      <c r="K2760" s="32">
        <v>0</v>
      </c>
      <c r="L2760" s="38">
        <v>141.51</v>
      </c>
      <c r="M2760" t="s">
        <v>17401</v>
      </c>
      <c r="N2760" t="s">
        <v>17402</v>
      </c>
      <c r="O2760" t="s">
        <v>18445</v>
      </c>
      <c r="P2760" s="31">
        <v>0</v>
      </c>
      <c r="Q2760" s="31">
        <v>0</v>
      </c>
      <c r="R2760" s="31">
        <v>0</v>
      </c>
      <c r="S2760" s="31">
        <v>0</v>
      </c>
      <c r="T2760" s="36" t="s">
        <v>18035</v>
      </c>
      <c r="U2760" s="36">
        <v>0</v>
      </c>
      <c r="V2760" s="31">
        <v>0</v>
      </c>
      <c r="W2760" s="31">
        <v>14</v>
      </c>
    </row>
    <row r="2761" spans="1:23" x14ac:dyDescent="0.25">
      <c r="A2761">
        <v>5051331</v>
      </c>
      <c r="B2761" s="32" t="s">
        <v>4165</v>
      </c>
      <c r="C2761" s="32">
        <v>52</v>
      </c>
      <c r="D2761" s="32">
        <v>11</v>
      </c>
      <c r="E2761" s="32" t="s">
        <v>22</v>
      </c>
      <c r="F2761" s="31">
        <v>1</v>
      </c>
      <c r="G2761" s="31" t="s">
        <v>21</v>
      </c>
      <c r="H2761" s="32" t="s">
        <v>22</v>
      </c>
      <c r="I2761" s="32" t="s">
        <v>22</v>
      </c>
      <c r="J2761" s="32" t="s">
        <v>22</v>
      </c>
      <c r="K2761" s="32">
        <v>0</v>
      </c>
      <c r="L2761" s="38">
        <v>119.36</v>
      </c>
      <c r="M2761" t="s">
        <v>17403</v>
      </c>
      <c r="N2761" t="s">
        <v>17404</v>
      </c>
      <c r="O2761" t="s">
        <v>18446</v>
      </c>
      <c r="P2761" s="31">
        <v>755</v>
      </c>
      <c r="Q2761" s="31">
        <v>755</v>
      </c>
      <c r="R2761" s="31">
        <v>0</v>
      </c>
      <c r="S2761" s="31">
        <v>10.49</v>
      </c>
      <c r="T2761" s="36" t="s">
        <v>15335</v>
      </c>
      <c r="U2761" s="36" t="s">
        <v>13534</v>
      </c>
      <c r="V2761" s="31">
        <v>0</v>
      </c>
      <c r="W2761" s="31">
        <v>14</v>
      </c>
    </row>
    <row r="2762" spans="1:23" x14ac:dyDescent="0.25">
      <c r="A2762">
        <v>5051332</v>
      </c>
      <c r="B2762" s="32" t="s">
        <v>4165</v>
      </c>
      <c r="C2762" s="32">
        <v>52</v>
      </c>
      <c r="D2762" s="32">
        <v>11</v>
      </c>
      <c r="E2762" s="32" t="s">
        <v>22</v>
      </c>
      <c r="F2762" s="31">
        <v>1</v>
      </c>
      <c r="G2762" s="31" t="s">
        <v>21</v>
      </c>
      <c r="H2762" s="32" t="s">
        <v>22</v>
      </c>
      <c r="I2762" s="32" t="s">
        <v>22</v>
      </c>
      <c r="J2762" s="32" t="s">
        <v>22</v>
      </c>
      <c r="K2762" s="32">
        <v>0</v>
      </c>
      <c r="L2762" s="38">
        <v>111.41</v>
      </c>
      <c r="M2762" t="s">
        <v>17405</v>
      </c>
      <c r="N2762" t="s">
        <v>17406</v>
      </c>
      <c r="O2762" t="s">
        <v>18447</v>
      </c>
      <c r="P2762" s="31">
        <v>0</v>
      </c>
      <c r="Q2762" s="31">
        <v>0</v>
      </c>
      <c r="R2762" s="31">
        <v>0</v>
      </c>
      <c r="S2762" s="31">
        <v>0</v>
      </c>
      <c r="T2762" s="36" t="s">
        <v>18036</v>
      </c>
      <c r="U2762" s="36">
        <v>0</v>
      </c>
      <c r="V2762" s="31">
        <v>0</v>
      </c>
      <c r="W2762" s="31">
        <v>14</v>
      </c>
    </row>
    <row r="2763" spans="1:23" x14ac:dyDescent="0.25">
      <c r="A2763">
        <v>5051333</v>
      </c>
      <c r="B2763" s="32" t="s">
        <v>4165</v>
      </c>
      <c r="C2763" s="32">
        <v>52</v>
      </c>
      <c r="D2763" s="32">
        <v>11</v>
      </c>
      <c r="E2763" s="32" t="s">
        <v>22</v>
      </c>
      <c r="F2763" s="31">
        <v>1</v>
      </c>
      <c r="G2763" s="31" t="s">
        <v>21</v>
      </c>
      <c r="H2763" s="32" t="s">
        <v>22</v>
      </c>
      <c r="I2763" s="32" t="s">
        <v>22</v>
      </c>
      <c r="J2763" s="32" t="s">
        <v>22</v>
      </c>
      <c r="K2763" s="32">
        <v>0</v>
      </c>
      <c r="L2763" s="38">
        <v>285.33999999999997</v>
      </c>
      <c r="M2763" t="s">
        <v>17407</v>
      </c>
      <c r="N2763" t="s">
        <v>17408</v>
      </c>
      <c r="O2763" t="s">
        <v>18448</v>
      </c>
      <c r="P2763" s="31">
        <v>0</v>
      </c>
      <c r="Q2763" s="31">
        <v>0</v>
      </c>
      <c r="R2763" s="31">
        <v>0</v>
      </c>
      <c r="S2763" s="31">
        <v>0</v>
      </c>
      <c r="T2763" s="36" t="s">
        <v>18037</v>
      </c>
      <c r="U2763" s="36">
        <v>0</v>
      </c>
      <c r="V2763" s="31">
        <v>0</v>
      </c>
      <c r="W2763" s="31">
        <v>14</v>
      </c>
    </row>
    <row r="2764" spans="1:23" x14ac:dyDescent="0.25">
      <c r="A2764">
        <v>5051334</v>
      </c>
      <c r="B2764" s="32" t="s">
        <v>4165</v>
      </c>
      <c r="C2764" s="32">
        <v>52</v>
      </c>
      <c r="D2764" s="32">
        <v>11</v>
      </c>
      <c r="E2764" s="32" t="s">
        <v>22</v>
      </c>
      <c r="F2764" s="31">
        <v>1</v>
      </c>
      <c r="G2764" s="31" t="s">
        <v>21</v>
      </c>
      <c r="H2764" s="32" t="s">
        <v>22</v>
      </c>
      <c r="I2764" s="32" t="s">
        <v>22</v>
      </c>
      <c r="J2764" s="32" t="s">
        <v>22</v>
      </c>
      <c r="K2764" s="32">
        <v>0</v>
      </c>
      <c r="L2764" s="38">
        <v>278.51</v>
      </c>
      <c r="M2764" t="s">
        <v>17409</v>
      </c>
      <c r="N2764" t="s">
        <v>17410</v>
      </c>
      <c r="O2764" t="s">
        <v>18449</v>
      </c>
      <c r="P2764" s="31">
        <v>0</v>
      </c>
      <c r="Q2764" s="31">
        <v>0</v>
      </c>
      <c r="R2764" s="31">
        <v>0</v>
      </c>
      <c r="S2764" s="31">
        <v>0</v>
      </c>
      <c r="T2764" s="36" t="s">
        <v>18038</v>
      </c>
      <c r="U2764" s="36">
        <v>0</v>
      </c>
      <c r="V2764" s="31">
        <v>0</v>
      </c>
      <c r="W2764" s="31">
        <v>14</v>
      </c>
    </row>
    <row r="2765" spans="1:23" x14ac:dyDescent="0.25">
      <c r="A2765">
        <v>5051335</v>
      </c>
      <c r="B2765" s="32" t="s">
        <v>4165</v>
      </c>
      <c r="C2765" s="32">
        <v>52</v>
      </c>
      <c r="D2765" s="32">
        <v>11</v>
      </c>
      <c r="E2765" s="32" t="s">
        <v>22</v>
      </c>
      <c r="F2765" s="31">
        <v>1</v>
      </c>
      <c r="G2765" s="31" t="s">
        <v>21</v>
      </c>
      <c r="H2765" s="32" t="s">
        <v>22</v>
      </c>
      <c r="I2765" s="32" t="s">
        <v>22</v>
      </c>
      <c r="J2765" s="32" t="s">
        <v>22</v>
      </c>
      <c r="K2765" s="32">
        <v>0</v>
      </c>
      <c r="L2765" s="38">
        <v>259.67</v>
      </c>
      <c r="M2765" t="s">
        <v>17411</v>
      </c>
      <c r="N2765" t="s">
        <v>17412</v>
      </c>
      <c r="O2765" t="s">
        <v>18450</v>
      </c>
      <c r="P2765" s="31">
        <v>0</v>
      </c>
      <c r="Q2765" s="31">
        <v>0</v>
      </c>
      <c r="R2765" s="31">
        <v>0</v>
      </c>
      <c r="S2765" s="31">
        <v>0</v>
      </c>
      <c r="T2765" s="36" t="s">
        <v>18039</v>
      </c>
      <c r="U2765" s="36">
        <v>0</v>
      </c>
      <c r="V2765" s="31">
        <v>0</v>
      </c>
      <c r="W2765" s="31">
        <v>14</v>
      </c>
    </row>
    <row r="2766" spans="1:23" x14ac:dyDescent="0.25">
      <c r="A2766">
        <v>5051336</v>
      </c>
      <c r="B2766" s="32" t="s">
        <v>4165</v>
      </c>
      <c r="C2766" s="32">
        <v>52</v>
      </c>
      <c r="D2766" s="32">
        <v>11</v>
      </c>
      <c r="E2766" s="32" t="s">
        <v>22</v>
      </c>
      <c r="F2766" s="31">
        <v>1</v>
      </c>
      <c r="G2766" s="31" t="s">
        <v>21</v>
      </c>
      <c r="H2766" s="32" t="s">
        <v>22</v>
      </c>
      <c r="I2766" s="32" t="s">
        <v>22</v>
      </c>
      <c r="J2766" s="32" t="s">
        <v>22</v>
      </c>
      <c r="K2766" s="32">
        <v>0</v>
      </c>
      <c r="L2766" s="38">
        <v>227.27</v>
      </c>
      <c r="M2766" t="s">
        <v>17413</v>
      </c>
      <c r="N2766" t="s">
        <v>17414</v>
      </c>
      <c r="O2766" t="s">
        <v>18451</v>
      </c>
      <c r="P2766" s="31">
        <v>0</v>
      </c>
      <c r="Q2766" s="31">
        <v>0</v>
      </c>
      <c r="R2766" s="31">
        <v>0</v>
      </c>
      <c r="S2766" s="31">
        <v>0</v>
      </c>
      <c r="T2766" s="36" t="s">
        <v>18040</v>
      </c>
      <c r="U2766" s="36">
        <v>0</v>
      </c>
      <c r="V2766" s="31">
        <v>0</v>
      </c>
      <c r="W2766" s="31">
        <v>14</v>
      </c>
    </row>
    <row r="2767" spans="1:23" x14ac:dyDescent="0.25">
      <c r="A2767">
        <v>5051337</v>
      </c>
      <c r="B2767" s="32" t="s">
        <v>4165</v>
      </c>
      <c r="C2767" s="32">
        <v>52</v>
      </c>
      <c r="D2767" s="32">
        <v>11</v>
      </c>
      <c r="E2767" s="32" t="s">
        <v>22</v>
      </c>
      <c r="F2767" s="31">
        <v>1</v>
      </c>
      <c r="G2767" s="31" t="s">
        <v>21</v>
      </c>
      <c r="H2767" s="32" t="s">
        <v>22</v>
      </c>
      <c r="I2767" s="32" t="s">
        <v>22</v>
      </c>
      <c r="J2767" s="32" t="s">
        <v>22</v>
      </c>
      <c r="K2767" s="32">
        <v>0</v>
      </c>
      <c r="L2767" s="38">
        <v>208.41</v>
      </c>
      <c r="M2767" t="s">
        <v>17415</v>
      </c>
      <c r="N2767" t="s">
        <v>17416</v>
      </c>
      <c r="O2767" t="s">
        <v>18452</v>
      </c>
      <c r="P2767" s="31">
        <v>0</v>
      </c>
      <c r="Q2767" s="31">
        <v>0</v>
      </c>
      <c r="R2767" s="31">
        <v>0</v>
      </c>
      <c r="S2767" s="31">
        <v>0</v>
      </c>
      <c r="T2767" s="36" t="s">
        <v>18041</v>
      </c>
      <c r="U2767" s="36">
        <v>0</v>
      </c>
      <c r="V2767" s="31">
        <v>0</v>
      </c>
      <c r="W2767" s="31">
        <v>14</v>
      </c>
    </row>
    <row r="2768" spans="1:23" x14ac:dyDescent="0.25">
      <c r="A2768">
        <v>5051338</v>
      </c>
      <c r="B2768" s="32" t="s">
        <v>4165</v>
      </c>
      <c r="C2768" s="32">
        <v>52</v>
      </c>
      <c r="D2768" s="32">
        <v>11</v>
      </c>
      <c r="E2768" s="32" t="s">
        <v>22</v>
      </c>
      <c r="F2768" s="31">
        <v>1</v>
      </c>
      <c r="G2768" s="31" t="s">
        <v>21</v>
      </c>
      <c r="H2768" s="32" t="s">
        <v>22</v>
      </c>
      <c r="I2768" s="32" t="s">
        <v>22</v>
      </c>
      <c r="J2768" s="32" t="s">
        <v>22</v>
      </c>
      <c r="K2768" s="32">
        <v>0</v>
      </c>
      <c r="L2768" s="38">
        <v>198.37</v>
      </c>
      <c r="M2768" t="s">
        <v>17417</v>
      </c>
      <c r="N2768" t="s">
        <v>17418</v>
      </c>
      <c r="O2768" t="s">
        <v>18453</v>
      </c>
      <c r="P2768" s="31">
        <v>0</v>
      </c>
      <c r="Q2768" s="31">
        <v>0</v>
      </c>
      <c r="R2768" s="31">
        <v>0</v>
      </c>
      <c r="S2768" s="31">
        <v>0</v>
      </c>
      <c r="T2768" s="36" t="s">
        <v>18042</v>
      </c>
      <c r="U2768" s="36">
        <v>0</v>
      </c>
      <c r="V2768" s="31">
        <v>0</v>
      </c>
      <c r="W2768" s="31">
        <v>14</v>
      </c>
    </row>
    <row r="2769" spans="1:23" x14ac:dyDescent="0.25">
      <c r="A2769">
        <v>5051339</v>
      </c>
      <c r="B2769" s="32" t="s">
        <v>4165</v>
      </c>
      <c r="C2769" s="32">
        <v>52</v>
      </c>
      <c r="D2769" s="32">
        <v>11</v>
      </c>
      <c r="E2769" s="32" t="s">
        <v>22</v>
      </c>
      <c r="F2769" s="31">
        <v>1</v>
      </c>
      <c r="G2769" s="31" t="s">
        <v>21</v>
      </c>
      <c r="H2769" s="32" t="s">
        <v>22</v>
      </c>
      <c r="I2769" s="32" t="s">
        <v>22</v>
      </c>
      <c r="J2769" s="32" t="s">
        <v>22</v>
      </c>
      <c r="K2769" s="32">
        <v>0</v>
      </c>
      <c r="L2769" s="38">
        <v>188.15</v>
      </c>
      <c r="M2769" t="s">
        <v>17419</v>
      </c>
      <c r="N2769" t="s">
        <v>17420</v>
      </c>
      <c r="O2769" t="s">
        <v>18454</v>
      </c>
      <c r="P2769" s="31">
        <v>0</v>
      </c>
      <c r="Q2769" s="31">
        <v>0</v>
      </c>
      <c r="R2769" s="31">
        <v>0</v>
      </c>
      <c r="S2769" s="31">
        <v>0</v>
      </c>
      <c r="T2769" s="36" t="s">
        <v>18043</v>
      </c>
      <c r="U2769" s="36">
        <v>0</v>
      </c>
      <c r="V2769" s="31">
        <v>0</v>
      </c>
      <c r="W2769" s="31">
        <v>14</v>
      </c>
    </row>
    <row r="2770" spans="1:23" x14ac:dyDescent="0.25">
      <c r="A2770">
        <v>5051340</v>
      </c>
      <c r="B2770" s="32" t="s">
        <v>4165</v>
      </c>
      <c r="C2770" s="32">
        <v>52</v>
      </c>
      <c r="D2770" s="32">
        <v>11</v>
      </c>
      <c r="E2770" s="32" t="s">
        <v>22</v>
      </c>
      <c r="F2770" s="31">
        <v>1</v>
      </c>
      <c r="G2770" s="31" t="s">
        <v>21</v>
      </c>
      <c r="H2770" s="32" t="s">
        <v>22</v>
      </c>
      <c r="I2770" s="32" t="s">
        <v>22</v>
      </c>
      <c r="J2770" s="32" t="s">
        <v>22</v>
      </c>
      <c r="K2770" s="32">
        <v>0</v>
      </c>
      <c r="L2770" s="38">
        <v>144.37</v>
      </c>
      <c r="M2770" t="s">
        <v>17421</v>
      </c>
      <c r="N2770" t="s">
        <v>17422</v>
      </c>
      <c r="O2770" t="s">
        <v>18455</v>
      </c>
      <c r="P2770" s="31">
        <v>0</v>
      </c>
      <c r="Q2770" s="31">
        <v>0</v>
      </c>
      <c r="R2770" s="31">
        <v>0</v>
      </c>
      <c r="S2770" s="31">
        <v>0</v>
      </c>
      <c r="T2770" s="36" t="s">
        <v>18044</v>
      </c>
      <c r="U2770" s="36">
        <v>0</v>
      </c>
      <c r="V2770" s="31">
        <v>0</v>
      </c>
      <c r="W2770" s="31">
        <v>14</v>
      </c>
    </row>
    <row r="2771" spans="1:23" x14ac:dyDescent="0.25">
      <c r="A2771">
        <v>5051341</v>
      </c>
      <c r="B2771" s="32" t="s">
        <v>4165</v>
      </c>
      <c r="C2771" s="32">
        <v>52</v>
      </c>
      <c r="D2771" s="32">
        <v>11</v>
      </c>
      <c r="E2771" s="32" t="s">
        <v>22</v>
      </c>
      <c r="F2771" s="31">
        <v>1</v>
      </c>
      <c r="G2771" s="31" t="s">
        <v>21</v>
      </c>
      <c r="H2771" s="32" t="s">
        <v>22</v>
      </c>
      <c r="I2771" s="32" t="s">
        <v>22</v>
      </c>
      <c r="J2771" s="32" t="s">
        <v>22</v>
      </c>
      <c r="K2771" s="32">
        <v>0</v>
      </c>
      <c r="L2771" s="38">
        <v>138.52000000000001</v>
      </c>
      <c r="M2771" t="s">
        <v>17423</v>
      </c>
      <c r="N2771" t="s">
        <v>17424</v>
      </c>
      <c r="O2771" t="s">
        <v>18456</v>
      </c>
      <c r="P2771" s="31">
        <v>0</v>
      </c>
      <c r="Q2771" s="31">
        <v>0</v>
      </c>
      <c r="R2771" s="31">
        <v>0</v>
      </c>
      <c r="S2771" s="31">
        <v>0</v>
      </c>
      <c r="T2771" s="36" t="s">
        <v>18045</v>
      </c>
      <c r="U2771" s="36">
        <v>0</v>
      </c>
      <c r="V2771" s="31">
        <v>0</v>
      </c>
      <c r="W2771" s="31">
        <v>14</v>
      </c>
    </row>
    <row r="2772" spans="1:23" x14ac:dyDescent="0.25">
      <c r="A2772">
        <v>5051342</v>
      </c>
      <c r="B2772" s="32" t="s">
        <v>4165</v>
      </c>
      <c r="C2772" s="32">
        <v>52</v>
      </c>
      <c r="D2772" s="32">
        <v>11</v>
      </c>
      <c r="E2772" s="32" t="s">
        <v>22</v>
      </c>
      <c r="F2772" s="31">
        <v>1</v>
      </c>
      <c r="G2772" s="31" t="s">
        <v>21</v>
      </c>
      <c r="H2772" s="32" t="s">
        <v>22</v>
      </c>
      <c r="I2772" s="32" t="s">
        <v>22</v>
      </c>
      <c r="J2772" s="32" t="s">
        <v>22</v>
      </c>
      <c r="K2772" s="32">
        <v>0</v>
      </c>
      <c r="L2772" s="38">
        <v>104.86</v>
      </c>
      <c r="M2772" t="s">
        <v>17425</v>
      </c>
      <c r="N2772" t="s">
        <v>17426</v>
      </c>
      <c r="O2772" t="s">
        <v>18457</v>
      </c>
      <c r="P2772" s="31">
        <v>0</v>
      </c>
      <c r="Q2772" s="31">
        <v>0</v>
      </c>
      <c r="R2772" s="31">
        <v>0</v>
      </c>
      <c r="S2772" s="31">
        <v>0</v>
      </c>
      <c r="T2772" s="36" t="s">
        <v>18046</v>
      </c>
      <c r="U2772" s="36">
        <v>0</v>
      </c>
      <c r="V2772" s="31">
        <v>0</v>
      </c>
      <c r="W2772" s="31">
        <v>14</v>
      </c>
    </row>
    <row r="2773" spans="1:23" x14ac:dyDescent="0.25">
      <c r="A2773">
        <v>5051368</v>
      </c>
      <c r="B2773" s="32" t="s">
        <v>4165</v>
      </c>
      <c r="C2773" s="32">
        <v>52</v>
      </c>
      <c r="D2773" s="32">
        <v>11</v>
      </c>
      <c r="E2773" s="32" t="s">
        <v>22</v>
      </c>
      <c r="F2773" s="31">
        <v>1</v>
      </c>
      <c r="G2773" s="31" t="s">
        <v>21</v>
      </c>
      <c r="H2773" s="32" t="s">
        <v>22</v>
      </c>
      <c r="I2773" s="32" t="s">
        <v>22</v>
      </c>
      <c r="J2773" s="32" t="s">
        <v>22</v>
      </c>
      <c r="K2773" s="32">
        <v>0</v>
      </c>
      <c r="L2773" s="38">
        <v>29.61</v>
      </c>
      <c r="M2773" t="s">
        <v>17427</v>
      </c>
      <c r="N2773" t="s">
        <v>17428</v>
      </c>
      <c r="O2773" t="s">
        <v>18458</v>
      </c>
      <c r="P2773" s="31">
        <v>0</v>
      </c>
      <c r="Q2773" s="31">
        <v>0</v>
      </c>
      <c r="R2773" s="31">
        <v>0</v>
      </c>
      <c r="S2773" s="31">
        <v>0</v>
      </c>
      <c r="T2773" s="36" t="s">
        <v>18047</v>
      </c>
      <c r="U2773" s="36">
        <v>0</v>
      </c>
      <c r="V2773" s="31">
        <v>0</v>
      </c>
      <c r="W2773" s="31">
        <v>14</v>
      </c>
    </row>
    <row r="2774" spans="1:23" x14ac:dyDescent="0.25">
      <c r="A2774">
        <v>5051369</v>
      </c>
      <c r="B2774" s="32" t="s">
        <v>4165</v>
      </c>
      <c r="C2774" s="32">
        <v>52</v>
      </c>
      <c r="D2774" s="32">
        <v>11</v>
      </c>
      <c r="E2774" s="32" t="s">
        <v>22</v>
      </c>
      <c r="F2774" s="31">
        <v>1</v>
      </c>
      <c r="G2774" s="31" t="s">
        <v>21</v>
      </c>
      <c r="H2774" s="32" t="s">
        <v>22</v>
      </c>
      <c r="I2774" s="32" t="s">
        <v>22</v>
      </c>
      <c r="J2774" s="32" t="s">
        <v>22</v>
      </c>
      <c r="K2774" s="32">
        <v>0</v>
      </c>
      <c r="L2774" s="38">
        <v>36.119999999999997</v>
      </c>
      <c r="M2774" t="s">
        <v>17429</v>
      </c>
      <c r="N2774" t="s">
        <v>17430</v>
      </c>
      <c r="O2774" t="s">
        <v>18459</v>
      </c>
      <c r="P2774" s="31">
        <v>0</v>
      </c>
      <c r="Q2774" s="31">
        <v>0</v>
      </c>
      <c r="R2774" s="31">
        <v>0</v>
      </c>
      <c r="S2774" s="31">
        <v>0</v>
      </c>
      <c r="T2774" s="36" t="s">
        <v>18048</v>
      </c>
      <c r="U2774" s="36">
        <v>0</v>
      </c>
      <c r="V2774" s="31">
        <v>0</v>
      </c>
      <c r="W2774" s="31">
        <v>14</v>
      </c>
    </row>
    <row r="2775" spans="1:23" x14ac:dyDescent="0.25">
      <c r="A2775">
        <v>5051370</v>
      </c>
      <c r="B2775" s="32" t="s">
        <v>4165</v>
      </c>
      <c r="C2775" s="32">
        <v>52</v>
      </c>
      <c r="D2775" s="32">
        <v>11</v>
      </c>
      <c r="E2775" s="32" t="s">
        <v>22</v>
      </c>
      <c r="F2775" s="31">
        <v>1</v>
      </c>
      <c r="G2775" s="31" t="s">
        <v>21</v>
      </c>
      <c r="H2775" s="32" t="s">
        <v>22</v>
      </c>
      <c r="I2775" s="32" t="s">
        <v>22</v>
      </c>
      <c r="J2775" s="32" t="s">
        <v>22</v>
      </c>
      <c r="K2775" s="32">
        <v>0</v>
      </c>
      <c r="L2775" s="38">
        <v>32.409999999999997</v>
      </c>
      <c r="M2775" t="s">
        <v>17431</v>
      </c>
      <c r="N2775" t="s">
        <v>17432</v>
      </c>
      <c r="O2775" t="s">
        <v>18460</v>
      </c>
      <c r="P2775" s="31">
        <v>0</v>
      </c>
      <c r="Q2775" s="31">
        <v>0</v>
      </c>
      <c r="R2775" s="31">
        <v>0</v>
      </c>
      <c r="S2775" s="31">
        <v>0</v>
      </c>
      <c r="T2775" s="36" t="s">
        <v>18049</v>
      </c>
      <c r="U2775" s="36">
        <v>0</v>
      </c>
      <c r="V2775" s="31">
        <v>0</v>
      </c>
      <c r="W2775" s="31">
        <v>14</v>
      </c>
    </row>
    <row r="2776" spans="1:23" x14ac:dyDescent="0.25">
      <c r="A2776">
        <v>5051371</v>
      </c>
      <c r="B2776" s="32" t="s">
        <v>4165</v>
      </c>
      <c r="C2776" s="32">
        <v>52</v>
      </c>
      <c r="D2776" s="32">
        <v>11</v>
      </c>
      <c r="E2776" s="32" t="s">
        <v>22</v>
      </c>
      <c r="F2776" s="31">
        <v>1</v>
      </c>
      <c r="G2776" s="31" t="s">
        <v>21</v>
      </c>
      <c r="H2776" s="32" t="s">
        <v>22</v>
      </c>
      <c r="I2776" s="32" t="s">
        <v>22</v>
      </c>
      <c r="J2776" s="32" t="s">
        <v>22</v>
      </c>
      <c r="K2776" s="32">
        <v>0</v>
      </c>
      <c r="L2776" s="38">
        <v>39.340000000000003</v>
      </c>
      <c r="M2776" t="s">
        <v>17433</v>
      </c>
      <c r="N2776" t="s">
        <v>17434</v>
      </c>
      <c r="O2776" t="s">
        <v>18461</v>
      </c>
      <c r="P2776" s="31">
        <v>0</v>
      </c>
      <c r="Q2776" s="31">
        <v>0</v>
      </c>
      <c r="R2776" s="31">
        <v>0</v>
      </c>
      <c r="S2776" s="31">
        <v>0</v>
      </c>
      <c r="T2776" s="36" t="s">
        <v>18050</v>
      </c>
      <c r="U2776" s="36">
        <v>0</v>
      </c>
      <c r="V2776" s="31">
        <v>0</v>
      </c>
      <c r="W2776" s="31">
        <v>14</v>
      </c>
    </row>
    <row r="2777" spans="1:23" x14ac:dyDescent="0.25">
      <c r="A2777">
        <v>5051372</v>
      </c>
      <c r="B2777" s="32" t="s">
        <v>4165</v>
      </c>
      <c r="C2777" s="32">
        <v>52</v>
      </c>
      <c r="D2777" s="32">
        <v>11</v>
      </c>
      <c r="E2777" s="32" t="s">
        <v>22</v>
      </c>
      <c r="F2777" s="31">
        <v>1</v>
      </c>
      <c r="G2777" s="31" t="s">
        <v>21</v>
      </c>
      <c r="H2777" s="32" t="s">
        <v>22</v>
      </c>
      <c r="I2777" s="32" t="s">
        <v>22</v>
      </c>
      <c r="J2777" s="32" t="s">
        <v>22</v>
      </c>
      <c r="K2777" s="32">
        <v>0</v>
      </c>
      <c r="L2777" s="38">
        <v>46.41</v>
      </c>
      <c r="M2777" t="s">
        <v>17435</v>
      </c>
      <c r="N2777" t="s">
        <v>17436</v>
      </c>
      <c r="O2777" t="s">
        <v>18462</v>
      </c>
      <c r="P2777" s="31">
        <v>0</v>
      </c>
      <c r="Q2777" s="31">
        <v>0</v>
      </c>
      <c r="R2777" s="31">
        <v>0</v>
      </c>
      <c r="S2777" s="31">
        <v>0</v>
      </c>
      <c r="T2777" s="36" t="s">
        <v>18051</v>
      </c>
      <c r="U2777" s="36">
        <v>0</v>
      </c>
      <c r="V2777" s="31">
        <v>0</v>
      </c>
      <c r="W2777" s="31">
        <v>14</v>
      </c>
    </row>
    <row r="2778" spans="1:23" x14ac:dyDescent="0.25">
      <c r="A2778">
        <v>5051374</v>
      </c>
      <c r="B2778" s="32" t="s">
        <v>4165</v>
      </c>
      <c r="C2778" s="32">
        <v>52</v>
      </c>
      <c r="D2778" s="32">
        <v>11</v>
      </c>
      <c r="E2778" s="32" t="s">
        <v>22</v>
      </c>
      <c r="F2778" s="31">
        <v>1</v>
      </c>
      <c r="G2778" s="31" t="s">
        <v>21</v>
      </c>
      <c r="H2778" s="32" t="s">
        <v>22</v>
      </c>
      <c r="I2778" s="32" t="s">
        <v>22</v>
      </c>
      <c r="J2778" s="32" t="s">
        <v>22</v>
      </c>
      <c r="K2778" s="32">
        <v>0</v>
      </c>
      <c r="L2778" s="38">
        <v>49.42</v>
      </c>
      <c r="M2778" t="s">
        <v>17437</v>
      </c>
      <c r="N2778" t="s">
        <v>17438</v>
      </c>
      <c r="O2778" t="s">
        <v>18463</v>
      </c>
      <c r="P2778" s="31">
        <v>0</v>
      </c>
      <c r="Q2778" s="31">
        <v>0</v>
      </c>
      <c r="R2778" s="31">
        <v>0</v>
      </c>
      <c r="S2778" s="31">
        <v>0</v>
      </c>
      <c r="T2778" s="36" t="s">
        <v>18052</v>
      </c>
      <c r="U2778" s="36">
        <v>0</v>
      </c>
      <c r="V2778" s="31">
        <v>0</v>
      </c>
      <c r="W2778" s="31">
        <v>14</v>
      </c>
    </row>
    <row r="2779" spans="1:23" x14ac:dyDescent="0.25">
      <c r="A2779">
        <v>5051375</v>
      </c>
      <c r="B2779" s="32" t="s">
        <v>4165</v>
      </c>
      <c r="C2779" s="32">
        <v>52</v>
      </c>
      <c r="D2779" s="32">
        <v>11</v>
      </c>
      <c r="E2779" s="32" t="s">
        <v>22</v>
      </c>
      <c r="F2779" s="31">
        <v>1</v>
      </c>
      <c r="G2779" s="31" t="s">
        <v>21</v>
      </c>
      <c r="H2779" s="32" t="s">
        <v>22</v>
      </c>
      <c r="I2779" s="32" t="s">
        <v>22</v>
      </c>
      <c r="J2779" s="32" t="s">
        <v>22</v>
      </c>
      <c r="K2779" s="32">
        <v>0</v>
      </c>
      <c r="L2779" s="38">
        <v>57.92</v>
      </c>
      <c r="M2779" t="s">
        <v>17439</v>
      </c>
      <c r="N2779" t="s">
        <v>17440</v>
      </c>
      <c r="O2779" t="s">
        <v>18464</v>
      </c>
      <c r="P2779" s="31">
        <v>0</v>
      </c>
      <c r="Q2779" s="31">
        <v>0</v>
      </c>
      <c r="R2779" s="31">
        <v>0</v>
      </c>
      <c r="S2779" s="31">
        <v>0</v>
      </c>
      <c r="T2779" s="36" t="s">
        <v>18053</v>
      </c>
      <c r="U2779" s="36">
        <v>0</v>
      </c>
      <c r="V2779" s="31">
        <v>0</v>
      </c>
      <c r="W2779" s="31">
        <v>14</v>
      </c>
    </row>
    <row r="2780" spans="1:23" x14ac:dyDescent="0.25">
      <c r="A2780">
        <v>5051376</v>
      </c>
      <c r="B2780" s="32" t="s">
        <v>4165</v>
      </c>
      <c r="C2780" s="32">
        <v>52</v>
      </c>
      <c r="D2780" s="32">
        <v>11</v>
      </c>
      <c r="E2780" s="32" t="s">
        <v>22</v>
      </c>
      <c r="F2780" s="31">
        <v>1</v>
      </c>
      <c r="G2780" s="31" t="s">
        <v>21</v>
      </c>
      <c r="H2780" s="32" t="s">
        <v>22</v>
      </c>
      <c r="I2780" s="32" t="s">
        <v>22</v>
      </c>
      <c r="J2780" s="32" t="s">
        <v>22</v>
      </c>
      <c r="K2780" s="32">
        <v>0</v>
      </c>
      <c r="L2780" s="38">
        <v>68.56</v>
      </c>
      <c r="M2780" t="s">
        <v>17441</v>
      </c>
      <c r="N2780" t="s">
        <v>17442</v>
      </c>
      <c r="O2780" t="s">
        <v>18465</v>
      </c>
      <c r="P2780" s="31">
        <v>0</v>
      </c>
      <c r="Q2780" s="31">
        <v>0</v>
      </c>
      <c r="R2780" s="31">
        <v>0</v>
      </c>
      <c r="S2780" s="31">
        <v>0</v>
      </c>
      <c r="T2780" s="36" t="s">
        <v>18054</v>
      </c>
      <c r="U2780" s="36">
        <v>0</v>
      </c>
      <c r="V2780" s="31">
        <v>0</v>
      </c>
      <c r="W2780" s="31">
        <v>14</v>
      </c>
    </row>
    <row r="2781" spans="1:23" x14ac:dyDescent="0.25">
      <c r="A2781">
        <v>5051377</v>
      </c>
      <c r="B2781" s="32" t="s">
        <v>4165</v>
      </c>
      <c r="C2781" s="32">
        <v>52</v>
      </c>
      <c r="D2781" s="32">
        <v>11</v>
      </c>
      <c r="E2781" s="32" t="s">
        <v>22</v>
      </c>
      <c r="F2781" s="31">
        <v>1</v>
      </c>
      <c r="G2781" s="31" t="s">
        <v>21</v>
      </c>
      <c r="H2781" s="32" t="s">
        <v>22</v>
      </c>
      <c r="I2781" s="32" t="s">
        <v>22</v>
      </c>
      <c r="J2781" s="32" t="s">
        <v>22</v>
      </c>
      <c r="K2781" s="32">
        <v>0</v>
      </c>
      <c r="L2781" s="38">
        <v>49.44</v>
      </c>
      <c r="M2781" t="s">
        <v>17443</v>
      </c>
      <c r="N2781" t="s">
        <v>17444</v>
      </c>
      <c r="O2781" t="s">
        <v>18466</v>
      </c>
      <c r="P2781" s="31">
        <v>0</v>
      </c>
      <c r="Q2781" s="31">
        <v>0</v>
      </c>
      <c r="R2781" s="31">
        <v>0</v>
      </c>
      <c r="S2781" s="31">
        <v>0</v>
      </c>
      <c r="T2781" s="36" t="s">
        <v>18055</v>
      </c>
      <c r="U2781" s="36">
        <v>0</v>
      </c>
      <c r="V2781" s="31">
        <v>0</v>
      </c>
      <c r="W2781" s="31">
        <v>14</v>
      </c>
    </row>
    <row r="2782" spans="1:23" x14ac:dyDescent="0.25">
      <c r="A2782">
        <v>5051378</v>
      </c>
      <c r="B2782" s="32" t="s">
        <v>4165</v>
      </c>
      <c r="C2782" s="32">
        <v>52</v>
      </c>
      <c r="D2782" s="32">
        <v>11</v>
      </c>
      <c r="E2782" s="32" t="s">
        <v>22</v>
      </c>
      <c r="F2782" s="31">
        <v>1</v>
      </c>
      <c r="G2782" s="31" t="s">
        <v>21</v>
      </c>
      <c r="H2782" s="32" t="s">
        <v>22</v>
      </c>
      <c r="I2782" s="32" t="s">
        <v>22</v>
      </c>
      <c r="J2782" s="32" t="s">
        <v>22</v>
      </c>
      <c r="K2782" s="32">
        <v>0</v>
      </c>
      <c r="L2782" s="38">
        <v>70.31</v>
      </c>
      <c r="M2782" t="s">
        <v>17445</v>
      </c>
      <c r="N2782" t="s">
        <v>17446</v>
      </c>
      <c r="O2782" t="s">
        <v>18467</v>
      </c>
      <c r="P2782" s="31">
        <v>0</v>
      </c>
      <c r="Q2782" s="31">
        <v>0</v>
      </c>
      <c r="R2782" s="31">
        <v>0</v>
      </c>
      <c r="S2782" s="31">
        <v>0</v>
      </c>
      <c r="T2782" s="36" t="s">
        <v>18056</v>
      </c>
      <c r="U2782" s="36">
        <v>0</v>
      </c>
      <c r="V2782" s="31">
        <v>0</v>
      </c>
      <c r="W2782" s="31">
        <v>14</v>
      </c>
    </row>
    <row r="2783" spans="1:23" x14ac:dyDescent="0.25">
      <c r="A2783">
        <v>5051379</v>
      </c>
      <c r="B2783" s="32" t="s">
        <v>4165</v>
      </c>
      <c r="C2783" s="32">
        <v>52</v>
      </c>
      <c r="D2783" s="32">
        <v>11</v>
      </c>
      <c r="E2783" s="32" t="s">
        <v>22</v>
      </c>
      <c r="F2783" s="31">
        <v>1</v>
      </c>
      <c r="G2783" s="31" t="s">
        <v>21</v>
      </c>
      <c r="H2783" s="32" t="s">
        <v>22</v>
      </c>
      <c r="I2783" s="32" t="s">
        <v>22</v>
      </c>
      <c r="J2783" s="32" t="s">
        <v>22</v>
      </c>
      <c r="K2783" s="32">
        <v>0</v>
      </c>
      <c r="L2783" s="38">
        <v>78.08</v>
      </c>
      <c r="M2783" t="s">
        <v>17447</v>
      </c>
      <c r="N2783" t="s">
        <v>17448</v>
      </c>
      <c r="O2783" t="s">
        <v>18468</v>
      </c>
      <c r="P2783" s="31">
        <v>0</v>
      </c>
      <c r="Q2783" s="31">
        <v>0</v>
      </c>
      <c r="R2783" s="31">
        <v>0</v>
      </c>
      <c r="S2783" s="31">
        <v>0</v>
      </c>
      <c r="T2783" s="36" t="s">
        <v>18057</v>
      </c>
      <c r="U2783" s="36">
        <v>0</v>
      </c>
      <c r="V2783" s="31">
        <v>0</v>
      </c>
      <c r="W2783" s="31">
        <v>14</v>
      </c>
    </row>
    <row r="2784" spans="1:23" x14ac:dyDescent="0.25">
      <c r="A2784">
        <v>5051380</v>
      </c>
      <c r="B2784" s="32" t="s">
        <v>4165</v>
      </c>
      <c r="C2784" s="32">
        <v>52</v>
      </c>
      <c r="D2784" s="32">
        <v>11</v>
      </c>
      <c r="E2784" s="32" t="s">
        <v>22</v>
      </c>
      <c r="F2784" s="31">
        <v>1</v>
      </c>
      <c r="G2784" s="31" t="s">
        <v>21</v>
      </c>
      <c r="H2784" s="32" t="s">
        <v>22</v>
      </c>
      <c r="I2784" s="32" t="s">
        <v>22</v>
      </c>
      <c r="J2784" s="32" t="s">
        <v>22</v>
      </c>
      <c r="K2784" s="32">
        <v>0</v>
      </c>
      <c r="L2784" s="38">
        <v>81.45</v>
      </c>
      <c r="M2784" t="s">
        <v>17449</v>
      </c>
      <c r="N2784" t="s">
        <v>17450</v>
      </c>
      <c r="O2784" t="s">
        <v>18469</v>
      </c>
      <c r="P2784" s="31">
        <v>750</v>
      </c>
      <c r="Q2784" s="31">
        <v>575</v>
      </c>
      <c r="R2784" s="31">
        <v>0</v>
      </c>
      <c r="S2784" s="31">
        <v>8.1999999999999993</v>
      </c>
      <c r="T2784" s="36" t="s">
        <v>15336</v>
      </c>
      <c r="U2784" s="36" t="s">
        <v>13534</v>
      </c>
      <c r="V2784" s="31">
        <v>0</v>
      </c>
      <c r="W2784" s="31">
        <v>14</v>
      </c>
    </row>
    <row r="2785" spans="1:23" x14ac:dyDescent="0.25">
      <c r="A2785">
        <v>5051381</v>
      </c>
      <c r="B2785" s="32" t="s">
        <v>4165</v>
      </c>
      <c r="C2785" s="32">
        <v>52</v>
      </c>
      <c r="D2785" s="32">
        <v>11</v>
      </c>
      <c r="E2785" s="32" t="s">
        <v>22</v>
      </c>
      <c r="F2785" s="31">
        <v>1</v>
      </c>
      <c r="G2785" s="31" t="s">
        <v>21</v>
      </c>
      <c r="H2785" s="32" t="s">
        <v>22</v>
      </c>
      <c r="I2785" s="32" t="s">
        <v>22</v>
      </c>
      <c r="J2785" s="32" t="s">
        <v>22</v>
      </c>
      <c r="K2785" s="32">
        <v>0</v>
      </c>
      <c r="L2785" s="38">
        <v>67.489999999999995</v>
      </c>
      <c r="M2785" t="s">
        <v>17451</v>
      </c>
      <c r="N2785" t="s">
        <v>17452</v>
      </c>
      <c r="O2785" t="s">
        <v>18470</v>
      </c>
      <c r="P2785" s="31">
        <v>345</v>
      </c>
      <c r="Q2785" s="31">
        <v>775</v>
      </c>
      <c r="R2785" s="31">
        <v>0</v>
      </c>
      <c r="S2785" s="31">
        <v>5.66</v>
      </c>
      <c r="T2785" s="36" t="s">
        <v>15337</v>
      </c>
      <c r="U2785" s="36" t="s">
        <v>13534</v>
      </c>
      <c r="V2785" s="31">
        <v>0</v>
      </c>
      <c r="W2785" s="31">
        <v>14</v>
      </c>
    </row>
    <row r="2786" spans="1:23" x14ac:dyDescent="0.25">
      <c r="A2786">
        <v>5051382</v>
      </c>
      <c r="B2786" s="32" t="s">
        <v>4165</v>
      </c>
      <c r="C2786" s="32">
        <v>52</v>
      </c>
      <c r="D2786" s="32">
        <v>11</v>
      </c>
      <c r="E2786" s="32" t="s">
        <v>22</v>
      </c>
      <c r="F2786" s="31">
        <v>1</v>
      </c>
      <c r="G2786" s="31" t="s">
        <v>21</v>
      </c>
      <c r="H2786" s="32" t="s">
        <v>22</v>
      </c>
      <c r="I2786" s="32" t="s">
        <v>22</v>
      </c>
      <c r="J2786" s="32" t="s">
        <v>22</v>
      </c>
      <c r="K2786" s="32">
        <v>0</v>
      </c>
      <c r="L2786" s="38">
        <v>81.45</v>
      </c>
      <c r="M2786" t="s">
        <v>17453</v>
      </c>
      <c r="N2786" t="s">
        <v>17454</v>
      </c>
      <c r="O2786" t="s">
        <v>18471</v>
      </c>
      <c r="P2786" s="31">
        <v>545</v>
      </c>
      <c r="Q2786" s="31">
        <v>775</v>
      </c>
      <c r="R2786" s="31">
        <v>0</v>
      </c>
      <c r="S2786" s="31">
        <v>8.66</v>
      </c>
      <c r="T2786" s="36" t="s">
        <v>15338</v>
      </c>
      <c r="U2786" s="36" t="s">
        <v>13534</v>
      </c>
      <c r="V2786" s="31">
        <v>0</v>
      </c>
      <c r="W2786" s="31">
        <v>14</v>
      </c>
    </row>
    <row r="2787" spans="1:23" x14ac:dyDescent="0.25">
      <c r="A2787">
        <v>5051383</v>
      </c>
      <c r="B2787" s="32" t="s">
        <v>4165</v>
      </c>
      <c r="C2787" s="32">
        <v>52</v>
      </c>
      <c r="D2787" s="32">
        <v>11</v>
      </c>
      <c r="E2787" s="32" t="s">
        <v>22</v>
      </c>
      <c r="F2787" s="31">
        <v>1</v>
      </c>
      <c r="G2787" s="31" t="s">
        <v>21</v>
      </c>
      <c r="H2787" s="32" t="s">
        <v>22</v>
      </c>
      <c r="I2787" s="32" t="s">
        <v>22</v>
      </c>
      <c r="J2787" s="32" t="s">
        <v>22</v>
      </c>
      <c r="K2787" s="32">
        <v>0</v>
      </c>
      <c r="L2787" s="38">
        <v>104.48</v>
      </c>
      <c r="M2787" t="s">
        <v>17455</v>
      </c>
      <c r="N2787" t="s">
        <v>17456</v>
      </c>
      <c r="O2787" t="s">
        <v>18472</v>
      </c>
      <c r="P2787" s="31">
        <v>545</v>
      </c>
      <c r="Q2787" s="31">
        <v>975</v>
      </c>
      <c r="R2787" s="31">
        <v>0</v>
      </c>
      <c r="S2787" s="31">
        <v>10.866</v>
      </c>
      <c r="T2787" s="36" t="s">
        <v>15339</v>
      </c>
      <c r="U2787" s="36" t="s">
        <v>13534</v>
      </c>
      <c r="V2787" s="31">
        <v>0</v>
      </c>
      <c r="W2787" s="31">
        <v>14</v>
      </c>
    </row>
    <row r="2788" spans="1:23" x14ac:dyDescent="0.25">
      <c r="A2788">
        <v>5051384</v>
      </c>
      <c r="B2788" s="32" t="s">
        <v>4165</v>
      </c>
      <c r="C2788" s="32">
        <v>52</v>
      </c>
      <c r="D2788" s="32">
        <v>11</v>
      </c>
      <c r="E2788" s="32" t="s">
        <v>22</v>
      </c>
      <c r="F2788" s="31">
        <v>1</v>
      </c>
      <c r="G2788" s="31" t="s">
        <v>21</v>
      </c>
      <c r="H2788" s="32" t="s">
        <v>22</v>
      </c>
      <c r="I2788" s="32" t="s">
        <v>22</v>
      </c>
      <c r="J2788" s="32" t="s">
        <v>22</v>
      </c>
      <c r="K2788" s="32">
        <v>0</v>
      </c>
      <c r="L2788" s="38">
        <v>116.38</v>
      </c>
      <c r="M2788" t="s">
        <v>17457</v>
      </c>
      <c r="N2788" t="s">
        <v>17458</v>
      </c>
      <c r="O2788" t="s">
        <v>18473</v>
      </c>
      <c r="P2788" s="31">
        <v>545</v>
      </c>
      <c r="Q2788" s="31">
        <v>1175</v>
      </c>
      <c r="R2788" s="31">
        <v>0</v>
      </c>
      <c r="S2788" s="31">
        <v>13.12</v>
      </c>
      <c r="T2788" s="36" t="s">
        <v>15340</v>
      </c>
      <c r="U2788" s="36" t="s">
        <v>13534</v>
      </c>
      <c r="V2788" s="31">
        <v>0</v>
      </c>
      <c r="W2788" s="31">
        <v>14</v>
      </c>
    </row>
    <row r="2789" spans="1:23" x14ac:dyDescent="0.25">
      <c r="A2789">
        <v>5051385</v>
      </c>
      <c r="B2789" s="32" t="s">
        <v>4165</v>
      </c>
      <c r="C2789" s="32">
        <v>52</v>
      </c>
      <c r="D2789" s="32">
        <v>11</v>
      </c>
      <c r="E2789" s="32" t="s">
        <v>22</v>
      </c>
      <c r="F2789" s="31">
        <v>1</v>
      </c>
      <c r="G2789" s="31" t="s">
        <v>21</v>
      </c>
      <c r="H2789" s="32" t="s">
        <v>22</v>
      </c>
      <c r="I2789" s="32" t="s">
        <v>22</v>
      </c>
      <c r="J2789" s="32" t="s">
        <v>22</v>
      </c>
      <c r="K2789" s="32">
        <v>0</v>
      </c>
      <c r="L2789" s="38">
        <v>89.97</v>
      </c>
      <c r="M2789" t="s">
        <v>17459</v>
      </c>
      <c r="N2789" t="s">
        <v>17460</v>
      </c>
      <c r="O2789" t="s">
        <v>18474</v>
      </c>
      <c r="P2789" s="31">
        <v>705</v>
      </c>
      <c r="Q2789" s="31">
        <v>735</v>
      </c>
      <c r="R2789" s="31">
        <v>0</v>
      </c>
      <c r="S2789" s="31">
        <v>10.5</v>
      </c>
      <c r="T2789" s="36" t="s">
        <v>15341</v>
      </c>
      <c r="U2789" s="36" t="s">
        <v>13534</v>
      </c>
      <c r="V2789" s="31">
        <v>0</v>
      </c>
      <c r="W2789" s="31">
        <v>14</v>
      </c>
    </row>
    <row r="2790" spans="1:23" x14ac:dyDescent="0.25">
      <c r="A2790">
        <v>5051386</v>
      </c>
      <c r="B2790" s="32" t="s">
        <v>4165</v>
      </c>
      <c r="C2790" s="32">
        <v>52</v>
      </c>
      <c r="D2790" s="32">
        <v>11</v>
      </c>
      <c r="E2790" s="32" t="s">
        <v>22</v>
      </c>
      <c r="F2790" s="31">
        <v>1</v>
      </c>
      <c r="G2790" s="31" t="s">
        <v>21</v>
      </c>
      <c r="H2790" s="32" t="s">
        <v>22</v>
      </c>
      <c r="I2790" s="32" t="s">
        <v>22</v>
      </c>
      <c r="J2790" s="32" t="s">
        <v>22</v>
      </c>
      <c r="K2790" s="32">
        <v>0</v>
      </c>
      <c r="L2790" s="38">
        <v>123.99</v>
      </c>
      <c r="M2790" t="s">
        <v>17461</v>
      </c>
      <c r="N2790" t="s">
        <v>17462</v>
      </c>
      <c r="O2790" t="s">
        <v>18475</v>
      </c>
      <c r="P2790" s="31">
        <v>745</v>
      </c>
      <c r="Q2790" s="31">
        <v>975</v>
      </c>
      <c r="R2790" s="31">
        <v>0</v>
      </c>
      <c r="S2790" s="31">
        <v>15</v>
      </c>
      <c r="T2790" s="36" t="s">
        <v>15342</v>
      </c>
      <c r="U2790" s="36" t="s">
        <v>13534</v>
      </c>
      <c r="V2790" s="31">
        <v>0</v>
      </c>
      <c r="W2790" s="31">
        <v>14</v>
      </c>
    </row>
    <row r="2791" spans="1:23" x14ac:dyDescent="0.25">
      <c r="A2791">
        <v>5051387</v>
      </c>
      <c r="B2791" s="32" t="s">
        <v>4165</v>
      </c>
      <c r="C2791" s="32">
        <v>52</v>
      </c>
      <c r="D2791" s="32">
        <v>11</v>
      </c>
      <c r="E2791" s="32" t="s">
        <v>22</v>
      </c>
      <c r="F2791" s="31">
        <v>1</v>
      </c>
      <c r="G2791" s="31" t="s">
        <v>21</v>
      </c>
      <c r="H2791" s="32" t="s">
        <v>22</v>
      </c>
      <c r="I2791" s="32" t="s">
        <v>22</v>
      </c>
      <c r="J2791" s="32" t="s">
        <v>22</v>
      </c>
      <c r="K2791" s="32">
        <v>0</v>
      </c>
      <c r="L2791" s="38">
        <v>133.19</v>
      </c>
      <c r="M2791" t="s">
        <v>17463</v>
      </c>
      <c r="N2791" t="s">
        <v>17464</v>
      </c>
      <c r="O2791" t="s">
        <v>18476</v>
      </c>
      <c r="P2791" s="31">
        <v>745</v>
      </c>
      <c r="Q2791" s="31">
        <v>1175</v>
      </c>
      <c r="R2791" s="31">
        <v>0</v>
      </c>
      <c r="S2791" s="31">
        <v>17.5</v>
      </c>
      <c r="T2791" s="36" t="s">
        <v>15343</v>
      </c>
      <c r="U2791" s="36" t="s">
        <v>13534</v>
      </c>
      <c r="V2791" s="31">
        <v>0</v>
      </c>
      <c r="W2791" s="31">
        <v>14</v>
      </c>
    </row>
    <row r="2792" spans="1:23" x14ac:dyDescent="0.25">
      <c r="A2792">
        <v>5051388</v>
      </c>
      <c r="B2792" s="32" t="s">
        <v>4165</v>
      </c>
      <c r="C2792" s="32">
        <v>52</v>
      </c>
      <c r="D2792" s="32">
        <v>11</v>
      </c>
      <c r="E2792" s="32" t="s">
        <v>22</v>
      </c>
      <c r="F2792" s="31">
        <v>1</v>
      </c>
      <c r="G2792" s="31" t="s">
        <v>21</v>
      </c>
      <c r="H2792" s="32" t="s">
        <v>22</v>
      </c>
      <c r="I2792" s="32" t="s">
        <v>22</v>
      </c>
      <c r="J2792" s="32" t="s">
        <v>22</v>
      </c>
      <c r="K2792" s="32">
        <v>0</v>
      </c>
      <c r="L2792" s="38">
        <v>118.33</v>
      </c>
      <c r="M2792" t="s">
        <v>17465</v>
      </c>
      <c r="N2792" t="s">
        <v>17466</v>
      </c>
      <c r="O2792" t="s">
        <v>18477</v>
      </c>
      <c r="P2792" s="31">
        <v>945</v>
      </c>
      <c r="Q2792" s="31">
        <v>735</v>
      </c>
      <c r="R2792" s="31">
        <v>0</v>
      </c>
      <c r="S2792" s="31">
        <v>0</v>
      </c>
      <c r="T2792" s="36" t="s">
        <v>15344</v>
      </c>
      <c r="U2792" s="36" t="s">
        <v>13534</v>
      </c>
      <c r="V2792" s="31">
        <v>0</v>
      </c>
      <c r="W2792" s="31">
        <v>14</v>
      </c>
    </row>
    <row r="2793" spans="1:23" x14ac:dyDescent="0.25">
      <c r="A2793">
        <v>5051389</v>
      </c>
      <c r="B2793" s="32" t="s">
        <v>4165</v>
      </c>
      <c r="C2793" s="32">
        <v>52</v>
      </c>
      <c r="D2793" s="32">
        <v>11</v>
      </c>
      <c r="E2793" s="32" t="s">
        <v>22</v>
      </c>
      <c r="F2793" s="31">
        <v>1</v>
      </c>
      <c r="G2793" s="31" t="s">
        <v>21</v>
      </c>
      <c r="H2793" s="32" t="s">
        <v>22</v>
      </c>
      <c r="I2793" s="32" t="s">
        <v>22</v>
      </c>
      <c r="J2793" s="32" t="s">
        <v>22</v>
      </c>
      <c r="K2793" s="32">
        <v>0</v>
      </c>
      <c r="L2793" s="38">
        <v>136.9</v>
      </c>
      <c r="M2793" t="s">
        <v>17467</v>
      </c>
      <c r="N2793" t="s">
        <v>17468</v>
      </c>
      <c r="O2793" t="s">
        <v>18478</v>
      </c>
      <c r="P2793" s="31">
        <v>945</v>
      </c>
      <c r="Q2793" s="31">
        <v>975</v>
      </c>
      <c r="R2793" s="31">
        <v>0</v>
      </c>
      <c r="S2793" s="31">
        <v>0</v>
      </c>
      <c r="T2793" s="36" t="s">
        <v>15345</v>
      </c>
      <c r="U2793" s="36" t="s">
        <v>13534</v>
      </c>
      <c r="V2793" s="31">
        <v>0</v>
      </c>
      <c r="W2793" s="31">
        <v>14</v>
      </c>
    </row>
    <row r="2794" spans="1:23" x14ac:dyDescent="0.25">
      <c r="A2794">
        <v>5051390</v>
      </c>
      <c r="B2794" s="32" t="s">
        <v>4165</v>
      </c>
      <c r="C2794" s="32">
        <v>52</v>
      </c>
      <c r="D2794" s="32">
        <v>11</v>
      </c>
      <c r="E2794" s="32" t="s">
        <v>22</v>
      </c>
      <c r="F2794" s="31">
        <v>1</v>
      </c>
      <c r="G2794" s="31" t="s">
        <v>21</v>
      </c>
      <c r="H2794" s="32" t="s">
        <v>22</v>
      </c>
      <c r="I2794" s="32" t="s">
        <v>22</v>
      </c>
      <c r="J2794" s="32" t="s">
        <v>22</v>
      </c>
      <c r="K2794" s="32">
        <v>0</v>
      </c>
      <c r="L2794" s="38">
        <v>166.48</v>
      </c>
      <c r="M2794" t="s">
        <v>17469</v>
      </c>
      <c r="N2794" t="s">
        <v>17470</v>
      </c>
      <c r="O2794" t="s">
        <v>18479</v>
      </c>
      <c r="P2794" s="31">
        <v>945</v>
      </c>
      <c r="Q2794" s="31">
        <v>1175</v>
      </c>
      <c r="R2794" s="31">
        <v>0</v>
      </c>
      <c r="S2794" s="31">
        <v>0</v>
      </c>
      <c r="T2794" s="36" t="s">
        <v>15346</v>
      </c>
      <c r="U2794" s="36" t="s">
        <v>13534</v>
      </c>
      <c r="V2794" s="31">
        <v>0</v>
      </c>
      <c r="W2794" s="31">
        <v>14</v>
      </c>
    </row>
    <row r="2795" spans="1:23" x14ac:dyDescent="0.25">
      <c r="A2795">
        <v>5051391</v>
      </c>
      <c r="B2795" s="32" t="s">
        <v>4165</v>
      </c>
      <c r="C2795" s="32">
        <v>52</v>
      </c>
      <c r="D2795" s="32">
        <v>11</v>
      </c>
      <c r="E2795" s="32" t="s">
        <v>22</v>
      </c>
      <c r="F2795" s="31">
        <v>1</v>
      </c>
      <c r="G2795" s="31" t="s">
        <v>21</v>
      </c>
      <c r="H2795" s="32" t="s">
        <v>22</v>
      </c>
      <c r="I2795" s="32" t="s">
        <v>22</v>
      </c>
      <c r="J2795" s="32" t="s">
        <v>22</v>
      </c>
      <c r="K2795" s="32">
        <v>0</v>
      </c>
      <c r="L2795" s="38">
        <v>188.67</v>
      </c>
      <c r="M2795" t="s">
        <v>17471</v>
      </c>
      <c r="N2795" t="s">
        <v>17472</v>
      </c>
      <c r="O2795" t="s">
        <v>18480</v>
      </c>
      <c r="P2795" s="31">
        <v>945</v>
      </c>
      <c r="Q2795" s="31">
        <v>1375</v>
      </c>
      <c r="R2795" s="31">
        <v>0</v>
      </c>
      <c r="S2795" s="31">
        <v>0</v>
      </c>
      <c r="T2795" s="36" t="s">
        <v>15347</v>
      </c>
      <c r="U2795" s="36" t="s">
        <v>13534</v>
      </c>
      <c r="V2795" s="31">
        <v>0</v>
      </c>
      <c r="W2795" s="31">
        <v>14</v>
      </c>
    </row>
    <row r="2796" spans="1:23" x14ac:dyDescent="0.25">
      <c r="A2796">
        <v>5051392</v>
      </c>
      <c r="B2796" s="32" t="s">
        <v>4165</v>
      </c>
      <c r="C2796" s="32">
        <v>52</v>
      </c>
      <c r="D2796" s="32">
        <v>11</v>
      </c>
      <c r="E2796" s="32" t="s">
        <v>22</v>
      </c>
      <c r="F2796" s="31">
        <v>1</v>
      </c>
      <c r="G2796" s="31" t="s">
        <v>21</v>
      </c>
      <c r="H2796" s="32" t="s">
        <v>22</v>
      </c>
      <c r="I2796" s="32" t="s">
        <v>22</v>
      </c>
      <c r="J2796" s="32" t="s">
        <v>22</v>
      </c>
      <c r="K2796" s="32">
        <v>0</v>
      </c>
      <c r="L2796" s="38">
        <v>203.36</v>
      </c>
      <c r="M2796" t="s">
        <v>17473</v>
      </c>
      <c r="N2796" t="s">
        <v>17474</v>
      </c>
      <c r="O2796" t="s">
        <v>18481</v>
      </c>
      <c r="P2796" s="31">
        <v>1145</v>
      </c>
      <c r="Q2796" s="31">
        <v>1175</v>
      </c>
      <c r="R2796" s="31">
        <v>0</v>
      </c>
      <c r="S2796" s="31">
        <v>0</v>
      </c>
      <c r="T2796" s="36" t="s">
        <v>15348</v>
      </c>
      <c r="U2796" s="36" t="s">
        <v>13534</v>
      </c>
      <c r="V2796" s="31">
        <v>0</v>
      </c>
      <c r="W2796" s="31">
        <v>14</v>
      </c>
    </row>
    <row r="2797" spans="1:23" x14ac:dyDescent="0.25">
      <c r="A2797">
        <v>5051394</v>
      </c>
      <c r="B2797" s="32" t="s">
        <v>4165</v>
      </c>
      <c r="C2797" s="32">
        <v>52</v>
      </c>
      <c r="D2797" s="32">
        <v>11</v>
      </c>
      <c r="E2797" s="32" t="s">
        <v>22</v>
      </c>
      <c r="F2797" s="31">
        <v>1</v>
      </c>
      <c r="G2797" s="31" t="s">
        <v>21</v>
      </c>
      <c r="H2797" s="32" t="s">
        <v>22</v>
      </c>
      <c r="I2797" s="32" t="s">
        <v>22</v>
      </c>
      <c r="J2797" s="32" t="s">
        <v>22</v>
      </c>
      <c r="K2797" s="32">
        <v>0</v>
      </c>
      <c r="L2797" s="38">
        <v>35.200000000000003</v>
      </c>
      <c r="M2797" t="s">
        <v>17475</v>
      </c>
      <c r="N2797" t="s">
        <v>17476</v>
      </c>
      <c r="O2797" t="s">
        <v>18482</v>
      </c>
      <c r="P2797" s="31">
        <v>365</v>
      </c>
      <c r="Q2797" s="31">
        <v>275</v>
      </c>
      <c r="R2797" s="31">
        <v>0</v>
      </c>
      <c r="S2797" s="31">
        <v>1.7110000000000001</v>
      </c>
      <c r="T2797" s="36" t="s">
        <v>15349</v>
      </c>
      <c r="U2797" s="36" t="s">
        <v>13534</v>
      </c>
      <c r="V2797" s="31">
        <v>0</v>
      </c>
      <c r="W2797" s="31">
        <v>14</v>
      </c>
    </row>
    <row r="2798" spans="1:23" x14ac:dyDescent="0.25">
      <c r="A2798">
        <v>5051395</v>
      </c>
      <c r="B2798" s="32" t="s">
        <v>4165</v>
      </c>
      <c r="C2798" s="32">
        <v>52</v>
      </c>
      <c r="D2798" s="32">
        <v>11</v>
      </c>
      <c r="E2798" s="32" t="s">
        <v>22</v>
      </c>
      <c r="F2798" s="31">
        <v>1</v>
      </c>
      <c r="G2798" s="31" t="s">
        <v>21</v>
      </c>
      <c r="H2798" s="32" t="s">
        <v>22</v>
      </c>
      <c r="I2798" s="32" t="s">
        <v>22</v>
      </c>
      <c r="J2798" s="32" t="s">
        <v>22</v>
      </c>
      <c r="K2798" s="32">
        <v>0</v>
      </c>
      <c r="L2798" s="38">
        <v>48.15</v>
      </c>
      <c r="M2798" t="s">
        <v>17477</v>
      </c>
      <c r="N2798" t="s">
        <v>17478</v>
      </c>
      <c r="O2798" t="s">
        <v>18483</v>
      </c>
      <c r="P2798" s="31">
        <v>436</v>
      </c>
      <c r="Q2798" s="31">
        <v>0</v>
      </c>
      <c r="R2798" s="31">
        <v>221</v>
      </c>
      <c r="S2798" s="31">
        <v>1.3</v>
      </c>
      <c r="T2798" s="36" t="s">
        <v>15350</v>
      </c>
      <c r="U2798" s="36" t="s">
        <v>13534</v>
      </c>
      <c r="V2798" s="31">
        <v>0</v>
      </c>
      <c r="W2798" s="31">
        <v>14</v>
      </c>
    </row>
    <row r="2799" spans="1:23" x14ac:dyDescent="0.25">
      <c r="A2799">
        <v>5051396</v>
      </c>
      <c r="B2799" s="32" t="s">
        <v>4165</v>
      </c>
      <c r="C2799" s="32">
        <v>52</v>
      </c>
      <c r="D2799" s="32">
        <v>11</v>
      </c>
      <c r="E2799" s="32" t="s">
        <v>22</v>
      </c>
      <c r="F2799" s="31">
        <v>1</v>
      </c>
      <c r="G2799" s="31" t="s">
        <v>21</v>
      </c>
      <c r="H2799" s="32" t="s">
        <v>22</v>
      </c>
      <c r="I2799" s="32" t="s">
        <v>22</v>
      </c>
      <c r="J2799" s="32" t="s">
        <v>22</v>
      </c>
      <c r="K2799" s="32">
        <v>0</v>
      </c>
      <c r="L2799" s="38">
        <v>46.23</v>
      </c>
      <c r="M2799" t="s">
        <v>17479</v>
      </c>
      <c r="N2799" t="s">
        <v>17480</v>
      </c>
      <c r="O2799" t="s">
        <v>18484</v>
      </c>
      <c r="P2799" s="31">
        <v>339</v>
      </c>
      <c r="Q2799" s="31">
        <v>0</v>
      </c>
      <c r="R2799" s="31">
        <v>149</v>
      </c>
      <c r="S2799" s="31">
        <v>0.67900000000000005</v>
      </c>
      <c r="T2799" s="36" t="s">
        <v>15351</v>
      </c>
      <c r="U2799" s="36" t="s">
        <v>13534</v>
      </c>
      <c r="V2799" s="31">
        <v>0</v>
      </c>
      <c r="W2799" s="31">
        <v>14</v>
      </c>
    </row>
    <row r="2800" spans="1:23" x14ac:dyDescent="0.25">
      <c r="A2800">
        <v>5051397</v>
      </c>
      <c r="B2800" s="32" t="s">
        <v>4165</v>
      </c>
      <c r="C2800" s="32">
        <v>52</v>
      </c>
      <c r="D2800" s="32">
        <v>11</v>
      </c>
      <c r="E2800" s="32" t="s">
        <v>22</v>
      </c>
      <c r="F2800" s="31">
        <v>1</v>
      </c>
      <c r="G2800" s="31" t="s">
        <v>21</v>
      </c>
      <c r="H2800" s="32" t="s">
        <v>22</v>
      </c>
      <c r="I2800" s="32" t="s">
        <v>22</v>
      </c>
      <c r="J2800" s="32" t="s">
        <v>22</v>
      </c>
      <c r="K2800" s="32">
        <v>0</v>
      </c>
      <c r="L2800" s="38">
        <v>46.23</v>
      </c>
      <c r="M2800" t="s">
        <v>17481</v>
      </c>
      <c r="N2800" t="s">
        <v>17482</v>
      </c>
      <c r="O2800" t="s">
        <v>18485</v>
      </c>
      <c r="P2800" s="31">
        <v>256</v>
      </c>
      <c r="Q2800" s="31">
        <v>0</v>
      </c>
      <c r="R2800" s="31">
        <v>149</v>
      </c>
      <c r="S2800" s="31">
        <v>0</v>
      </c>
      <c r="T2800" s="36" t="s">
        <v>15352</v>
      </c>
      <c r="U2800" s="36" t="s">
        <v>13534</v>
      </c>
      <c r="V2800" s="31">
        <v>0</v>
      </c>
      <c r="W2800" s="31">
        <v>14</v>
      </c>
    </row>
    <row r="2801" spans="1:23" x14ac:dyDescent="0.25">
      <c r="A2801">
        <v>5051398</v>
      </c>
      <c r="B2801" s="32" t="s">
        <v>4165</v>
      </c>
      <c r="C2801" s="32">
        <v>52</v>
      </c>
      <c r="D2801" s="32">
        <v>11</v>
      </c>
      <c r="E2801" s="32" t="s">
        <v>22</v>
      </c>
      <c r="F2801" s="31">
        <v>1</v>
      </c>
      <c r="G2801" s="31" t="s">
        <v>21</v>
      </c>
      <c r="H2801" s="32" t="s">
        <v>22</v>
      </c>
      <c r="I2801" s="32" t="s">
        <v>22</v>
      </c>
      <c r="J2801" s="32" t="s">
        <v>22</v>
      </c>
      <c r="K2801" s="32">
        <v>0</v>
      </c>
      <c r="L2801" s="38">
        <v>46.23</v>
      </c>
      <c r="M2801" t="s">
        <v>17483</v>
      </c>
      <c r="N2801" t="s">
        <v>17484</v>
      </c>
      <c r="O2801" t="s">
        <v>18486</v>
      </c>
      <c r="P2801" s="31">
        <v>447</v>
      </c>
      <c r="Q2801" s="31">
        <v>0</v>
      </c>
      <c r="R2801" s="31">
        <v>149</v>
      </c>
      <c r="S2801" s="31">
        <v>0.8</v>
      </c>
      <c r="T2801" s="36" t="s">
        <v>15353</v>
      </c>
      <c r="U2801" s="36" t="s">
        <v>13534</v>
      </c>
      <c r="V2801" s="31">
        <v>0</v>
      </c>
      <c r="W2801" s="31">
        <v>14</v>
      </c>
    </row>
    <row r="2802" spans="1:23" x14ac:dyDescent="0.25">
      <c r="A2802">
        <v>5051399</v>
      </c>
      <c r="B2802" s="32" t="s">
        <v>4165</v>
      </c>
      <c r="C2802" s="32">
        <v>52</v>
      </c>
      <c r="D2802" s="32">
        <v>11</v>
      </c>
      <c r="E2802" s="32" t="s">
        <v>22</v>
      </c>
      <c r="F2802" s="31">
        <v>1</v>
      </c>
      <c r="G2802" s="31" t="s">
        <v>21</v>
      </c>
      <c r="H2802" s="32" t="s">
        <v>22</v>
      </c>
      <c r="I2802" s="32" t="s">
        <v>22</v>
      </c>
      <c r="J2802" s="32" t="s">
        <v>22</v>
      </c>
      <c r="K2802" s="32">
        <v>0</v>
      </c>
      <c r="L2802" s="38">
        <v>48.15</v>
      </c>
      <c r="M2802" t="s">
        <v>17485</v>
      </c>
      <c r="N2802" t="s">
        <v>17486</v>
      </c>
      <c r="O2802" t="s">
        <v>18487</v>
      </c>
      <c r="P2802" s="31">
        <v>534</v>
      </c>
      <c r="Q2802" s="31">
        <v>0</v>
      </c>
      <c r="R2802" s="31">
        <v>149</v>
      </c>
      <c r="S2802" s="31">
        <v>1.04</v>
      </c>
      <c r="T2802" s="36" t="s">
        <v>15354</v>
      </c>
      <c r="U2802" s="36" t="s">
        <v>13534</v>
      </c>
      <c r="V2802" s="31">
        <v>0</v>
      </c>
      <c r="W2802" s="31">
        <v>14</v>
      </c>
    </row>
    <row r="2803" spans="1:23" x14ac:dyDescent="0.25">
      <c r="A2803">
        <v>5051400</v>
      </c>
      <c r="B2803" s="32" t="s">
        <v>4165</v>
      </c>
      <c r="C2803" s="32">
        <v>52</v>
      </c>
      <c r="D2803" s="32">
        <v>11</v>
      </c>
      <c r="E2803" s="32" t="s">
        <v>22</v>
      </c>
      <c r="F2803" s="31">
        <v>1</v>
      </c>
      <c r="G2803" s="31" t="s">
        <v>21</v>
      </c>
      <c r="H2803" s="32" t="s">
        <v>22</v>
      </c>
      <c r="I2803" s="32" t="s">
        <v>22</v>
      </c>
      <c r="J2803" s="32" t="s">
        <v>22</v>
      </c>
      <c r="K2803" s="32">
        <v>0</v>
      </c>
      <c r="L2803" s="38">
        <v>46.23</v>
      </c>
      <c r="M2803" t="s">
        <v>13469</v>
      </c>
      <c r="N2803" t="s">
        <v>17487</v>
      </c>
      <c r="O2803" t="s">
        <v>18488</v>
      </c>
      <c r="P2803" s="31">
        <v>401</v>
      </c>
      <c r="Q2803" s="31">
        <v>0</v>
      </c>
      <c r="R2803" s="31">
        <v>221</v>
      </c>
      <c r="S2803" s="31">
        <v>1.22</v>
      </c>
      <c r="T2803" s="36" t="s">
        <v>15355</v>
      </c>
      <c r="U2803" s="36" t="s">
        <v>13534</v>
      </c>
      <c r="V2803" s="31">
        <v>0</v>
      </c>
      <c r="W2803" s="31">
        <v>14</v>
      </c>
    </row>
    <row r="2804" spans="1:23" x14ac:dyDescent="0.25">
      <c r="A2804">
        <v>5051401</v>
      </c>
      <c r="B2804" s="32" t="s">
        <v>4165</v>
      </c>
      <c r="C2804" s="32">
        <v>52</v>
      </c>
      <c r="D2804" s="32">
        <v>11</v>
      </c>
      <c r="E2804" s="32" t="s">
        <v>22</v>
      </c>
      <c r="F2804" s="31">
        <v>1</v>
      </c>
      <c r="G2804" s="31" t="s">
        <v>21</v>
      </c>
      <c r="H2804" s="32" t="s">
        <v>22</v>
      </c>
      <c r="I2804" s="32" t="s">
        <v>22</v>
      </c>
      <c r="J2804" s="32" t="s">
        <v>22</v>
      </c>
      <c r="K2804" s="32">
        <v>0</v>
      </c>
      <c r="L2804" s="38">
        <v>46.23</v>
      </c>
      <c r="M2804" t="s">
        <v>17488</v>
      </c>
      <c r="N2804" t="s">
        <v>17489</v>
      </c>
      <c r="O2804" t="s">
        <v>18489</v>
      </c>
      <c r="P2804" s="31">
        <v>301</v>
      </c>
      <c r="Q2804" s="31">
        <v>0</v>
      </c>
      <c r="R2804" s="31">
        <v>221</v>
      </c>
      <c r="S2804" s="31">
        <v>0.9</v>
      </c>
      <c r="T2804" s="36" t="s">
        <v>15356</v>
      </c>
      <c r="U2804" s="36" t="s">
        <v>13534</v>
      </c>
      <c r="V2804" s="31">
        <v>0</v>
      </c>
      <c r="W2804" s="31">
        <v>14</v>
      </c>
    </row>
    <row r="2805" spans="1:23" x14ac:dyDescent="0.25">
      <c r="A2805">
        <v>5051402</v>
      </c>
      <c r="B2805" s="32" t="s">
        <v>4165</v>
      </c>
      <c r="C2805" s="32">
        <v>52</v>
      </c>
      <c r="D2805" s="32">
        <v>11</v>
      </c>
      <c r="E2805" s="32" t="s">
        <v>22</v>
      </c>
      <c r="F2805" s="31">
        <v>10</v>
      </c>
      <c r="G2805" s="31" t="s">
        <v>354</v>
      </c>
      <c r="H2805" s="32" t="s">
        <v>22</v>
      </c>
      <c r="I2805" s="32" t="s">
        <v>22</v>
      </c>
      <c r="J2805" s="32" t="s">
        <v>22</v>
      </c>
      <c r="K2805" s="32">
        <v>0</v>
      </c>
      <c r="L2805" s="38">
        <v>22.36</v>
      </c>
      <c r="M2805" t="s">
        <v>17490</v>
      </c>
      <c r="N2805" t="s">
        <v>17491</v>
      </c>
      <c r="O2805" t="s">
        <v>18490</v>
      </c>
      <c r="P2805" s="31">
        <v>0</v>
      </c>
      <c r="Q2805" s="31">
        <v>0</v>
      </c>
      <c r="R2805" s="31">
        <v>0</v>
      </c>
      <c r="S2805" s="31">
        <v>0</v>
      </c>
      <c r="T2805" s="36" t="s">
        <v>15357</v>
      </c>
      <c r="U2805" s="36" t="s">
        <v>13573</v>
      </c>
      <c r="V2805" s="31">
        <v>0</v>
      </c>
      <c r="W2805" s="31">
        <v>14</v>
      </c>
    </row>
    <row r="2806" spans="1:23" x14ac:dyDescent="0.25">
      <c r="A2806">
        <v>5051403</v>
      </c>
      <c r="B2806" s="32" t="s">
        <v>4165</v>
      </c>
      <c r="C2806" s="32">
        <v>52</v>
      </c>
      <c r="D2806" s="32">
        <v>11</v>
      </c>
      <c r="E2806" s="32" t="s">
        <v>22</v>
      </c>
      <c r="F2806" s="31">
        <v>1</v>
      </c>
      <c r="G2806" s="31" t="s">
        <v>21</v>
      </c>
      <c r="H2806" s="32" t="s">
        <v>22</v>
      </c>
      <c r="I2806" s="32" t="s">
        <v>22</v>
      </c>
      <c r="J2806" s="32" t="s">
        <v>22</v>
      </c>
      <c r="K2806" s="32">
        <v>0</v>
      </c>
      <c r="L2806" s="38">
        <v>47.61</v>
      </c>
      <c r="M2806" t="s">
        <v>13470</v>
      </c>
      <c r="N2806" t="s">
        <v>17492</v>
      </c>
      <c r="O2806" t="s">
        <v>18491</v>
      </c>
      <c r="P2806" s="31">
        <v>0</v>
      </c>
      <c r="Q2806" s="31">
        <v>0</v>
      </c>
      <c r="R2806" s="31">
        <v>0</v>
      </c>
      <c r="S2806" s="31">
        <v>0</v>
      </c>
      <c r="T2806" s="36" t="s">
        <v>18058</v>
      </c>
      <c r="U2806" s="36">
        <v>0</v>
      </c>
      <c r="V2806" s="31">
        <v>0</v>
      </c>
      <c r="W2806" s="31">
        <v>14</v>
      </c>
    </row>
    <row r="2807" spans="1:23" x14ac:dyDescent="0.25">
      <c r="A2807">
        <v>5051404</v>
      </c>
      <c r="B2807" s="32" t="s">
        <v>4165</v>
      </c>
      <c r="C2807" s="32">
        <v>52</v>
      </c>
      <c r="D2807" s="32">
        <v>11</v>
      </c>
      <c r="E2807" s="32" t="s">
        <v>22</v>
      </c>
      <c r="F2807" s="31">
        <v>1</v>
      </c>
      <c r="G2807" s="31" t="s">
        <v>21</v>
      </c>
      <c r="H2807" s="32" t="s">
        <v>22</v>
      </c>
      <c r="I2807" s="32" t="s">
        <v>22</v>
      </c>
      <c r="J2807" s="32" t="s">
        <v>22</v>
      </c>
      <c r="K2807" s="32">
        <v>0</v>
      </c>
      <c r="L2807" s="38">
        <v>76.83</v>
      </c>
      <c r="M2807" t="s">
        <v>17493</v>
      </c>
      <c r="N2807" t="s">
        <v>17494</v>
      </c>
      <c r="O2807" t="s">
        <v>18492</v>
      </c>
      <c r="P2807" s="31">
        <v>0</v>
      </c>
      <c r="Q2807" s="31">
        <v>0</v>
      </c>
      <c r="R2807" s="31">
        <v>0</v>
      </c>
      <c r="S2807" s="31">
        <v>0</v>
      </c>
      <c r="T2807" s="36" t="s">
        <v>18059</v>
      </c>
      <c r="U2807" s="36">
        <v>0</v>
      </c>
      <c r="V2807" s="31">
        <v>0</v>
      </c>
      <c r="W2807" s="31">
        <v>14</v>
      </c>
    </row>
    <row r="2808" spans="1:23" x14ac:dyDescent="0.25">
      <c r="A2808">
        <v>5051405</v>
      </c>
      <c r="B2808" s="32" t="s">
        <v>4165</v>
      </c>
      <c r="C2808" s="32">
        <v>52</v>
      </c>
      <c r="D2808" s="32">
        <v>11</v>
      </c>
      <c r="E2808" s="32" t="s">
        <v>22</v>
      </c>
      <c r="F2808" s="31">
        <v>2</v>
      </c>
      <c r="G2808" s="31" t="s">
        <v>354</v>
      </c>
      <c r="H2808" s="32" t="s">
        <v>22</v>
      </c>
      <c r="I2808" s="32" t="s">
        <v>22</v>
      </c>
      <c r="J2808" s="32" t="s">
        <v>22</v>
      </c>
      <c r="K2808" s="32">
        <v>0</v>
      </c>
      <c r="L2808" s="38">
        <v>46.23</v>
      </c>
      <c r="M2808" t="s">
        <v>17495</v>
      </c>
      <c r="N2808" t="s">
        <v>17496</v>
      </c>
      <c r="O2808" t="s">
        <v>18493</v>
      </c>
      <c r="P2808" s="31">
        <v>0</v>
      </c>
      <c r="Q2808" s="31">
        <v>0</v>
      </c>
      <c r="R2808" s="31">
        <v>0</v>
      </c>
      <c r="S2808" s="31">
        <v>0</v>
      </c>
      <c r="T2808" s="36" t="s">
        <v>18060</v>
      </c>
      <c r="U2808" s="36">
        <v>0</v>
      </c>
      <c r="V2808" s="31">
        <v>0</v>
      </c>
      <c r="W2808" s="31">
        <v>14</v>
      </c>
    </row>
    <row r="2809" spans="1:23" x14ac:dyDescent="0.25">
      <c r="A2809">
        <v>5051406</v>
      </c>
      <c r="B2809" s="32" t="s">
        <v>4165</v>
      </c>
      <c r="C2809" s="32">
        <v>52</v>
      </c>
      <c r="D2809" s="32">
        <v>11</v>
      </c>
      <c r="E2809" s="32" t="s">
        <v>22</v>
      </c>
      <c r="F2809" s="31">
        <v>1</v>
      </c>
      <c r="G2809" s="31" t="s">
        <v>21</v>
      </c>
      <c r="H2809" s="32" t="s">
        <v>22</v>
      </c>
      <c r="I2809" s="32" t="s">
        <v>22</v>
      </c>
      <c r="J2809" s="32" t="s">
        <v>22</v>
      </c>
      <c r="K2809" s="32">
        <v>0</v>
      </c>
      <c r="L2809" s="38">
        <v>23.27</v>
      </c>
      <c r="M2809" t="s">
        <v>13471</v>
      </c>
      <c r="N2809" t="s">
        <v>17497</v>
      </c>
      <c r="O2809" t="s">
        <v>18494</v>
      </c>
      <c r="P2809" s="31">
        <v>0</v>
      </c>
      <c r="Q2809" s="31">
        <v>0</v>
      </c>
      <c r="R2809" s="31">
        <v>0</v>
      </c>
      <c r="S2809" s="31">
        <v>0</v>
      </c>
      <c r="T2809" s="36" t="s">
        <v>18061</v>
      </c>
      <c r="U2809" s="36">
        <v>0</v>
      </c>
      <c r="V2809" s="31">
        <v>0</v>
      </c>
      <c r="W2809" s="31">
        <v>14</v>
      </c>
    </row>
    <row r="2810" spans="1:23" x14ac:dyDescent="0.25">
      <c r="A2810">
        <v>5051407</v>
      </c>
      <c r="B2810" s="32" t="s">
        <v>4165</v>
      </c>
      <c r="C2810" s="32">
        <v>52</v>
      </c>
      <c r="D2810" s="32">
        <v>11</v>
      </c>
      <c r="E2810" s="32" t="s">
        <v>22</v>
      </c>
      <c r="F2810" s="31">
        <v>48</v>
      </c>
      <c r="G2810" s="31" t="s">
        <v>354</v>
      </c>
      <c r="H2810" s="32" t="s">
        <v>22</v>
      </c>
      <c r="I2810" s="32" t="s">
        <v>22</v>
      </c>
      <c r="J2810" s="32" t="s">
        <v>22</v>
      </c>
      <c r="K2810" s="32">
        <v>0</v>
      </c>
      <c r="L2810" s="38">
        <v>37.659999999999997</v>
      </c>
      <c r="M2810" t="s">
        <v>17498</v>
      </c>
      <c r="N2810" t="s">
        <v>17499</v>
      </c>
      <c r="O2810" t="s">
        <v>18495</v>
      </c>
      <c r="P2810" s="31">
        <v>0</v>
      </c>
      <c r="Q2810" s="31">
        <v>0</v>
      </c>
      <c r="R2810" s="31">
        <v>0</v>
      </c>
      <c r="S2810" s="31">
        <v>0</v>
      </c>
      <c r="T2810" s="36" t="s">
        <v>18062</v>
      </c>
      <c r="U2810" s="36">
        <v>0</v>
      </c>
      <c r="V2810" s="31">
        <v>0</v>
      </c>
      <c r="W2810" s="31">
        <v>14</v>
      </c>
    </row>
    <row r="2811" spans="1:23" x14ac:dyDescent="0.25">
      <c r="A2811">
        <v>5051408</v>
      </c>
      <c r="B2811" s="32" t="s">
        <v>4165</v>
      </c>
      <c r="C2811" s="32">
        <v>52</v>
      </c>
      <c r="D2811" s="32">
        <v>11</v>
      </c>
      <c r="E2811" s="32" t="s">
        <v>22</v>
      </c>
      <c r="F2811" s="31">
        <v>1</v>
      </c>
      <c r="G2811" s="31" t="s">
        <v>21</v>
      </c>
      <c r="H2811" s="32" t="s">
        <v>22</v>
      </c>
      <c r="I2811" s="32" t="s">
        <v>22</v>
      </c>
      <c r="J2811" s="32" t="s">
        <v>22</v>
      </c>
      <c r="K2811" s="32">
        <v>0</v>
      </c>
      <c r="L2811" s="38">
        <v>28.55</v>
      </c>
      <c r="M2811" t="s">
        <v>13472</v>
      </c>
      <c r="N2811" t="s">
        <v>17500</v>
      </c>
      <c r="O2811" t="s">
        <v>18496</v>
      </c>
      <c r="P2811" s="31">
        <v>0</v>
      </c>
      <c r="Q2811" s="31">
        <v>0</v>
      </c>
      <c r="R2811" s="31">
        <v>0</v>
      </c>
      <c r="S2811" s="31">
        <v>0</v>
      </c>
      <c r="T2811" s="36" t="s">
        <v>15358</v>
      </c>
      <c r="U2811" s="36" t="s">
        <v>13821</v>
      </c>
      <c r="V2811" s="31">
        <v>0</v>
      </c>
      <c r="W2811" s="31">
        <v>14</v>
      </c>
    </row>
    <row r="2812" spans="1:23" x14ac:dyDescent="0.25">
      <c r="A2812">
        <v>5051409</v>
      </c>
      <c r="B2812" s="32" t="s">
        <v>4165</v>
      </c>
      <c r="C2812" s="32">
        <v>52</v>
      </c>
      <c r="D2812" s="32">
        <v>11</v>
      </c>
      <c r="E2812" s="32" t="s">
        <v>22</v>
      </c>
      <c r="F2812" s="31">
        <v>1</v>
      </c>
      <c r="G2812" s="31" t="s">
        <v>21</v>
      </c>
      <c r="H2812" s="32" t="s">
        <v>22</v>
      </c>
      <c r="I2812" s="32" t="s">
        <v>22</v>
      </c>
      <c r="J2812" s="32" t="s">
        <v>22</v>
      </c>
      <c r="K2812" s="32">
        <v>0</v>
      </c>
      <c r="L2812" s="38">
        <v>28.44</v>
      </c>
      <c r="M2812" t="s">
        <v>13473</v>
      </c>
      <c r="N2812" t="s">
        <v>17501</v>
      </c>
      <c r="O2812" t="s">
        <v>18497</v>
      </c>
      <c r="P2812" s="31">
        <v>0</v>
      </c>
      <c r="Q2812" s="31">
        <v>0</v>
      </c>
      <c r="R2812" s="31">
        <v>0</v>
      </c>
      <c r="S2812" s="31">
        <v>0</v>
      </c>
      <c r="T2812" s="36" t="s">
        <v>18063</v>
      </c>
      <c r="U2812" s="36">
        <v>0</v>
      </c>
      <c r="V2812" s="31">
        <v>0</v>
      </c>
      <c r="W2812" s="31">
        <v>14</v>
      </c>
    </row>
    <row r="2813" spans="1:23" x14ac:dyDescent="0.25">
      <c r="A2813">
        <v>5051411</v>
      </c>
      <c r="B2813" s="32" t="s">
        <v>4165</v>
      </c>
      <c r="C2813" s="32">
        <v>52</v>
      </c>
      <c r="D2813" s="32">
        <v>11</v>
      </c>
      <c r="E2813" s="32" t="s">
        <v>22</v>
      </c>
      <c r="F2813" s="31">
        <v>1</v>
      </c>
      <c r="G2813" s="31" t="s">
        <v>21</v>
      </c>
      <c r="H2813" s="32" t="s">
        <v>22</v>
      </c>
      <c r="I2813" s="32" t="s">
        <v>22</v>
      </c>
      <c r="J2813" s="32" t="s">
        <v>22</v>
      </c>
      <c r="K2813" s="32">
        <v>0</v>
      </c>
      <c r="L2813" s="38">
        <v>23.89</v>
      </c>
      <c r="M2813" t="s">
        <v>13474</v>
      </c>
      <c r="N2813" t="s">
        <v>17502</v>
      </c>
      <c r="O2813" t="s">
        <v>18498</v>
      </c>
      <c r="P2813" s="31">
        <v>0</v>
      </c>
      <c r="Q2813" s="31">
        <v>0</v>
      </c>
      <c r="R2813" s="31">
        <v>0</v>
      </c>
      <c r="S2813" s="31">
        <v>0</v>
      </c>
      <c r="T2813" s="36" t="s">
        <v>15359</v>
      </c>
      <c r="U2813" s="36" t="s">
        <v>13534</v>
      </c>
      <c r="V2813" s="31">
        <v>0</v>
      </c>
      <c r="W2813" s="31">
        <v>14</v>
      </c>
    </row>
    <row r="2814" spans="1:23" x14ac:dyDescent="0.25">
      <c r="A2814">
        <v>5051412</v>
      </c>
      <c r="B2814" s="32" t="s">
        <v>4165</v>
      </c>
      <c r="C2814" s="32">
        <v>52</v>
      </c>
      <c r="D2814" s="32">
        <v>11</v>
      </c>
      <c r="E2814" s="32" t="s">
        <v>22</v>
      </c>
      <c r="F2814" s="31">
        <v>1</v>
      </c>
      <c r="G2814" s="31" t="s">
        <v>21</v>
      </c>
      <c r="H2814" s="32" t="s">
        <v>22</v>
      </c>
      <c r="I2814" s="32" t="s">
        <v>22</v>
      </c>
      <c r="J2814" s="32" t="s">
        <v>22</v>
      </c>
      <c r="K2814" s="32">
        <v>0</v>
      </c>
      <c r="L2814" s="38">
        <v>68.209999999999994</v>
      </c>
      <c r="M2814" t="s">
        <v>13475</v>
      </c>
      <c r="N2814" t="s">
        <v>17503</v>
      </c>
      <c r="O2814" t="s">
        <v>18499</v>
      </c>
      <c r="P2814" s="31">
        <v>0</v>
      </c>
      <c r="Q2814" s="31">
        <v>0</v>
      </c>
      <c r="R2814" s="31">
        <v>0</v>
      </c>
      <c r="S2814" s="31">
        <v>0</v>
      </c>
      <c r="T2814" s="36" t="s">
        <v>18064</v>
      </c>
      <c r="U2814" s="36">
        <v>0</v>
      </c>
      <c r="V2814" s="31">
        <v>0</v>
      </c>
      <c r="W2814" s="31">
        <v>14</v>
      </c>
    </row>
    <row r="2815" spans="1:23" x14ac:dyDescent="0.25">
      <c r="A2815">
        <v>5051413</v>
      </c>
      <c r="B2815" s="32" t="s">
        <v>4165</v>
      </c>
      <c r="C2815" s="32">
        <v>52</v>
      </c>
      <c r="D2815" s="32">
        <v>11</v>
      </c>
      <c r="E2815" s="32" t="s">
        <v>22</v>
      </c>
      <c r="F2815" s="31">
        <v>1</v>
      </c>
      <c r="G2815" s="31" t="s">
        <v>21</v>
      </c>
      <c r="H2815" s="32" t="s">
        <v>22</v>
      </c>
      <c r="I2815" s="32" t="s">
        <v>22</v>
      </c>
      <c r="J2815" s="32" t="s">
        <v>22</v>
      </c>
      <c r="K2815" s="32">
        <v>0</v>
      </c>
      <c r="L2815" s="38">
        <v>68.209999999999994</v>
      </c>
      <c r="M2815" t="s">
        <v>13476</v>
      </c>
      <c r="N2815" t="s">
        <v>17504</v>
      </c>
      <c r="O2815" t="s">
        <v>18500</v>
      </c>
      <c r="P2815" s="31">
        <v>0</v>
      </c>
      <c r="Q2815" s="31">
        <v>0</v>
      </c>
      <c r="R2815" s="31">
        <v>0</v>
      </c>
      <c r="S2815" s="31">
        <v>0</v>
      </c>
      <c r="T2815" s="36" t="s">
        <v>15360</v>
      </c>
      <c r="U2815" s="36" t="s">
        <v>13631</v>
      </c>
      <c r="V2815" s="31">
        <v>0</v>
      </c>
      <c r="W2815" s="31">
        <v>14</v>
      </c>
    </row>
    <row r="2816" spans="1:23" x14ac:dyDescent="0.25">
      <c r="A2816">
        <v>5301235</v>
      </c>
      <c r="B2816" s="32" t="s">
        <v>802</v>
      </c>
      <c r="C2816" s="32">
        <v>50</v>
      </c>
      <c r="D2816" s="32">
        <v>82</v>
      </c>
      <c r="E2816" s="32" t="s">
        <v>22</v>
      </c>
      <c r="F2816" s="32">
        <v>4</v>
      </c>
      <c r="G2816" s="32" t="s">
        <v>354</v>
      </c>
      <c r="H2816" s="32" t="s">
        <v>22</v>
      </c>
      <c r="I2816" s="32">
        <v>902</v>
      </c>
      <c r="J2816" s="32" t="s">
        <v>22</v>
      </c>
      <c r="K2816" s="32">
        <v>0</v>
      </c>
      <c r="L2816" s="38">
        <v>24.11</v>
      </c>
      <c r="M2816" t="s">
        <v>5412</v>
      </c>
      <c r="N2816" t="s">
        <v>5413</v>
      </c>
      <c r="O2816" t="s">
        <v>5414</v>
      </c>
      <c r="P2816" s="31">
        <v>0</v>
      </c>
      <c r="Q2816" s="31">
        <v>0</v>
      </c>
      <c r="R2816" s="31">
        <v>0</v>
      </c>
      <c r="S2816" s="31">
        <v>0</v>
      </c>
      <c r="T2816" s="36" t="s">
        <v>15361</v>
      </c>
      <c r="U2816" s="36" t="s">
        <v>8458</v>
      </c>
      <c r="V2816" s="31" t="s">
        <v>376</v>
      </c>
      <c r="W2816" s="31">
        <v>7</v>
      </c>
    </row>
    <row r="2817" spans="1:23" x14ac:dyDescent="0.25">
      <c r="A2817">
        <v>5301236</v>
      </c>
      <c r="B2817" s="32" t="s">
        <v>802</v>
      </c>
      <c r="C2817" s="32">
        <v>50</v>
      </c>
      <c r="D2817" s="32">
        <v>82</v>
      </c>
      <c r="E2817" s="32" t="s">
        <v>22</v>
      </c>
      <c r="F2817" s="32">
        <v>1</v>
      </c>
      <c r="G2817" s="32" t="s">
        <v>21</v>
      </c>
      <c r="H2817" s="32" t="s">
        <v>22</v>
      </c>
      <c r="I2817" s="32">
        <v>903</v>
      </c>
      <c r="J2817" s="32" t="s">
        <v>22</v>
      </c>
      <c r="K2817" s="32">
        <v>0</v>
      </c>
      <c r="L2817" s="38">
        <v>385.64</v>
      </c>
      <c r="M2817" t="s">
        <v>5415</v>
      </c>
      <c r="N2817" t="s">
        <v>5416</v>
      </c>
      <c r="O2817" t="s">
        <v>5417</v>
      </c>
      <c r="P2817" s="31">
        <v>0</v>
      </c>
      <c r="Q2817" s="31">
        <v>2000</v>
      </c>
      <c r="R2817" s="31">
        <v>1000</v>
      </c>
      <c r="S2817" s="31">
        <v>0</v>
      </c>
      <c r="T2817" s="36" t="s">
        <v>15362</v>
      </c>
      <c r="U2817" s="36" t="s">
        <v>13534</v>
      </c>
      <c r="V2817" s="31" t="s">
        <v>5418</v>
      </c>
      <c r="W2817" s="31">
        <v>7</v>
      </c>
    </row>
    <row r="2818" spans="1:23" x14ac:dyDescent="0.25">
      <c r="A2818">
        <v>5301242</v>
      </c>
      <c r="B2818" s="32" t="s">
        <v>802</v>
      </c>
      <c r="C2818" s="32">
        <v>50</v>
      </c>
      <c r="D2818" s="32">
        <v>82</v>
      </c>
      <c r="E2818" s="32" t="s">
        <v>22</v>
      </c>
      <c r="F2818" s="32">
        <v>1</v>
      </c>
      <c r="G2818" s="32" t="s">
        <v>21</v>
      </c>
      <c r="H2818" s="32" t="s">
        <v>22</v>
      </c>
      <c r="I2818" s="32">
        <v>903</v>
      </c>
      <c r="J2818" s="32" t="s">
        <v>22</v>
      </c>
      <c r="K2818" s="32">
        <v>0</v>
      </c>
      <c r="L2818" s="38">
        <v>387.23</v>
      </c>
      <c r="M2818" t="s">
        <v>5419</v>
      </c>
      <c r="N2818" t="s">
        <v>5420</v>
      </c>
      <c r="O2818" t="s">
        <v>5421</v>
      </c>
      <c r="P2818" s="31">
        <v>0</v>
      </c>
      <c r="Q2818" s="31">
        <v>2000</v>
      </c>
      <c r="R2818" s="31">
        <v>1200</v>
      </c>
      <c r="S2818" s="31">
        <v>0</v>
      </c>
      <c r="T2818" s="36" t="s">
        <v>15363</v>
      </c>
      <c r="U2818" s="36" t="s">
        <v>13534</v>
      </c>
      <c r="V2818" s="31" t="s">
        <v>5418</v>
      </c>
      <c r="W2818" s="31">
        <v>7</v>
      </c>
    </row>
    <row r="2819" spans="1:23" x14ac:dyDescent="0.25">
      <c r="A2819">
        <v>5301243</v>
      </c>
      <c r="B2819" s="32" t="s">
        <v>802</v>
      </c>
      <c r="C2819" s="32">
        <v>50</v>
      </c>
      <c r="D2819" s="32">
        <v>82</v>
      </c>
      <c r="E2819" s="32" t="s">
        <v>22</v>
      </c>
      <c r="F2819" s="32">
        <v>1</v>
      </c>
      <c r="G2819" s="32" t="s">
        <v>21</v>
      </c>
      <c r="H2819" s="32" t="s">
        <v>22</v>
      </c>
      <c r="I2819" s="32">
        <v>903</v>
      </c>
      <c r="J2819" s="32" t="s">
        <v>22</v>
      </c>
      <c r="K2819" s="32">
        <v>0</v>
      </c>
      <c r="L2819" s="38">
        <v>373.25</v>
      </c>
      <c r="M2819" t="s">
        <v>5422</v>
      </c>
      <c r="N2819" t="s">
        <v>5423</v>
      </c>
      <c r="O2819" t="s">
        <v>5424</v>
      </c>
      <c r="P2819" s="31">
        <v>0</v>
      </c>
      <c r="Q2819" s="31">
        <v>2200</v>
      </c>
      <c r="R2819" s="31">
        <v>800</v>
      </c>
      <c r="S2819" s="31">
        <v>0</v>
      </c>
      <c r="T2819" s="36" t="s">
        <v>15364</v>
      </c>
      <c r="U2819" s="36" t="s">
        <v>13534</v>
      </c>
      <c r="V2819" s="31" t="s">
        <v>5418</v>
      </c>
      <c r="W2819" s="31">
        <v>7</v>
      </c>
    </row>
    <row r="2820" spans="1:23" x14ac:dyDescent="0.25">
      <c r="A2820">
        <v>5301244</v>
      </c>
      <c r="B2820" s="32" t="s">
        <v>802</v>
      </c>
      <c r="C2820" s="32">
        <v>50</v>
      </c>
      <c r="D2820" s="32">
        <v>82</v>
      </c>
      <c r="E2820" s="32" t="s">
        <v>22</v>
      </c>
      <c r="F2820" s="32">
        <v>1</v>
      </c>
      <c r="G2820" s="32" t="s">
        <v>21</v>
      </c>
      <c r="H2820" s="32" t="s">
        <v>22</v>
      </c>
      <c r="I2820" s="32">
        <v>903</v>
      </c>
      <c r="J2820" s="32" t="s">
        <v>22</v>
      </c>
      <c r="K2820" s="32">
        <v>0</v>
      </c>
      <c r="L2820" s="38">
        <v>394.17</v>
      </c>
      <c r="M2820" t="s">
        <v>5425</v>
      </c>
      <c r="N2820" t="s">
        <v>5426</v>
      </c>
      <c r="O2820" t="s">
        <v>5427</v>
      </c>
      <c r="P2820" s="31">
        <v>0</v>
      </c>
      <c r="Q2820" s="31">
        <v>2200</v>
      </c>
      <c r="R2820" s="31">
        <v>1000</v>
      </c>
      <c r="S2820" s="31">
        <v>0</v>
      </c>
      <c r="T2820" s="36" t="s">
        <v>15365</v>
      </c>
      <c r="U2820" s="36" t="s">
        <v>13534</v>
      </c>
      <c r="V2820" s="31" t="s">
        <v>5418</v>
      </c>
      <c r="W2820" s="31">
        <v>7</v>
      </c>
    </row>
    <row r="2821" spans="1:23" x14ac:dyDescent="0.25">
      <c r="A2821">
        <v>5301245</v>
      </c>
      <c r="B2821" s="32" t="s">
        <v>802</v>
      </c>
      <c r="C2821" s="32">
        <v>50</v>
      </c>
      <c r="D2821" s="32">
        <v>82</v>
      </c>
      <c r="E2821" s="32" t="s">
        <v>22</v>
      </c>
      <c r="F2821" s="32">
        <v>1</v>
      </c>
      <c r="G2821" s="32" t="s">
        <v>21</v>
      </c>
      <c r="H2821" s="32" t="s">
        <v>22</v>
      </c>
      <c r="I2821" s="32">
        <v>903</v>
      </c>
      <c r="J2821" s="32" t="s">
        <v>22</v>
      </c>
      <c r="K2821" s="32">
        <v>0</v>
      </c>
      <c r="L2821" s="38">
        <v>390.75</v>
      </c>
      <c r="M2821" t="s">
        <v>5428</v>
      </c>
      <c r="N2821" t="s">
        <v>5429</v>
      </c>
      <c r="O2821" t="s">
        <v>5430</v>
      </c>
      <c r="P2821" s="31">
        <v>0</v>
      </c>
      <c r="Q2821" s="31">
        <v>2200</v>
      </c>
      <c r="R2821" s="31">
        <v>1200</v>
      </c>
      <c r="S2821" s="31">
        <v>0</v>
      </c>
      <c r="T2821" s="36" t="s">
        <v>15366</v>
      </c>
      <c r="U2821" s="36" t="s">
        <v>13534</v>
      </c>
      <c r="V2821" s="31" t="s">
        <v>5418</v>
      </c>
      <c r="W2821" s="31">
        <v>7</v>
      </c>
    </row>
    <row r="2822" spans="1:23" x14ac:dyDescent="0.25">
      <c r="A2822">
        <v>5301246</v>
      </c>
      <c r="B2822" s="32" t="s">
        <v>802</v>
      </c>
      <c r="C2822" s="32">
        <v>50</v>
      </c>
      <c r="D2822" s="32">
        <v>82</v>
      </c>
      <c r="E2822" s="32" t="s">
        <v>22</v>
      </c>
      <c r="F2822" s="32">
        <v>1</v>
      </c>
      <c r="G2822" s="32" t="s">
        <v>21</v>
      </c>
      <c r="H2822" s="32" t="s">
        <v>22</v>
      </c>
      <c r="I2822" s="32">
        <v>903</v>
      </c>
      <c r="J2822" s="32" t="s">
        <v>22</v>
      </c>
      <c r="K2822" s="32">
        <v>0</v>
      </c>
      <c r="L2822" s="38">
        <v>351.94</v>
      </c>
      <c r="M2822" t="s">
        <v>5431</v>
      </c>
      <c r="N2822" t="s">
        <v>5432</v>
      </c>
      <c r="O2822" t="s">
        <v>5433</v>
      </c>
      <c r="P2822" s="31">
        <v>0</v>
      </c>
      <c r="Q2822" s="31">
        <v>2000</v>
      </c>
      <c r="R2822" s="31">
        <v>800</v>
      </c>
      <c r="S2822" s="31">
        <v>0</v>
      </c>
      <c r="T2822" s="36" t="s">
        <v>15367</v>
      </c>
      <c r="U2822" s="36" t="s">
        <v>13534</v>
      </c>
      <c r="V2822" s="31" t="s">
        <v>5418</v>
      </c>
      <c r="W2822" s="31">
        <v>7</v>
      </c>
    </row>
    <row r="2823" spans="1:23" x14ac:dyDescent="0.25">
      <c r="A2823">
        <v>5301250</v>
      </c>
      <c r="B2823" s="32" t="s">
        <v>802</v>
      </c>
      <c r="C2823" s="32">
        <v>50</v>
      </c>
      <c r="D2823" s="32">
        <v>82</v>
      </c>
      <c r="E2823" s="32" t="s">
        <v>22</v>
      </c>
      <c r="F2823" s="32">
        <v>1</v>
      </c>
      <c r="G2823" s="32" t="s">
        <v>21</v>
      </c>
      <c r="H2823" s="32" t="s">
        <v>22</v>
      </c>
      <c r="I2823" s="32">
        <v>902</v>
      </c>
      <c r="J2823" s="32" t="s">
        <v>22</v>
      </c>
      <c r="K2823" s="32">
        <v>0</v>
      </c>
      <c r="L2823" s="38">
        <v>278.98</v>
      </c>
      <c r="M2823" t="s">
        <v>5434</v>
      </c>
      <c r="N2823" t="s">
        <v>5435</v>
      </c>
      <c r="O2823" t="s">
        <v>5436</v>
      </c>
      <c r="P2823" s="31">
        <v>0</v>
      </c>
      <c r="Q2823" s="31">
        <v>2000</v>
      </c>
      <c r="R2823" s="31">
        <v>1000</v>
      </c>
      <c r="S2823" s="31">
        <v>0</v>
      </c>
      <c r="T2823" s="36" t="s">
        <v>15368</v>
      </c>
      <c r="U2823" s="36" t="s">
        <v>13534</v>
      </c>
      <c r="V2823" s="31" t="s">
        <v>5418</v>
      </c>
      <c r="W2823" s="31">
        <v>7</v>
      </c>
    </row>
    <row r="2824" spans="1:23" x14ac:dyDescent="0.25">
      <c r="A2824">
        <v>5301254</v>
      </c>
      <c r="B2824" s="32" t="s">
        <v>802</v>
      </c>
      <c r="C2824" s="32">
        <v>50</v>
      </c>
      <c r="D2824" s="32">
        <v>82</v>
      </c>
      <c r="E2824" s="32" t="s">
        <v>22</v>
      </c>
      <c r="F2824" s="32">
        <v>1</v>
      </c>
      <c r="G2824" s="32" t="s">
        <v>21</v>
      </c>
      <c r="H2824" s="32" t="s">
        <v>22</v>
      </c>
      <c r="I2824" s="32">
        <v>902</v>
      </c>
      <c r="J2824" s="32" t="s">
        <v>22</v>
      </c>
      <c r="K2824" s="32">
        <v>0</v>
      </c>
      <c r="L2824" s="38">
        <v>308.83999999999997</v>
      </c>
      <c r="M2824" t="s">
        <v>5437</v>
      </c>
      <c r="N2824" t="s">
        <v>5438</v>
      </c>
      <c r="O2824" t="s">
        <v>5439</v>
      </c>
      <c r="P2824" s="31">
        <v>0</v>
      </c>
      <c r="Q2824" s="31">
        <v>2000</v>
      </c>
      <c r="R2824" s="31">
        <v>1200</v>
      </c>
      <c r="S2824" s="31">
        <v>0</v>
      </c>
      <c r="T2824" s="36" t="s">
        <v>15369</v>
      </c>
      <c r="U2824" s="36" t="s">
        <v>13534</v>
      </c>
      <c r="V2824" s="31" t="s">
        <v>5418</v>
      </c>
      <c r="W2824" s="31">
        <v>7</v>
      </c>
    </row>
    <row r="2825" spans="1:23" x14ac:dyDescent="0.25">
      <c r="A2825">
        <v>5301257</v>
      </c>
      <c r="B2825" s="32" t="s">
        <v>802</v>
      </c>
      <c r="C2825" s="32">
        <v>50</v>
      </c>
      <c r="D2825" s="32">
        <v>82</v>
      </c>
      <c r="E2825" s="32" t="s">
        <v>22</v>
      </c>
      <c r="F2825" s="32">
        <v>1</v>
      </c>
      <c r="G2825" s="32" t="s">
        <v>21</v>
      </c>
      <c r="H2825" s="32" t="s">
        <v>22</v>
      </c>
      <c r="I2825" s="32">
        <v>902</v>
      </c>
      <c r="J2825" s="32" t="s">
        <v>22</v>
      </c>
      <c r="K2825" s="32">
        <v>0</v>
      </c>
      <c r="L2825" s="38">
        <v>310.95999999999998</v>
      </c>
      <c r="M2825" t="s">
        <v>5440</v>
      </c>
      <c r="N2825" t="s">
        <v>5441</v>
      </c>
      <c r="O2825" t="s">
        <v>5442</v>
      </c>
      <c r="P2825" s="31">
        <v>0</v>
      </c>
      <c r="Q2825" s="31">
        <v>2200</v>
      </c>
      <c r="R2825" s="31">
        <v>1000</v>
      </c>
      <c r="S2825" s="31">
        <v>0</v>
      </c>
      <c r="T2825" s="36" t="s">
        <v>15370</v>
      </c>
      <c r="U2825" s="36" t="s">
        <v>13534</v>
      </c>
      <c r="V2825" s="31" t="s">
        <v>5418</v>
      </c>
      <c r="W2825" s="31">
        <v>7</v>
      </c>
    </row>
    <row r="2826" spans="1:23" x14ac:dyDescent="0.25">
      <c r="A2826">
        <v>5301261</v>
      </c>
      <c r="B2826" s="32" t="s">
        <v>802</v>
      </c>
      <c r="C2826" s="32">
        <v>50</v>
      </c>
      <c r="D2826" s="32">
        <v>82</v>
      </c>
      <c r="E2826" s="32" t="s">
        <v>22</v>
      </c>
      <c r="F2826" s="32">
        <v>1</v>
      </c>
      <c r="G2826" s="32" t="s">
        <v>21</v>
      </c>
      <c r="H2826" s="32" t="s">
        <v>22</v>
      </c>
      <c r="I2826" s="32">
        <v>902</v>
      </c>
      <c r="J2826" s="32" t="s">
        <v>22</v>
      </c>
      <c r="K2826" s="32">
        <v>0</v>
      </c>
      <c r="L2826" s="38">
        <v>330.29</v>
      </c>
      <c r="M2826" t="s">
        <v>5443</v>
      </c>
      <c r="N2826" t="s">
        <v>5444</v>
      </c>
      <c r="O2826" t="s">
        <v>5445</v>
      </c>
      <c r="P2826" s="31">
        <v>0</v>
      </c>
      <c r="Q2826" s="31">
        <v>2200</v>
      </c>
      <c r="R2826" s="31">
        <v>1200</v>
      </c>
      <c r="S2826" s="31">
        <v>0</v>
      </c>
      <c r="T2826" s="36" t="s">
        <v>15371</v>
      </c>
      <c r="U2826" s="36" t="s">
        <v>13534</v>
      </c>
      <c r="V2826" s="31" t="s">
        <v>5418</v>
      </c>
      <c r="W2826" s="31">
        <v>7</v>
      </c>
    </row>
    <row r="2827" spans="1:23" x14ac:dyDescent="0.25">
      <c r="A2827">
        <v>5301264</v>
      </c>
      <c r="B2827" s="32" t="s">
        <v>802</v>
      </c>
      <c r="C2827" s="32">
        <v>50</v>
      </c>
      <c r="D2827" s="32">
        <v>82</v>
      </c>
      <c r="E2827" s="32" t="s">
        <v>22</v>
      </c>
      <c r="F2827" s="32">
        <v>1</v>
      </c>
      <c r="G2827" s="32" t="s">
        <v>21</v>
      </c>
      <c r="H2827" s="32" t="s">
        <v>22</v>
      </c>
      <c r="I2827" s="32">
        <v>902</v>
      </c>
      <c r="J2827" s="32" t="s">
        <v>22</v>
      </c>
      <c r="K2827" s="32">
        <v>0</v>
      </c>
      <c r="L2827" s="38">
        <v>310.95999999999998</v>
      </c>
      <c r="M2827" t="s">
        <v>5446</v>
      </c>
      <c r="N2827" t="s">
        <v>5447</v>
      </c>
      <c r="O2827" t="s">
        <v>5448</v>
      </c>
      <c r="P2827" s="31">
        <v>0</v>
      </c>
      <c r="Q2827" s="31">
        <v>2450</v>
      </c>
      <c r="R2827" s="31">
        <v>1000</v>
      </c>
      <c r="S2827" s="31">
        <v>0</v>
      </c>
      <c r="T2827" s="36" t="s">
        <v>15372</v>
      </c>
      <c r="U2827" s="36" t="s">
        <v>13534</v>
      </c>
      <c r="V2827" s="31" t="s">
        <v>5418</v>
      </c>
      <c r="W2827" s="31">
        <v>7</v>
      </c>
    </row>
    <row r="2828" spans="1:23" x14ac:dyDescent="0.25">
      <c r="A2828">
        <v>5301265</v>
      </c>
      <c r="B2828" s="32" t="s">
        <v>802</v>
      </c>
      <c r="C2828" s="32">
        <v>50</v>
      </c>
      <c r="D2828" s="32">
        <v>82</v>
      </c>
      <c r="E2828" s="32" t="s">
        <v>22</v>
      </c>
      <c r="F2828" s="32">
        <v>1</v>
      </c>
      <c r="G2828" s="32" t="s">
        <v>21</v>
      </c>
      <c r="H2828" s="32" t="s">
        <v>22</v>
      </c>
      <c r="I2828" s="32">
        <v>902</v>
      </c>
      <c r="J2828" s="32" t="s">
        <v>22</v>
      </c>
      <c r="K2828" s="32">
        <v>0</v>
      </c>
      <c r="L2828" s="38">
        <v>335.52</v>
      </c>
      <c r="M2828" t="s">
        <v>5449</v>
      </c>
      <c r="N2828" t="s">
        <v>5450</v>
      </c>
      <c r="O2828" t="s">
        <v>5451</v>
      </c>
      <c r="P2828" s="31">
        <v>0</v>
      </c>
      <c r="Q2828" s="31">
        <v>2450</v>
      </c>
      <c r="R2828" s="31">
        <v>1200</v>
      </c>
      <c r="S2828" s="31">
        <v>0</v>
      </c>
      <c r="T2828" s="36" t="s">
        <v>15373</v>
      </c>
      <c r="U2828" s="36" t="s">
        <v>13534</v>
      </c>
      <c r="V2828" s="31" t="s">
        <v>5418</v>
      </c>
      <c r="W2828" s="31">
        <v>7</v>
      </c>
    </row>
    <row r="2829" spans="1:23" x14ac:dyDescent="0.25">
      <c r="A2829">
        <v>5301270</v>
      </c>
      <c r="B2829" s="32" t="s">
        <v>802</v>
      </c>
      <c r="C2829" s="32">
        <v>50</v>
      </c>
      <c r="D2829" s="32">
        <v>82</v>
      </c>
      <c r="E2829" s="32" t="s">
        <v>22</v>
      </c>
      <c r="F2829" s="32">
        <v>1</v>
      </c>
      <c r="G2829" s="32" t="s">
        <v>21</v>
      </c>
      <c r="H2829" s="32" t="s">
        <v>22</v>
      </c>
      <c r="I2829" s="32">
        <v>904</v>
      </c>
      <c r="J2829" s="32" t="s">
        <v>22</v>
      </c>
      <c r="K2829" s="32">
        <v>0</v>
      </c>
      <c r="L2829" s="38">
        <v>290.77</v>
      </c>
      <c r="M2829" t="s">
        <v>5452</v>
      </c>
      <c r="N2829" t="s">
        <v>5453</v>
      </c>
      <c r="O2829" t="s">
        <v>5454</v>
      </c>
      <c r="P2829" s="31">
        <v>0</v>
      </c>
      <c r="Q2829" s="31">
        <v>2000</v>
      </c>
      <c r="R2829" s="31">
        <v>1000</v>
      </c>
      <c r="S2829" s="31">
        <v>0</v>
      </c>
      <c r="T2829" s="36" t="s">
        <v>15374</v>
      </c>
      <c r="U2829" s="36" t="s">
        <v>13534</v>
      </c>
      <c r="V2829" s="31" t="s">
        <v>5455</v>
      </c>
      <c r="W2829" s="31">
        <v>7</v>
      </c>
    </row>
    <row r="2830" spans="1:23" x14ac:dyDescent="0.25">
      <c r="A2830">
        <v>5301274</v>
      </c>
      <c r="B2830" s="32" t="s">
        <v>802</v>
      </c>
      <c r="C2830" s="32">
        <v>50</v>
      </c>
      <c r="D2830" s="32">
        <v>82</v>
      </c>
      <c r="E2830" s="32" t="s">
        <v>22</v>
      </c>
      <c r="F2830" s="32">
        <v>1</v>
      </c>
      <c r="G2830" s="32" t="s">
        <v>21</v>
      </c>
      <c r="H2830" s="32" t="s">
        <v>22</v>
      </c>
      <c r="I2830" s="32">
        <v>904</v>
      </c>
      <c r="J2830" s="32" t="s">
        <v>22</v>
      </c>
      <c r="K2830" s="32">
        <v>0</v>
      </c>
      <c r="L2830" s="38">
        <v>343.7</v>
      </c>
      <c r="M2830" t="s">
        <v>5456</v>
      </c>
      <c r="N2830" t="s">
        <v>5457</v>
      </c>
      <c r="O2830" t="s">
        <v>5458</v>
      </c>
      <c r="P2830" s="31">
        <v>0</v>
      </c>
      <c r="Q2830" s="31">
        <v>2000</v>
      </c>
      <c r="R2830" s="31">
        <v>1000</v>
      </c>
      <c r="S2830" s="31">
        <v>0</v>
      </c>
      <c r="T2830" s="36" t="s">
        <v>15375</v>
      </c>
      <c r="U2830" s="36" t="s">
        <v>13534</v>
      </c>
      <c r="V2830" s="31" t="s">
        <v>5455</v>
      </c>
      <c r="W2830" s="31">
        <v>7</v>
      </c>
    </row>
    <row r="2831" spans="1:23" x14ac:dyDescent="0.25">
      <c r="A2831">
        <v>5301281</v>
      </c>
      <c r="B2831" s="32" t="s">
        <v>802</v>
      </c>
      <c r="C2831" s="32">
        <v>50</v>
      </c>
      <c r="D2831" s="32">
        <v>82</v>
      </c>
      <c r="E2831" s="32" t="s">
        <v>22</v>
      </c>
      <c r="F2831" s="32">
        <v>1</v>
      </c>
      <c r="G2831" s="32" t="s">
        <v>21</v>
      </c>
      <c r="H2831" s="32" t="s">
        <v>22</v>
      </c>
      <c r="I2831" s="32">
        <v>904</v>
      </c>
      <c r="J2831" s="32" t="s">
        <v>22</v>
      </c>
      <c r="K2831" s="32">
        <v>0</v>
      </c>
      <c r="L2831" s="38">
        <v>298.24</v>
      </c>
      <c r="M2831" t="s">
        <v>5459</v>
      </c>
      <c r="N2831" t="s">
        <v>5460</v>
      </c>
      <c r="O2831" t="s">
        <v>5461</v>
      </c>
      <c r="P2831" s="31">
        <v>0</v>
      </c>
      <c r="Q2831" s="31">
        <v>2000</v>
      </c>
      <c r="R2831" s="31">
        <v>1200</v>
      </c>
      <c r="S2831" s="31">
        <v>0</v>
      </c>
      <c r="T2831" s="36" t="s">
        <v>15376</v>
      </c>
      <c r="U2831" s="36" t="s">
        <v>13534</v>
      </c>
      <c r="V2831" s="31" t="s">
        <v>5455</v>
      </c>
      <c r="W2831" s="31">
        <v>7</v>
      </c>
    </row>
    <row r="2832" spans="1:23" x14ac:dyDescent="0.25">
      <c r="A2832">
        <v>5301284</v>
      </c>
      <c r="B2832" s="32" t="s">
        <v>802</v>
      </c>
      <c r="C2832" s="32">
        <v>50</v>
      </c>
      <c r="D2832" s="32">
        <v>82</v>
      </c>
      <c r="E2832" s="32" t="s">
        <v>22</v>
      </c>
      <c r="F2832" s="32">
        <v>1</v>
      </c>
      <c r="G2832" s="32" t="s">
        <v>21</v>
      </c>
      <c r="H2832" s="32" t="s">
        <v>22</v>
      </c>
      <c r="I2832" s="32">
        <v>904</v>
      </c>
      <c r="J2832" s="32" t="s">
        <v>22</v>
      </c>
      <c r="K2832" s="32">
        <v>0</v>
      </c>
      <c r="L2832" s="38">
        <v>352.74</v>
      </c>
      <c r="M2832" t="s">
        <v>5462</v>
      </c>
      <c r="N2832" t="s">
        <v>5463</v>
      </c>
      <c r="O2832" t="s">
        <v>5464</v>
      </c>
      <c r="P2832" s="31">
        <v>0</v>
      </c>
      <c r="Q2832" s="31">
        <v>2200</v>
      </c>
      <c r="R2832" s="31">
        <v>1200</v>
      </c>
      <c r="S2832" s="31">
        <v>0</v>
      </c>
      <c r="T2832" s="36" t="s">
        <v>15377</v>
      </c>
      <c r="U2832" s="36" t="s">
        <v>13534</v>
      </c>
      <c r="V2832" s="31" t="s">
        <v>5455</v>
      </c>
      <c r="W2832" s="31">
        <v>7</v>
      </c>
    </row>
    <row r="2833" spans="1:23" x14ac:dyDescent="0.25">
      <c r="A2833">
        <v>5301287</v>
      </c>
      <c r="B2833" s="32" t="s">
        <v>802</v>
      </c>
      <c r="C2833" s="32">
        <v>50</v>
      </c>
      <c r="D2833" s="32">
        <v>82</v>
      </c>
      <c r="E2833" s="32" t="s">
        <v>22</v>
      </c>
      <c r="F2833" s="32">
        <v>1</v>
      </c>
      <c r="G2833" s="32" t="s">
        <v>21</v>
      </c>
      <c r="H2833" s="32" t="s">
        <v>22</v>
      </c>
      <c r="I2833" s="32">
        <v>904</v>
      </c>
      <c r="J2833" s="32" t="s">
        <v>22</v>
      </c>
      <c r="K2833" s="32">
        <v>0</v>
      </c>
      <c r="L2833" s="38">
        <v>289.93</v>
      </c>
      <c r="M2833" t="s">
        <v>5465</v>
      </c>
      <c r="N2833" t="s">
        <v>5466</v>
      </c>
      <c r="O2833" t="s">
        <v>5467</v>
      </c>
      <c r="P2833" s="31">
        <v>0</v>
      </c>
      <c r="Q2833" s="31">
        <v>2200</v>
      </c>
      <c r="R2833" s="31">
        <v>1000</v>
      </c>
      <c r="S2833" s="31">
        <v>0</v>
      </c>
      <c r="T2833" s="36" t="s">
        <v>15378</v>
      </c>
      <c r="U2833" s="36" t="s">
        <v>13534</v>
      </c>
      <c r="V2833" s="31" t="s">
        <v>5455</v>
      </c>
      <c r="W2833" s="31">
        <v>7</v>
      </c>
    </row>
    <row r="2834" spans="1:23" x14ac:dyDescent="0.25">
      <c r="A2834">
        <v>5301291</v>
      </c>
      <c r="B2834" s="32" t="s">
        <v>802</v>
      </c>
      <c r="C2834" s="32">
        <v>50</v>
      </c>
      <c r="D2834" s="32">
        <v>82</v>
      </c>
      <c r="E2834" s="32" t="s">
        <v>22</v>
      </c>
      <c r="F2834" s="32">
        <v>1</v>
      </c>
      <c r="G2834" s="32" t="s">
        <v>21</v>
      </c>
      <c r="H2834" s="32" t="s">
        <v>22</v>
      </c>
      <c r="I2834" s="32">
        <v>904</v>
      </c>
      <c r="J2834" s="32" t="s">
        <v>22</v>
      </c>
      <c r="K2834" s="32">
        <v>0</v>
      </c>
      <c r="L2834" s="38">
        <v>357.78</v>
      </c>
      <c r="M2834" t="s">
        <v>5468</v>
      </c>
      <c r="N2834" t="s">
        <v>5469</v>
      </c>
      <c r="O2834" t="s">
        <v>5470</v>
      </c>
      <c r="P2834" s="31">
        <v>0</v>
      </c>
      <c r="Q2834" s="31">
        <v>2200</v>
      </c>
      <c r="R2834" s="31">
        <v>1000</v>
      </c>
      <c r="S2834" s="31">
        <v>0</v>
      </c>
      <c r="T2834" s="36" t="s">
        <v>15379</v>
      </c>
      <c r="U2834" s="36" t="s">
        <v>13534</v>
      </c>
      <c r="V2834" s="31" t="s">
        <v>5455</v>
      </c>
      <c r="W2834" s="31">
        <v>7</v>
      </c>
    </row>
    <row r="2835" spans="1:23" x14ac:dyDescent="0.25">
      <c r="A2835">
        <v>5301300</v>
      </c>
      <c r="B2835" s="32" t="s">
        <v>802</v>
      </c>
      <c r="C2835" s="32">
        <v>50</v>
      </c>
      <c r="D2835" s="32">
        <v>82</v>
      </c>
      <c r="E2835" s="32" t="s">
        <v>22</v>
      </c>
      <c r="F2835" s="32">
        <v>1</v>
      </c>
      <c r="G2835" s="32" t="s">
        <v>21</v>
      </c>
      <c r="H2835" s="32" t="s">
        <v>22</v>
      </c>
      <c r="I2835" s="32">
        <v>904</v>
      </c>
      <c r="J2835" s="32" t="s">
        <v>22</v>
      </c>
      <c r="K2835" s="32">
        <v>0</v>
      </c>
      <c r="L2835" s="38">
        <v>320.57</v>
      </c>
      <c r="M2835" t="s">
        <v>5471</v>
      </c>
      <c r="N2835" t="s">
        <v>5472</v>
      </c>
      <c r="O2835" t="s">
        <v>5473</v>
      </c>
      <c r="P2835" s="31">
        <v>0</v>
      </c>
      <c r="Q2835" s="31">
        <v>2200</v>
      </c>
      <c r="R2835" s="31">
        <v>1200</v>
      </c>
      <c r="S2835" s="31">
        <v>0</v>
      </c>
      <c r="T2835" s="36" t="s">
        <v>15380</v>
      </c>
      <c r="U2835" s="36" t="s">
        <v>13534</v>
      </c>
      <c r="V2835" s="31" t="s">
        <v>5455</v>
      </c>
      <c r="W2835" s="31">
        <v>7</v>
      </c>
    </row>
    <row r="2836" spans="1:23" x14ac:dyDescent="0.25">
      <c r="A2836">
        <v>5301303</v>
      </c>
      <c r="B2836" s="32" t="s">
        <v>802</v>
      </c>
      <c r="C2836" s="32">
        <v>50</v>
      </c>
      <c r="D2836" s="32">
        <v>82</v>
      </c>
      <c r="E2836" s="32" t="s">
        <v>22</v>
      </c>
      <c r="F2836" s="32">
        <v>1</v>
      </c>
      <c r="G2836" s="32" t="s">
        <v>21</v>
      </c>
      <c r="H2836" s="32" t="s">
        <v>22</v>
      </c>
      <c r="I2836" s="32">
        <v>904</v>
      </c>
      <c r="J2836" s="32" t="s">
        <v>22</v>
      </c>
      <c r="K2836" s="32">
        <v>0</v>
      </c>
      <c r="L2836" s="38">
        <v>397.47</v>
      </c>
      <c r="M2836" t="s">
        <v>5462</v>
      </c>
      <c r="N2836" t="s">
        <v>5474</v>
      </c>
      <c r="O2836" t="s">
        <v>5464</v>
      </c>
      <c r="P2836" s="31">
        <v>0</v>
      </c>
      <c r="Q2836" s="31">
        <v>2200</v>
      </c>
      <c r="R2836" s="31">
        <v>1200</v>
      </c>
      <c r="S2836" s="31">
        <v>0</v>
      </c>
      <c r="T2836" s="36" t="s">
        <v>15381</v>
      </c>
      <c r="U2836" s="36" t="s">
        <v>13534</v>
      </c>
      <c r="V2836" s="31" t="s">
        <v>5455</v>
      </c>
      <c r="W2836" s="31">
        <v>7</v>
      </c>
    </row>
    <row r="2837" spans="1:23" x14ac:dyDescent="0.25">
      <c r="A2837">
        <v>5301310</v>
      </c>
      <c r="B2837" s="32" t="s">
        <v>802</v>
      </c>
      <c r="C2837" s="32">
        <v>50</v>
      </c>
      <c r="D2837" s="32">
        <v>82</v>
      </c>
      <c r="E2837" s="32" t="s">
        <v>22</v>
      </c>
      <c r="F2837" s="32">
        <v>4</v>
      </c>
      <c r="G2837" s="32" t="s">
        <v>354</v>
      </c>
      <c r="H2837" s="32" t="s">
        <v>22</v>
      </c>
      <c r="I2837" s="32">
        <v>914</v>
      </c>
      <c r="J2837" s="32" t="s">
        <v>22</v>
      </c>
      <c r="K2837" s="32">
        <v>0</v>
      </c>
      <c r="L2837" s="38">
        <v>28.65</v>
      </c>
      <c r="M2837" t="s">
        <v>5475</v>
      </c>
      <c r="N2837" t="s">
        <v>5476</v>
      </c>
      <c r="O2837" t="s">
        <v>5477</v>
      </c>
      <c r="P2837" s="31">
        <v>0</v>
      </c>
      <c r="Q2837" s="31">
        <v>0</v>
      </c>
      <c r="R2837" s="31">
        <v>0</v>
      </c>
      <c r="S2837" s="31">
        <v>0</v>
      </c>
      <c r="T2837" s="36" t="s">
        <v>15382</v>
      </c>
      <c r="U2837" s="36" t="s">
        <v>8458</v>
      </c>
      <c r="V2837" s="31" t="s">
        <v>207</v>
      </c>
      <c r="W2837" s="31">
        <v>7</v>
      </c>
    </row>
    <row r="2838" spans="1:23" x14ac:dyDescent="0.25">
      <c r="A2838">
        <v>5301312</v>
      </c>
      <c r="B2838" s="32" t="s">
        <v>802</v>
      </c>
      <c r="C2838" s="32">
        <v>50</v>
      </c>
      <c r="D2838" s="32">
        <v>82</v>
      </c>
      <c r="E2838" s="32" t="s">
        <v>22</v>
      </c>
      <c r="F2838" s="32">
        <v>6</v>
      </c>
      <c r="G2838" s="32" t="s">
        <v>354</v>
      </c>
      <c r="H2838" s="32" t="s">
        <v>22</v>
      </c>
      <c r="I2838" s="32">
        <v>914</v>
      </c>
      <c r="J2838" s="32" t="s">
        <v>22</v>
      </c>
      <c r="K2838" s="32">
        <v>0</v>
      </c>
      <c r="L2838" s="38">
        <v>31.6</v>
      </c>
      <c r="M2838" t="s">
        <v>5478</v>
      </c>
      <c r="N2838" t="s">
        <v>5479</v>
      </c>
      <c r="O2838" t="s">
        <v>5480</v>
      </c>
      <c r="P2838" s="31">
        <v>0</v>
      </c>
      <c r="Q2838" s="31">
        <v>0</v>
      </c>
      <c r="R2838" s="31">
        <v>0</v>
      </c>
      <c r="S2838" s="31">
        <v>0</v>
      </c>
      <c r="T2838" s="36" t="s">
        <v>15383</v>
      </c>
      <c r="U2838" s="36" t="s">
        <v>13116</v>
      </c>
      <c r="V2838" s="31" t="s">
        <v>207</v>
      </c>
      <c r="W2838" s="31">
        <v>7</v>
      </c>
    </row>
    <row r="2839" spans="1:23" x14ac:dyDescent="0.25">
      <c r="A2839">
        <v>5301315</v>
      </c>
      <c r="B2839" s="32" t="s">
        <v>802</v>
      </c>
      <c r="C2839" s="32">
        <v>50</v>
      </c>
      <c r="D2839" s="32">
        <v>82</v>
      </c>
      <c r="E2839" s="32" t="s">
        <v>22</v>
      </c>
      <c r="F2839" s="32">
        <v>1</v>
      </c>
      <c r="G2839" s="32" t="s">
        <v>21</v>
      </c>
      <c r="H2839" s="32" t="s">
        <v>22</v>
      </c>
      <c r="I2839" s="32">
        <v>904</v>
      </c>
      <c r="J2839" s="32" t="s">
        <v>22</v>
      </c>
      <c r="K2839" s="32">
        <v>0</v>
      </c>
      <c r="L2839" s="38" t="s">
        <v>302</v>
      </c>
      <c r="M2839" t="s">
        <v>5481</v>
      </c>
      <c r="N2839" t="s">
        <v>5482</v>
      </c>
      <c r="O2839" t="s">
        <v>5483</v>
      </c>
      <c r="P2839" s="31">
        <v>0</v>
      </c>
      <c r="Q2839" s="31">
        <v>2450</v>
      </c>
      <c r="R2839" s="31">
        <v>1000</v>
      </c>
      <c r="S2839" s="31">
        <v>0</v>
      </c>
      <c r="T2839" s="36" t="s">
        <v>18065</v>
      </c>
      <c r="U2839" s="36">
        <v>0</v>
      </c>
      <c r="V2839" s="31" t="s">
        <v>5455</v>
      </c>
      <c r="W2839" s="31">
        <v>7</v>
      </c>
    </row>
    <row r="2840" spans="1:23" x14ac:dyDescent="0.25">
      <c r="A2840">
        <v>5301317</v>
      </c>
      <c r="B2840" s="32" t="s">
        <v>802</v>
      </c>
      <c r="C2840" s="32">
        <v>50</v>
      </c>
      <c r="D2840" s="32">
        <v>82</v>
      </c>
      <c r="E2840" s="32" t="s">
        <v>22</v>
      </c>
      <c r="F2840" s="32">
        <v>1</v>
      </c>
      <c r="G2840" s="32" t="s">
        <v>21</v>
      </c>
      <c r="H2840" s="32" t="s">
        <v>22</v>
      </c>
      <c r="I2840" s="32">
        <v>904</v>
      </c>
      <c r="J2840" s="32" t="s">
        <v>22</v>
      </c>
      <c r="K2840" s="32">
        <v>0</v>
      </c>
      <c r="L2840" s="38" t="s">
        <v>302</v>
      </c>
      <c r="M2840" t="s">
        <v>5484</v>
      </c>
      <c r="N2840" t="s">
        <v>5485</v>
      </c>
      <c r="O2840" t="s">
        <v>5486</v>
      </c>
      <c r="P2840" s="31">
        <v>0</v>
      </c>
      <c r="Q2840" s="31">
        <v>2450</v>
      </c>
      <c r="R2840" s="31">
        <v>1200</v>
      </c>
      <c r="S2840" s="31">
        <v>0</v>
      </c>
      <c r="T2840" s="36" t="s">
        <v>18066</v>
      </c>
      <c r="U2840" s="36">
        <v>0</v>
      </c>
      <c r="V2840" s="31" t="s">
        <v>5455</v>
      </c>
      <c r="W2840" s="31">
        <v>7</v>
      </c>
    </row>
    <row r="2841" spans="1:23" x14ac:dyDescent="0.25">
      <c r="A2841">
        <v>5301319</v>
      </c>
      <c r="B2841" s="32" t="s">
        <v>802</v>
      </c>
      <c r="C2841" s="32">
        <v>50</v>
      </c>
      <c r="D2841" s="32">
        <v>82</v>
      </c>
      <c r="E2841" s="32" t="s">
        <v>22</v>
      </c>
      <c r="F2841" s="32">
        <v>1</v>
      </c>
      <c r="G2841" s="32" t="s">
        <v>21</v>
      </c>
      <c r="H2841" s="32" t="s">
        <v>22</v>
      </c>
      <c r="I2841" s="32">
        <v>904</v>
      </c>
      <c r="J2841" s="32" t="s">
        <v>22</v>
      </c>
      <c r="K2841" s="32">
        <v>0</v>
      </c>
      <c r="L2841" s="38">
        <v>1269.74</v>
      </c>
      <c r="M2841" t="s">
        <v>5487</v>
      </c>
      <c r="N2841" t="s">
        <v>5488</v>
      </c>
      <c r="O2841" t="s">
        <v>5489</v>
      </c>
      <c r="P2841" s="31">
        <v>0</v>
      </c>
      <c r="Q2841" s="31">
        <v>2450</v>
      </c>
      <c r="R2841" s="31">
        <v>1000</v>
      </c>
      <c r="S2841" s="31">
        <v>0</v>
      </c>
      <c r="T2841" s="36" t="s">
        <v>18067</v>
      </c>
      <c r="U2841" s="36">
        <v>0</v>
      </c>
      <c r="V2841" s="31" t="s">
        <v>5455</v>
      </c>
      <c r="W2841" s="31">
        <v>7</v>
      </c>
    </row>
    <row r="2842" spans="1:23" x14ac:dyDescent="0.25">
      <c r="A2842">
        <v>5301321</v>
      </c>
      <c r="B2842" s="32" t="s">
        <v>802</v>
      </c>
      <c r="C2842" s="32">
        <v>50</v>
      </c>
      <c r="D2842" s="32">
        <v>82</v>
      </c>
      <c r="E2842" s="32" t="s">
        <v>22</v>
      </c>
      <c r="F2842" s="32">
        <v>1</v>
      </c>
      <c r="G2842" s="32" t="s">
        <v>21</v>
      </c>
      <c r="H2842" s="32" t="s">
        <v>22</v>
      </c>
      <c r="I2842" s="32">
        <v>904</v>
      </c>
      <c r="J2842" s="32" t="s">
        <v>22</v>
      </c>
      <c r="K2842" s="32">
        <v>0</v>
      </c>
      <c r="L2842" s="38">
        <v>1312.42</v>
      </c>
      <c r="M2842" t="s">
        <v>5490</v>
      </c>
      <c r="N2842" t="s">
        <v>5491</v>
      </c>
      <c r="O2842" t="s">
        <v>5492</v>
      </c>
      <c r="P2842" s="31">
        <v>0</v>
      </c>
      <c r="Q2842" s="31">
        <v>2450</v>
      </c>
      <c r="R2842" s="31">
        <v>1200</v>
      </c>
      <c r="S2842" s="31">
        <v>0</v>
      </c>
      <c r="T2842" s="36" t="s">
        <v>18068</v>
      </c>
      <c r="U2842" s="36">
        <v>0</v>
      </c>
      <c r="V2842" s="31" t="s">
        <v>5455</v>
      </c>
      <c r="W2842" s="31">
        <v>7</v>
      </c>
    </row>
    <row r="2843" spans="1:23" x14ac:dyDescent="0.25">
      <c r="A2843">
        <v>5301325</v>
      </c>
      <c r="B2843" s="32" t="s">
        <v>802</v>
      </c>
      <c r="C2843" s="32">
        <v>50</v>
      </c>
      <c r="D2843" s="32">
        <v>81</v>
      </c>
      <c r="E2843" s="32" t="s">
        <v>22</v>
      </c>
      <c r="F2843" s="32">
        <v>1</v>
      </c>
      <c r="G2843" s="32" t="s">
        <v>21</v>
      </c>
      <c r="H2843" s="32" t="s">
        <v>22</v>
      </c>
      <c r="I2843" s="32">
        <v>894</v>
      </c>
      <c r="J2843" s="32" t="s">
        <v>22</v>
      </c>
      <c r="K2843" s="32">
        <v>0</v>
      </c>
      <c r="L2843" s="38">
        <v>189.59</v>
      </c>
      <c r="M2843" t="s">
        <v>5493</v>
      </c>
      <c r="N2843" t="s">
        <v>5494</v>
      </c>
      <c r="O2843" t="s">
        <v>5495</v>
      </c>
      <c r="P2843" s="31">
        <v>0</v>
      </c>
      <c r="Q2843" s="31">
        <v>0</v>
      </c>
      <c r="R2843" s="31">
        <v>0</v>
      </c>
      <c r="S2843" s="31">
        <v>0</v>
      </c>
      <c r="T2843" s="36" t="s">
        <v>15384</v>
      </c>
      <c r="U2843" s="36" t="s">
        <v>8458</v>
      </c>
      <c r="V2843" s="31" t="s">
        <v>2348</v>
      </c>
      <c r="W2843" s="31">
        <v>7</v>
      </c>
    </row>
    <row r="2844" spans="1:23" x14ac:dyDescent="0.25">
      <c r="A2844">
        <v>5301326</v>
      </c>
      <c r="B2844" s="32" t="s">
        <v>802</v>
      </c>
      <c r="C2844" s="32">
        <v>50</v>
      </c>
      <c r="D2844" s="32">
        <v>81</v>
      </c>
      <c r="E2844" s="32" t="s">
        <v>22</v>
      </c>
      <c r="F2844" s="32">
        <v>4</v>
      </c>
      <c r="G2844" s="32" t="s">
        <v>354</v>
      </c>
      <c r="H2844" s="32" t="s">
        <v>22</v>
      </c>
      <c r="I2844" s="32">
        <v>892</v>
      </c>
      <c r="J2844" s="32" t="s">
        <v>22</v>
      </c>
      <c r="K2844" s="32">
        <v>0</v>
      </c>
      <c r="L2844" s="38">
        <v>40.47</v>
      </c>
      <c r="M2844" t="s">
        <v>5496</v>
      </c>
      <c r="N2844" t="s">
        <v>5497</v>
      </c>
      <c r="O2844" t="s">
        <v>5498</v>
      </c>
      <c r="P2844" s="31">
        <v>0</v>
      </c>
      <c r="Q2844" s="31">
        <v>0</v>
      </c>
      <c r="R2844" s="31">
        <v>0</v>
      </c>
      <c r="S2844" s="31">
        <v>0</v>
      </c>
      <c r="T2844" s="36" t="s">
        <v>15385</v>
      </c>
      <c r="U2844" s="36" t="s">
        <v>8458</v>
      </c>
      <c r="V2844" s="31" t="s">
        <v>2348</v>
      </c>
      <c r="W2844" s="31">
        <v>7</v>
      </c>
    </row>
    <row r="2845" spans="1:23" x14ac:dyDescent="0.25">
      <c r="A2845">
        <v>5301330</v>
      </c>
      <c r="B2845" s="32" t="s">
        <v>802</v>
      </c>
      <c r="C2845" s="32">
        <v>50</v>
      </c>
      <c r="D2845" s="32">
        <v>81</v>
      </c>
      <c r="E2845" s="32" t="s">
        <v>22</v>
      </c>
      <c r="F2845" s="32">
        <v>1</v>
      </c>
      <c r="G2845" s="32" t="s">
        <v>21</v>
      </c>
      <c r="H2845" s="32" t="s">
        <v>22</v>
      </c>
      <c r="I2845" s="32">
        <v>897</v>
      </c>
      <c r="J2845" s="32" t="s">
        <v>22</v>
      </c>
      <c r="K2845" s="32">
        <v>0</v>
      </c>
      <c r="L2845" s="38">
        <v>45.08</v>
      </c>
      <c r="M2845" t="s">
        <v>5499</v>
      </c>
      <c r="N2845" t="s">
        <v>5500</v>
      </c>
      <c r="O2845" t="s">
        <v>5501</v>
      </c>
      <c r="P2845" s="31">
        <v>500</v>
      </c>
      <c r="Q2845" s="31">
        <v>0</v>
      </c>
      <c r="R2845" s="31">
        <v>237.5</v>
      </c>
      <c r="S2845" s="31">
        <v>1.64</v>
      </c>
      <c r="T2845" s="36" t="s">
        <v>15387</v>
      </c>
      <c r="U2845" s="36" t="s">
        <v>13534</v>
      </c>
      <c r="V2845" s="31" t="s">
        <v>791</v>
      </c>
      <c r="W2845" s="31">
        <v>7</v>
      </c>
    </row>
    <row r="2846" spans="1:23" x14ac:dyDescent="0.25">
      <c r="A2846">
        <v>5301331</v>
      </c>
      <c r="B2846" s="32" t="s">
        <v>802</v>
      </c>
      <c r="C2846" s="32">
        <v>50</v>
      </c>
      <c r="D2846" s="32">
        <v>81</v>
      </c>
      <c r="E2846" s="32" t="s">
        <v>22</v>
      </c>
      <c r="F2846" s="32">
        <v>1</v>
      </c>
      <c r="G2846" s="32" t="s">
        <v>21</v>
      </c>
      <c r="H2846" s="32" t="s">
        <v>22</v>
      </c>
      <c r="I2846" s="32">
        <v>897</v>
      </c>
      <c r="J2846" s="32" t="s">
        <v>22</v>
      </c>
      <c r="K2846" s="32">
        <v>0</v>
      </c>
      <c r="L2846" s="38">
        <v>50.23</v>
      </c>
      <c r="M2846" t="s">
        <v>5502</v>
      </c>
      <c r="N2846" t="s">
        <v>5503</v>
      </c>
      <c r="O2846" t="s">
        <v>5504</v>
      </c>
      <c r="P2846" s="31">
        <v>800</v>
      </c>
      <c r="Q2846" s="31">
        <v>0</v>
      </c>
      <c r="R2846" s="31">
        <v>237.5</v>
      </c>
      <c r="S2846" s="31">
        <v>2.38</v>
      </c>
      <c r="T2846" s="36" t="s">
        <v>15388</v>
      </c>
      <c r="U2846" s="36" t="s">
        <v>13534</v>
      </c>
      <c r="V2846" s="31" t="s">
        <v>791</v>
      </c>
      <c r="W2846" s="31">
        <v>7</v>
      </c>
    </row>
    <row r="2847" spans="1:23" x14ac:dyDescent="0.25">
      <c r="A2847">
        <v>5301332</v>
      </c>
      <c r="B2847" s="32" t="s">
        <v>802</v>
      </c>
      <c r="C2847" s="32">
        <v>50</v>
      </c>
      <c r="D2847" s="32">
        <v>81</v>
      </c>
      <c r="E2847" s="32" t="s">
        <v>22</v>
      </c>
      <c r="F2847" s="32">
        <v>1</v>
      </c>
      <c r="G2847" s="32" t="s">
        <v>21</v>
      </c>
      <c r="H2847" s="32" t="s">
        <v>22</v>
      </c>
      <c r="I2847" s="32">
        <v>897</v>
      </c>
      <c r="J2847" s="32" t="s">
        <v>22</v>
      </c>
      <c r="K2847" s="32">
        <v>0</v>
      </c>
      <c r="L2847" s="38">
        <v>28.28</v>
      </c>
      <c r="M2847" t="s">
        <v>5505</v>
      </c>
      <c r="N2847" t="s">
        <v>5506</v>
      </c>
      <c r="O2847" t="s">
        <v>5507</v>
      </c>
      <c r="P2847" s="31">
        <v>600</v>
      </c>
      <c r="Q2847" s="31">
        <v>0</v>
      </c>
      <c r="R2847" s="31">
        <v>237.5</v>
      </c>
      <c r="S2847" s="31">
        <v>1.34</v>
      </c>
      <c r="T2847" s="36" t="s">
        <v>15390</v>
      </c>
      <c r="U2847" s="36" t="s">
        <v>13534</v>
      </c>
      <c r="V2847" s="31" t="s">
        <v>791</v>
      </c>
      <c r="W2847" s="31">
        <v>7</v>
      </c>
    </row>
    <row r="2848" spans="1:23" x14ac:dyDescent="0.25">
      <c r="A2848">
        <v>5301333</v>
      </c>
      <c r="B2848" s="32" t="s">
        <v>802</v>
      </c>
      <c r="C2848" s="32">
        <v>50</v>
      </c>
      <c r="D2848" s="32">
        <v>81</v>
      </c>
      <c r="E2848" s="32" t="s">
        <v>22</v>
      </c>
      <c r="F2848" s="32">
        <v>1</v>
      </c>
      <c r="G2848" s="32" t="s">
        <v>21</v>
      </c>
      <c r="H2848" s="32" t="s">
        <v>22</v>
      </c>
      <c r="I2848" s="32">
        <v>897</v>
      </c>
      <c r="J2848" s="32" t="s">
        <v>22</v>
      </c>
      <c r="K2848" s="32">
        <v>0</v>
      </c>
      <c r="L2848" s="38">
        <v>34.56</v>
      </c>
      <c r="M2848" t="s">
        <v>5508</v>
      </c>
      <c r="N2848" t="s">
        <v>5509</v>
      </c>
      <c r="O2848" t="s">
        <v>5510</v>
      </c>
      <c r="P2848" s="31">
        <v>800</v>
      </c>
      <c r="Q2848" s="31">
        <v>0</v>
      </c>
      <c r="R2848" s="31">
        <v>237.5</v>
      </c>
      <c r="S2848" s="31">
        <v>2.06</v>
      </c>
      <c r="T2848" s="36" t="s">
        <v>15391</v>
      </c>
      <c r="U2848" s="36" t="s">
        <v>13534</v>
      </c>
      <c r="V2848" s="31" t="s">
        <v>791</v>
      </c>
      <c r="W2848" s="31">
        <v>7</v>
      </c>
    </row>
    <row r="2849" spans="1:23" x14ac:dyDescent="0.25">
      <c r="A2849">
        <v>5301334</v>
      </c>
      <c r="B2849" s="32" t="s">
        <v>802</v>
      </c>
      <c r="C2849" s="32">
        <v>50</v>
      </c>
      <c r="D2849" s="32">
        <v>81</v>
      </c>
      <c r="E2849" s="32" t="s">
        <v>22</v>
      </c>
      <c r="F2849" s="32">
        <v>2</v>
      </c>
      <c r="G2849" s="32" t="s">
        <v>354</v>
      </c>
      <c r="H2849" s="32" t="s">
        <v>22</v>
      </c>
      <c r="I2849" s="32">
        <v>898</v>
      </c>
      <c r="J2849" s="32" t="s">
        <v>22</v>
      </c>
      <c r="K2849" s="32">
        <v>0</v>
      </c>
      <c r="L2849" s="38">
        <v>87.23</v>
      </c>
      <c r="M2849" t="s">
        <v>5511</v>
      </c>
      <c r="N2849" t="s">
        <v>5512</v>
      </c>
      <c r="O2849" t="s">
        <v>5513</v>
      </c>
      <c r="P2849" s="31">
        <v>600</v>
      </c>
      <c r="Q2849" s="31">
        <v>0</v>
      </c>
      <c r="R2849" s="31">
        <v>237.5</v>
      </c>
      <c r="S2849" s="31">
        <v>0.78</v>
      </c>
      <c r="T2849" s="36" t="s">
        <v>15393</v>
      </c>
      <c r="U2849" s="36" t="s">
        <v>13534</v>
      </c>
      <c r="V2849" s="31" t="s">
        <v>791</v>
      </c>
      <c r="W2849" s="31">
        <v>7</v>
      </c>
    </row>
    <row r="2850" spans="1:23" x14ac:dyDescent="0.25">
      <c r="A2850">
        <v>5301335</v>
      </c>
      <c r="B2850" s="32" t="s">
        <v>802</v>
      </c>
      <c r="C2850" s="32">
        <v>50</v>
      </c>
      <c r="D2850" s="32">
        <v>81</v>
      </c>
      <c r="E2850" s="32" t="s">
        <v>22</v>
      </c>
      <c r="F2850" s="32">
        <v>2</v>
      </c>
      <c r="G2850" s="32" t="s">
        <v>354</v>
      </c>
      <c r="H2850" s="32" t="s">
        <v>22</v>
      </c>
      <c r="I2850" s="32">
        <v>898</v>
      </c>
      <c r="J2850" s="32" t="s">
        <v>22</v>
      </c>
      <c r="K2850" s="32">
        <v>0</v>
      </c>
      <c r="L2850" s="38">
        <v>109.78</v>
      </c>
      <c r="M2850" t="s">
        <v>5514</v>
      </c>
      <c r="N2850" t="s">
        <v>5515</v>
      </c>
      <c r="O2850" t="s">
        <v>5516</v>
      </c>
      <c r="P2850" s="31">
        <v>800</v>
      </c>
      <c r="Q2850" s="31">
        <v>0</v>
      </c>
      <c r="R2850" s="31">
        <v>237.5</v>
      </c>
      <c r="S2850" s="31">
        <v>1.07</v>
      </c>
      <c r="T2850" s="36" t="s">
        <v>15394</v>
      </c>
      <c r="U2850" s="36" t="s">
        <v>13534</v>
      </c>
      <c r="V2850" s="31" t="s">
        <v>791</v>
      </c>
      <c r="W2850" s="31">
        <v>7</v>
      </c>
    </row>
    <row r="2851" spans="1:23" x14ac:dyDescent="0.25">
      <c r="A2851">
        <v>5301336</v>
      </c>
      <c r="B2851" s="32" t="s">
        <v>802</v>
      </c>
      <c r="C2851" s="32">
        <v>50</v>
      </c>
      <c r="D2851" s="32">
        <v>81</v>
      </c>
      <c r="E2851" s="32" t="s">
        <v>22</v>
      </c>
      <c r="F2851" s="32">
        <v>1</v>
      </c>
      <c r="G2851" s="32" t="s">
        <v>21</v>
      </c>
      <c r="H2851" s="32" t="s">
        <v>22</v>
      </c>
      <c r="I2851" s="32">
        <v>897</v>
      </c>
      <c r="J2851" s="32" t="s">
        <v>22</v>
      </c>
      <c r="K2851" s="32">
        <v>0</v>
      </c>
      <c r="L2851" s="38">
        <v>37.700000000000003</v>
      </c>
      <c r="M2851" t="s">
        <v>5517</v>
      </c>
      <c r="N2851" t="s">
        <v>5518</v>
      </c>
      <c r="O2851" t="s">
        <v>5519</v>
      </c>
      <c r="P2851" s="31">
        <v>800</v>
      </c>
      <c r="Q2851" s="31">
        <v>0</v>
      </c>
      <c r="R2851" s="31">
        <v>600</v>
      </c>
      <c r="S2851" s="31">
        <v>4.84</v>
      </c>
      <c r="T2851" s="36" t="s">
        <v>15395</v>
      </c>
      <c r="U2851" s="36" t="s">
        <v>13534</v>
      </c>
      <c r="V2851" s="31" t="s">
        <v>791</v>
      </c>
      <c r="W2851" s="31">
        <v>7</v>
      </c>
    </row>
    <row r="2852" spans="1:23" x14ac:dyDescent="0.25">
      <c r="A2852">
        <v>5301337</v>
      </c>
      <c r="B2852" s="32" t="s">
        <v>802</v>
      </c>
      <c r="C2852" s="32">
        <v>50</v>
      </c>
      <c r="D2852" s="32">
        <v>81</v>
      </c>
      <c r="E2852" s="32" t="s">
        <v>22</v>
      </c>
      <c r="F2852" s="32">
        <v>1</v>
      </c>
      <c r="G2852" s="32" t="s">
        <v>21</v>
      </c>
      <c r="H2852" s="32" t="s">
        <v>22</v>
      </c>
      <c r="I2852" s="32">
        <v>897</v>
      </c>
      <c r="J2852" s="32" t="s">
        <v>22</v>
      </c>
      <c r="K2852" s="32">
        <v>0</v>
      </c>
      <c r="L2852" s="38">
        <v>51.93</v>
      </c>
      <c r="M2852" t="s">
        <v>5520</v>
      </c>
      <c r="N2852" t="s">
        <v>5521</v>
      </c>
      <c r="O2852" t="s">
        <v>5522</v>
      </c>
      <c r="P2852" s="31">
        <v>800</v>
      </c>
      <c r="Q2852" s="31">
        <v>0</v>
      </c>
      <c r="R2852" s="31">
        <v>800</v>
      </c>
      <c r="S2852" s="31">
        <v>6.44</v>
      </c>
      <c r="T2852" s="36" t="s">
        <v>15396</v>
      </c>
      <c r="U2852" s="36" t="s">
        <v>13534</v>
      </c>
      <c r="V2852" s="31" t="s">
        <v>791</v>
      </c>
      <c r="W2852" s="31">
        <v>7</v>
      </c>
    </row>
    <row r="2853" spans="1:23" x14ac:dyDescent="0.25">
      <c r="A2853">
        <v>5301338</v>
      </c>
      <c r="B2853" s="32" t="s">
        <v>802</v>
      </c>
      <c r="C2853" s="32">
        <v>50</v>
      </c>
      <c r="D2853" s="32">
        <v>81</v>
      </c>
      <c r="E2853" s="32" t="s">
        <v>22</v>
      </c>
      <c r="F2853" s="32">
        <v>1</v>
      </c>
      <c r="G2853" s="32" t="s">
        <v>21</v>
      </c>
      <c r="H2853" s="32" t="s">
        <v>22</v>
      </c>
      <c r="I2853" s="32">
        <v>897</v>
      </c>
      <c r="J2853" s="32" t="s">
        <v>22</v>
      </c>
      <c r="K2853" s="32">
        <v>0</v>
      </c>
      <c r="L2853" s="38">
        <v>52.12</v>
      </c>
      <c r="M2853" t="s">
        <v>5523</v>
      </c>
      <c r="N2853" t="s">
        <v>5524</v>
      </c>
      <c r="O2853" t="s">
        <v>5525</v>
      </c>
      <c r="P2853" s="31">
        <v>600</v>
      </c>
      <c r="Q2853" s="31">
        <v>0</v>
      </c>
      <c r="R2853" s="31">
        <v>1000</v>
      </c>
      <c r="S2853" s="31">
        <v>5.64</v>
      </c>
      <c r="T2853" s="36" t="s">
        <v>15398</v>
      </c>
      <c r="U2853" s="36" t="s">
        <v>13534</v>
      </c>
      <c r="V2853" s="31" t="s">
        <v>791</v>
      </c>
      <c r="W2853" s="31">
        <v>7</v>
      </c>
    </row>
    <row r="2854" spans="1:23" x14ac:dyDescent="0.25">
      <c r="A2854">
        <v>5301341</v>
      </c>
      <c r="B2854" s="32" t="s">
        <v>802</v>
      </c>
      <c r="C2854" s="32">
        <v>50</v>
      </c>
      <c r="D2854" s="32">
        <v>81</v>
      </c>
      <c r="E2854" s="32" t="s">
        <v>22</v>
      </c>
      <c r="F2854" s="32">
        <v>1</v>
      </c>
      <c r="G2854" s="32" t="s">
        <v>21</v>
      </c>
      <c r="H2854" s="32" t="s">
        <v>22</v>
      </c>
      <c r="I2854" s="32">
        <v>897</v>
      </c>
      <c r="J2854" s="32" t="s">
        <v>22</v>
      </c>
      <c r="K2854" s="32">
        <v>0</v>
      </c>
      <c r="L2854" s="38">
        <v>62.64</v>
      </c>
      <c r="M2854" t="s">
        <v>5526</v>
      </c>
      <c r="N2854" t="s">
        <v>5527</v>
      </c>
      <c r="O2854" t="s">
        <v>5528</v>
      </c>
      <c r="P2854" s="31">
        <v>600</v>
      </c>
      <c r="Q2854" s="31">
        <v>0</v>
      </c>
      <c r="R2854" s="31">
        <v>1200</v>
      </c>
      <c r="S2854" s="31">
        <v>6.92</v>
      </c>
      <c r="T2854" s="36" t="s">
        <v>15399</v>
      </c>
      <c r="U2854" s="36" t="s">
        <v>13534</v>
      </c>
      <c r="V2854" s="31" t="s">
        <v>791</v>
      </c>
      <c r="W2854" s="31">
        <v>7</v>
      </c>
    </row>
    <row r="2855" spans="1:23" x14ac:dyDescent="0.25">
      <c r="A2855">
        <v>5301344</v>
      </c>
      <c r="B2855" s="32" t="s">
        <v>802</v>
      </c>
      <c r="C2855" s="32">
        <v>50</v>
      </c>
      <c r="D2855" s="32">
        <v>81</v>
      </c>
      <c r="E2855" s="32" t="s">
        <v>22</v>
      </c>
      <c r="F2855" s="32">
        <v>1</v>
      </c>
      <c r="G2855" s="32" t="s">
        <v>21</v>
      </c>
      <c r="H2855" s="32" t="s">
        <v>22</v>
      </c>
      <c r="I2855" s="32">
        <v>897</v>
      </c>
      <c r="J2855" s="32" t="s">
        <v>22</v>
      </c>
      <c r="K2855" s="32">
        <v>0</v>
      </c>
      <c r="L2855" s="38">
        <v>62.64</v>
      </c>
      <c r="M2855" t="s">
        <v>5529</v>
      </c>
      <c r="N2855" t="s">
        <v>5530</v>
      </c>
      <c r="O2855" t="s">
        <v>5531</v>
      </c>
      <c r="P2855" s="31">
        <v>800</v>
      </c>
      <c r="Q2855" s="31">
        <v>0</v>
      </c>
      <c r="R2855" s="31">
        <v>1000</v>
      </c>
      <c r="S2855" s="31">
        <v>7.96</v>
      </c>
      <c r="T2855" s="36" t="s">
        <v>15400</v>
      </c>
      <c r="U2855" s="36" t="s">
        <v>13534</v>
      </c>
      <c r="V2855" s="31" t="s">
        <v>791</v>
      </c>
      <c r="W2855" s="31">
        <v>7</v>
      </c>
    </row>
    <row r="2856" spans="1:23" x14ac:dyDescent="0.25">
      <c r="A2856">
        <v>5301347</v>
      </c>
      <c r="B2856" s="32" t="s">
        <v>802</v>
      </c>
      <c r="C2856" s="32">
        <v>50</v>
      </c>
      <c r="D2856" s="32">
        <v>81</v>
      </c>
      <c r="E2856" s="32" t="s">
        <v>22</v>
      </c>
      <c r="F2856" s="32">
        <v>1</v>
      </c>
      <c r="G2856" s="32" t="s">
        <v>21</v>
      </c>
      <c r="H2856" s="32" t="s">
        <v>22</v>
      </c>
      <c r="I2856" s="32">
        <v>897</v>
      </c>
      <c r="J2856" s="32" t="s">
        <v>22</v>
      </c>
      <c r="K2856" s="32">
        <v>0</v>
      </c>
      <c r="L2856" s="38">
        <v>75.03</v>
      </c>
      <c r="M2856" t="s">
        <v>5532</v>
      </c>
      <c r="N2856" t="s">
        <v>5533</v>
      </c>
      <c r="O2856" t="s">
        <v>5534</v>
      </c>
      <c r="P2856" s="31">
        <v>800</v>
      </c>
      <c r="Q2856" s="31">
        <v>0</v>
      </c>
      <c r="R2856" s="31">
        <v>1200</v>
      </c>
      <c r="S2856" s="31">
        <v>9.76</v>
      </c>
      <c r="T2856" s="36" t="s">
        <v>15402</v>
      </c>
      <c r="U2856" s="36" t="s">
        <v>13534</v>
      </c>
      <c r="V2856" s="31" t="s">
        <v>791</v>
      </c>
      <c r="W2856" s="31">
        <v>7</v>
      </c>
    </row>
    <row r="2857" spans="1:23" x14ac:dyDescent="0.25">
      <c r="A2857">
        <v>5301348</v>
      </c>
      <c r="B2857" s="32" t="s">
        <v>802</v>
      </c>
      <c r="C2857" s="32">
        <v>50</v>
      </c>
      <c r="D2857" s="32">
        <v>81</v>
      </c>
      <c r="E2857" s="32" t="s">
        <v>22</v>
      </c>
      <c r="F2857" s="32">
        <v>1</v>
      </c>
      <c r="G2857" s="32" t="s">
        <v>21</v>
      </c>
      <c r="H2857" s="32" t="s">
        <v>22</v>
      </c>
      <c r="I2857" s="32">
        <v>898</v>
      </c>
      <c r="J2857" s="32" t="s">
        <v>22</v>
      </c>
      <c r="K2857" s="32">
        <v>0</v>
      </c>
      <c r="L2857" s="38">
        <v>132.31</v>
      </c>
      <c r="M2857" t="s">
        <v>5535</v>
      </c>
      <c r="N2857" t="s">
        <v>5536</v>
      </c>
      <c r="O2857" t="s">
        <v>5537</v>
      </c>
      <c r="P2857" s="31">
        <v>800</v>
      </c>
      <c r="Q2857" s="31">
        <v>0</v>
      </c>
      <c r="R2857" s="31">
        <v>0</v>
      </c>
      <c r="S2857" s="31">
        <v>2.36</v>
      </c>
      <c r="T2857" s="36" t="s">
        <v>15403</v>
      </c>
      <c r="U2857" s="36" t="s">
        <v>13534</v>
      </c>
      <c r="V2857" s="31" t="s">
        <v>791</v>
      </c>
      <c r="W2857" s="31">
        <v>7</v>
      </c>
    </row>
    <row r="2858" spans="1:23" x14ac:dyDescent="0.25">
      <c r="A2858">
        <v>5301350</v>
      </c>
      <c r="B2858" s="32" t="s">
        <v>802</v>
      </c>
      <c r="C2858" s="32">
        <v>50</v>
      </c>
      <c r="D2858" s="32">
        <v>81</v>
      </c>
      <c r="E2858" s="32" t="s">
        <v>22</v>
      </c>
      <c r="F2858" s="32">
        <v>2</v>
      </c>
      <c r="G2858" s="32" t="s">
        <v>354</v>
      </c>
      <c r="H2858" s="32" t="s">
        <v>22</v>
      </c>
      <c r="I2858" s="32">
        <v>900</v>
      </c>
      <c r="J2858" s="32" t="s">
        <v>22</v>
      </c>
      <c r="K2858" s="32">
        <v>0</v>
      </c>
      <c r="L2858" s="38">
        <v>16.12</v>
      </c>
      <c r="M2858" t="s">
        <v>5538</v>
      </c>
      <c r="N2858" t="s">
        <v>5539</v>
      </c>
      <c r="O2858" t="s">
        <v>5540</v>
      </c>
      <c r="P2858" s="31">
        <v>0</v>
      </c>
      <c r="Q2858" s="31">
        <v>0</v>
      </c>
      <c r="R2858" s="31">
        <v>0</v>
      </c>
      <c r="S2858" s="31">
        <v>0</v>
      </c>
      <c r="T2858" s="36" t="s">
        <v>15404</v>
      </c>
      <c r="U2858" s="36" t="s">
        <v>13573</v>
      </c>
      <c r="V2858" s="31" t="s">
        <v>362</v>
      </c>
      <c r="W2858" s="31">
        <v>7</v>
      </c>
    </row>
    <row r="2859" spans="1:23" x14ac:dyDescent="0.25">
      <c r="A2859">
        <v>5301423</v>
      </c>
      <c r="B2859" s="32" t="s">
        <v>802</v>
      </c>
      <c r="C2859" s="32">
        <v>50</v>
      </c>
      <c r="D2859" s="32">
        <v>83</v>
      </c>
      <c r="E2859" s="32" t="s">
        <v>22</v>
      </c>
      <c r="F2859" s="32">
        <v>1</v>
      </c>
      <c r="G2859" s="32" t="s">
        <v>21</v>
      </c>
      <c r="H2859" s="32" t="s">
        <v>22</v>
      </c>
      <c r="I2859" s="32">
        <v>920</v>
      </c>
      <c r="J2859" s="32" t="s">
        <v>22</v>
      </c>
      <c r="K2859" s="32">
        <v>0</v>
      </c>
      <c r="L2859" s="38">
        <v>659.67</v>
      </c>
      <c r="M2859" t="s">
        <v>5541</v>
      </c>
      <c r="N2859" t="s">
        <v>5542</v>
      </c>
      <c r="O2859" t="s">
        <v>5543</v>
      </c>
      <c r="P2859" s="31">
        <v>800</v>
      </c>
      <c r="Q2859" s="31">
        <v>2000</v>
      </c>
      <c r="R2859" s="31">
        <v>0</v>
      </c>
      <c r="S2859" s="31">
        <v>17.2</v>
      </c>
      <c r="T2859" s="36" t="s">
        <v>15405</v>
      </c>
      <c r="U2859" s="36" t="s">
        <v>13534</v>
      </c>
      <c r="V2859" s="31" t="s">
        <v>305</v>
      </c>
      <c r="W2859" s="31">
        <v>7</v>
      </c>
    </row>
    <row r="2860" spans="1:23" x14ac:dyDescent="0.25">
      <c r="A2860">
        <v>5301437</v>
      </c>
      <c r="B2860" s="32" t="s">
        <v>802</v>
      </c>
      <c r="C2860" s="32">
        <v>50</v>
      </c>
      <c r="D2860" s="32">
        <v>83</v>
      </c>
      <c r="E2860" s="32" t="s">
        <v>22</v>
      </c>
      <c r="F2860" s="32">
        <v>1</v>
      </c>
      <c r="G2860" s="32" t="s">
        <v>21</v>
      </c>
      <c r="H2860" s="32" t="s">
        <v>22</v>
      </c>
      <c r="I2860" s="32">
        <v>920</v>
      </c>
      <c r="J2860" s="32" t="s">
        <v>22</v>
      </c>
      <c r="K2860" s="32">
        <v>0</v>
      </c>
      <c r="L2860" s="38">
        <v>569.13</v>
      </c>
      <c r="M2860" t="s">
        <v>5544</v>
      </c>
      <c r="N2860" t="s">
        <v>5545</v>
      </c>
      <c r="O2860" t="s">
        <v>5546</v>
      </c>
      <c r="P2860" s="31">
        <v>800</v>
      </c>
      <c r="Q2860" s="31">
        <v>2000</v>
      </c>
      <c r="R2860" s="31">
        <v>0</v>
      </c>
      <c r="S2860" s="31">
        <v>33.200000000000003</v>
      </c>
      <c r="T2860" s="36" t="s">
        <v>15406</v>
      </c>
      <c r="U2860" s="36" t="s">
        <v>13534</v>
      </c>
      <c r="V2860" s="31" t="s">
        <v>305</v>
      </c>
      <c r="W2860" s="31">
        <v>7</v>
      </c>
    </row>
    <row r="2861" spans="1:23" x14ac:dyDescent="0.25">
      <c r="A2861">
        <v>5301438</v>
      </c>
      <c r="B2861" s="32" t="s">
        <v>802</v>
      </c>
      <c r="C2861" s="32">
        <v>50</v>
      </c>
      <c r="D2861" s="32">
        <v>83</v>
      </c>
      <c r="E2861" s="32" t="s">
        <v>22</v>
      </c>
      <c r="F2861" s="32">
        <v>1</v>
      </c>
      <c r="G2861" s="32" t="s">
        <v>21</v>
      </c>
      <c r="H2861" s="32" t="s">
        <v>22</v>
      </c>
      <c r="I2861" s="32">
        <v>920</v>
      </c>
      <c r="J2861" s="32" t="s">
        <v>22</v>
      </c>
      <c r="K2861" s="32">
        <v>0</v>
      </c>
      <c r="L2861" s="38">
        <v>626.42999999999995</v>
      </c>
      <c r="M2861" t="s">
        <v>5547</v>
      </c>
      <c r="N2861" t="s">
        <v>5548</v>
      </c>
      <c r="O2861" t="s">
        <v>5549</v>
      </c>
      <c r="P2861" s="31">
        <v>800</v>
      </c>
      <c r="Q2861" s="31">
        <v>2200</v>
      </c>
      <c r="R2861" s="31">
        <v>0</v>
      </c>
      <c r="S2861" s="31">
        <v>36.200000000000003</v>
      </c>
      <c r="T2861" s="36" t="s">
        <v>15407</v>
      </c>
      <c r="U2861" s="36" t="s">
        <v>13534</v>
      </c>
      <c r="V2861" s="31" t="s">
        <v>305</v>
      </c>
      <c r="W2861" s="31">
        <v>7</v>
      </c>
    </row>
    <row r="2862" spans="1:23" x14ac:dyDescent="0.25">
      <c r="A2862">
        <v>5301446</v>
      </c>
      <c r="B2862" s="32" t="s">
        <v>802</v>
      </c>
      <c r="C2862" s="32">
        <v>50</v>
      </c>
      <c r="D2862" s="32">
        <v>83</v>
      </c>
      <c r="E2862" s="32" t="s">
        <v>22</v>
      </c>
      <c r="F2862" s="32">
        <v>1</v>
      </c>
      <c r="G2862" s="32" t="s">
        <v>21</v>
      </c>
      <c r="H2862" s="32" t="s">
        <v>22</v>
      </c>
      <c r="I2862" s="32">
        <v>922</v>
      </c>
      <c r="J2862" s="32" t="s">
        <v>22</v>
      </c>
      <c r="K2862" s="32">
        <v>0</v>
      </c>
      <c r="L2862" s="38">
        <v>542.28</v>
      </c>
      <c r="M2862" t="s">
        <v>5550</v>
      </c>
      <c r="N2862" t="s">
        <v>5551</v>
      </c>
      <c r="O2862" t="s">
        <v>5552</v>
      </c>
      <c r="P2862" s="31">
        <v>800</v>
      </c>
      <c r="Q2862" s="31">
        <v>2000</v>
      </c>
      <c r="R2862" s="31">
        <v>0</v>
      </c>
      <c r="S2862" s="31">
        <v>11.2</v>
      </c>
      <c r="T2862" s="36" t="s">
        <v>15408</v>
      </c>
      <c r="U2862" s="36" t="s">
        <v>13534</v>
      </c>
      <c r="V2862" s="31" t="s">
        <v>305</v>
      </c>
      <c r="W2862" s="31">
        <v>7</v>
      </c>
    </row>
    <row r="2863" spans="1:23" x14ac:dyDescent="0.25">
      <c r="A2863">
        <v>5301450</v>
      </c>
      <c r="B2863" s="32" t="s">
        <v>802</v>
      </c>
      <c r="C2863" s="32">
        <v>50</v>
      </c>
      <c r="D2863" s="32">
        <v>83</v>
      </c>
      <c r="E2863" s="32" t="s">
        <v>22</v>
      </c>
      <c r="F2863" s="32">
        <v>1</v>
      </c>
      <c r="G2863" s="32" t="s">
        <v>21</v>
      </c>
      <c r="H2863" s="32" t="s">
        <v>22</v>
      </c>
      <c r="I2863" s="32">
        <v>922</v>
      </c>
      <c r="J2863" s="32" t="s">
        <v>22</v>
      </c>
      <c r="K2863" s="32">
        <v>0</v>
      </c>
      <c r="L2863" s="38">
        <v>425.02</v>
      </c>
      <c r="M2863" t="s">
        <v>5553</v>
      </c>
      <c r="N2863" t="s">
        <v>5554</v>
      </c>
      <c r="O2863" t="s">
        <v>5555</v>
      </c>
      <c r="P2863" s="31">
        <v>600</v>
      </c>
      <c r="Q2863" s="31">
        <v>2200</v>
      </c>
      <c r="R2863" s="31">
        <v>0</v>
      </c>
      <c r="S2863" s="31">
        <v>10.8</v>
      </c>
      <c r="T2863" s="36" t="s">
        <v>15409</v>
      </c>
      <c r="U2863" s="36" t="s">
        <v>13534</v>
      </c>
      <c r="V2863" s="31" t="s">
        <v>305</v>
      </c>
      <c r="W2863" s="31">
        <v>7</v>
      </c>
    </row>
    <row r="2864" spans="1:23" x14ac:dyDescent="0.25">
      <c r="A2864">
        <v>5301453</v>
      </c>
      <c r="B2864" s="32" t="s">
        <v>802</v>
      </c>
      <c r="C2864" s="32">
        <v>50</v>
      </c>
      <c r="D2864" s="32">
        <v>83</v>
      </c>
      <c r="E2864" s="32" t="s">
        <v>22</v>
      </c>
      <c r="F2864" s="32">
        <v>1</v>
      </c>
      <c r="G2864" s="32" t="s">
        <v>21</v>
      </c>
      <c r="H2864" s="32" t="s">
        <v>22</v>
      </c>
      <c r="I2864" s="32">
        <v>922</v>
      </c>
      <c r="J2864" s="32" t="s">
        <v>22</v>
      </c>
      <c r="K2864" s="32">
        <v>0</v>
      </c>
      <c r="L2864" s="38">
        <v>542.88</v>
      </c>
      <c r="M2864" t="s">
        <v>5556</v>
      </c>
      <c r="N2864" t="s">
        <v>5557</v>
      </c>
      <c r="O2864" t="s">
        <v>5558</v>
      </c>
      <c r="P2864" s="31">
        <v>800</v>
      </c>
      <c r="Q2864" s="31">
        <v>2200</v>
      </c>
      <c r="R2864" s="31">
        <v>0</v>
      </c>
      <c r="S2864" s="31">
        <v>10.6</v>
      </c>
      <c r="T2864" s="36" t="s">
        <v>15410</v>
      </c>
      <c r="U2864" s="36" t="s">
        <v>13534</v>
      </c>
      <c r="V2864" s="31" t="s">
        <v>305</v>
      </c>
      <c r="W2864" s="31">
        <v>7</v>
      </c>
    </row>
    <row r="2865" spans="1:23" x14ac:dyDescent="0.25">
      <c r="A2865">
        <v>5301515</v>
      </c>
      <c r="B2865" s="32" t="s">
        <v>802</v>
      </c>
      <c r="C2865" s="32">
        <v>50</v>
      </c>
      <c r="D2865" s="32">
        <v>81</v>
      </c>
      <c r="E2865" s="32" t="s">
        <v>22</v>
      </c>
      <c r="F2865" s="32">
        <v>4</v>
      </c>
      <c r="G2865" s="32" t="s">
        <v>354</v>
      </c>
      <c r="H2865" s="32" t="s">
        <v>22</v>
      </c>
      <c r="I2865" s="32">
        <v>894</v>
      </c>
      <c r="J2865" s="32" t="s">
        <v>22</v>
      </c>
      <c r="K2865" s="32">
        <v>0</v>
      </c>
      <c r="L2865" s="38">
        <v>186.26</v>
      </c>
      <c r="M2865" t="s">
        <v>5559</v>
      </c>
      <c r="N2865" t="s">
        <v>5560</v>
      </c>
      <c r="O2865" t="s">
        <v>5561</v>
      </c>
      <c r="P2865" s="31">
        <v>0</v>
      </c>
      <c r="Q2865" s="31">
        <v>0</v>
      </c>
      <c r="R2865" s="31">
        <v>0</v>
      </c>
      <c r="S2865" s="31">
        <v>0</v>
      </c>
      <c r="T2865" s="36" t="s">
        <v>15411</v>
      </c>
      <c r="U2865" s="36" t="s">
        <v>9135</v>
      </c>
      <c r="V2865" s="31" t="s">
        <v>362</v>
      </c>
      <c r="W2865" s="31">
        <v>7</v>
      </c>
    </row>
    <row r="2866" spans="1:23" x14ac:dyDescent="0.25">
      <c r="A2866">
        <v>5301516</v>
      </c>
      <c r="B2866" s="32" t="s">
        <v>802</v>
      </c>
      <c r="C2866" s="32">
        <v>50</v>
      </c>
      <c r="D2866" s="32">
        <v>81</v>
      </c>
      <c r="E2866" s="32" t="s">
        <v>22</v>
      </c>
      <c r="F2866" s="32">
        <v>1</v>
      </c>
      <c r="G2866" s="32" t="s">
        <v>21</v>
      </c>
      <c r="H2866" s="32" t="s">
        <v>22</v>
      </c>
      <c r="I2866" s="32">
        <v>894</v>
      </c>
      <c r="J2866" s="32" t="s">
        <v>22</v>
      </c>
      <c r="K2866" s="32">
        <v>0</v>
      </c>
      <c r="L2866" s="38">
        <v>387.32</v>
      </c>
      <c r="M2866" t="s">
        <v>5562</v>
      </c>
      <c r="N2866" t="s">
        <v>5563</v>
      </c>
      <c r="O2866" t="s">
        <v>5564</v>
      </c>
      <c r="P2866" s="31">
        <v>556</v>
      </c>
      <c r="Q2866" s="31">
        <v>79</v>
      </c>
      <c r="R2866" s="31">
        <v>203</v>
      </c>
      <c r="S2866" s="31">
        <v>10.3</v>
      </c>
      <c r="T2866" s="36" t="s">
        <v>15412</v>
      </c>
      <c r="U2866" s="36" t="s">
        <v>9135</v>
      </c>
      <c r="V2866" s="31" t="s">
        <v>5565</v>
      </c>
      <c r="W2866" s="31">
        <v>7</v>
      </c>
    </row>
    <row r="2867" spans="1:23" x14ac:dyDescent="0.25">
      <c r="A2867">
        <v>5301518</v>
      </c>
      <c r="B2867" s="32" t="s">
        <v>802</v>
      </c>
      <c r="C2867" s="32">
        <v>50</v>
      </c>
      <c r="D2867" s="32">
        <v>81</v>
      </c>
      <c r="E2867" s="32" t="s">
        <v>22</v>
      </c>
      <c r="F2867" s="32">
        <v>1</v>
      </c>
      <c r="G2867" s="32" t="s">
        <v>21</v>
      </c>
      <c r="H2867" s="32" t="s">
        <v>22</v>
      </c>
      <c r="I2867" s="32">
        <v>894</v>
      </c>
      <c r="J2867" s="32" t="s">
        <v>22</v>
      </c>
      <c r="K2867" s="32">
        <v>0</v>
      </c>
      <c r="L2867" s="38">
        <v>356.63</v>
      </c>
      <c r="M2867" t="s">
        <v>5566</v>
      </c>
      <c r="N2867" t="s">
        <v>5567</v>
      </c>
      <c r="O2867" t="s">
        <v>5568</v>
      </c>
      <c r="P2867" s="31">
        <v>756</v>
      </c>
      <c r="Q2867" s="31">
        <v>203</v>
      </c>
      <c r="R2867" s="31">
        <v>79</v>
      </c>
      <c r="S2867" s="31">
        <v>12.12</v>
      </c>
      <c r="T2867" s="36" t="s">
        <v>15414</v>
      </c>
      <c r="U2867" s="36" t="s">
        <v>13534</v>
      </c>
      <c r="V2867" s="31" t="s">
        <v>5565</v>
      </c>
      <c r="W2867" s="31">
        <v>7</v>
      </c>
    </row>
    <row r="2868" spans="1:23" x14ac:dyDescent="0.25">
      <c r="A2868">
        <v>5301540</v>
      </c>
      <c r="B2868" s="32" t="s">
        <v>802</v>
      </c>
      <c r="C2868" s="32">
        <v>50</v>
      </c>
      <c r="D2868" s="32">
        <v>83</v>
      </c>
      <c r="E2868" s="32" t="s">
        <v>22</v>
      </c>
      <c r="F2868" s="32">
        <v>1</v>
      </c>
      <c r="G2868" s="32" t="s">
        <v>21</v>
      </c>
      <c r="H2868" s="32" t="s">
        <v>22</v>
      </c>
      <c r="I2868" s="32">
        <v>921</v>
      </c>
      <c r="J2868" s="32" t="s">
        <v>22</v>
      </c>
      <c r="K2868" s="32">
        <v>0</v>
      </c>
      <c r="L2868" s="38">
        <v>313.94</v>
      </c>
      <c r="M2868" t="s">
        <v>5569</v>
      </c>
      <c r="N2868" t="s">
        <v>5570</v>
      </c>
      <c r="O2868" t="s">
        <v>5571</v>
      </c>
      <c r="P2868" s="31">
        <v>800</v>
      </c>
      <c r="Q2868" s="31">
        <v>2000</v>
      </c>
      <c r="R2868" s="31">
        <v>0</v>
      </c>
      <c r="S2868" s="31">
        <v>32.6</v>
      </c>
      <c r="T2868" s="36" t="s">
        <v>15415</v>
      </c>
      <c r="U2868" s="36" t="s">
        <v>13534</v>
      </c>
      <c r="V2868" s="31" t="s">
        <v>305</v>
      </c>
      <c r="W2868" s="31">
        <v>7</v>
      </c>
    </row>
    <row r="2869" spans="1:23" x14ac:dyDescent="0.25">
      <c r="A2869">
        <v>5301542</v>
      </c>
      <c r="B2869" s="32" t="s">
        <v>802</v>
      </c>
      <c r="C2869" s="32">
        <v>50</v>
      </c>
      <c r="D2869" s="32">
        <v>83</v>
      </c>
      <c r="E2869" s="32" t="s">
        <v>22</v>
      </c>
      <c r="F2869" s="32">
        <v>1</v>
      </c>
      <c r="G2869" s="32" t="s">
        <v>21</v>
      </c>
      <c r="H2869" s="32" t="s">
        <v>22</v>
      </c>
      <c r="I2869" s="32">
        <v>921</v>
      </c>
      <c r="J2869" s="32" t="s">
        <v>22</v>
      </c>
      <c r="K2869" s="32">
        <v>0</v>
      </c>
      <c r="L2869" s="38">
        <v>336.11</v>
      </c>
      <c r="M2869" t="s">
        <v>5572</v>
      </c>
      <c r="N2869" t="s">
        <v>5573</v>
      </c>
      <c r="O2869" t="s">
        <v>5574</v>
      </c>
      <c r="P2869" s="31">
        <v>800</v>
      </c>
      <c r="Q2869" s="31">
        <v>2200</v>
      </c>
      <c r="R2869" s="31">
        <v>0</v>
      </c>
      <c r="S2869" s="31">
        <v>35.4</v>
      </c>
      <c r="T2869" s="36" t="s">
        <v>15416</v>
      </c>
      <c r="U2869" s="36" t="s">
        <v>13534</v>
      </c>
      <c r="V2869" s="31" t="s">
        <v>305</v>
      </c>
      <c r="W2869" s="31">
        <v>7</v>
      </c>
    </row>
    <row r="2870" spans="1:23" x14ac:dyDescent="0.25">
      <c r="A2870">
        <v>5301561</v>
      </c>
      <c r="B2870" s="32" t="s">
        <v>802</v>
      </c>
      <c r="C2870" s="32">
        <v>50</v>
      </c>
      <c r="D2870" s="32">
        <v>83</v>
      </c>
      <c r="E2870" s="32" t="s">
        <v>22</v>
      </c>
      <c r="F2870" s="32">
        <v>1</v>
      </c>
      <c r="G2870" s="32" t="s">
        <v>21</v>
      </c>
      <c r="H2870" s="32" t="s">
        <v>22</v>
      </c>
      <c r="I2870" s="32">
        <v>922</v>
      </c>
      <c r="J2870" s="32" t="s">
        <v>22</v>
      </c>
      <c r="K2870" s="32">
        <v>0</v>
      </c>
      <c r="L2870" s="38">
        <v>383.24</v>
      </c>
      <c r="M2870" t="s">
        <v>5575</v>
      </c>
      <c r="N2870" t="s">
        <v>5576</v>
      </c>
      <c r="O2870" t="s">
        <v>5577</v>
      </c>
      <c r="P2870" s="31">
        <v>600</v>
      </c>
      <c r="Q2870" s="31">
        <v>2000</v>
      </c>
      <c r="R2870" s="31">
        <v>0</v>
      </c>
      <c r="S2870" s="31">
        <v>13.2</v>
      </c>
      <c r="T2870" s="36" t="s">
        <v>15417</v>
      </c>
      <c r="U2870" s="36" t="s">
        <v>13534</v>
      </c>
      <c r="V2870" s="31" t="s">
        <v>305</v>
      </c>
      <c r="W2870" s="31">
        <v>7</v>
      </c>
    </row>
    <row r="2871" spans="1:23" x14ac:dyDescent="0.25">
      <c r="A2871">
        <v>5301571</v>
      </c>
      <c r="B2871" s="32" t="s">
        <v>802</v>
      </c>
      <c r="C2871" s="32">
        <v>50</v>
      </c>
      <c r="D2871" s="32">
        <v>83</v>
      </c>
      <c r="E2871" s="32" t="s">
        <v>22</v>
      </c>
      <c r="F2871" s="32">
        <v>1</v>
      </c>
      <c r="G2871" s="32" t="s">
        <v>21</v>
      </c>
      <c r="H2871" s="32" t="s">
        <v>22</v>
      </c>
      <c r="I2871" s="32">
        <v>922</v>
      </c>
      <c r="J2871" s="32" t="s">
        <v>22</v>
      </c>
      <c r="K2871" s="32">
        <v>0</v>
      </c>
      <c r="L2871" s="38">
        <v>388.05</v>
      </c>
      <c r="M2871" t="s">
        <v>5578</v>
      </c>
      <c r="N2871" t="s">
        <v>5579</v>
      </c>
      <c r="O2871" t="s">
        <v>5580</v>
      </c>
      <c r="P2871" s="31">
        <v>800</v>
      </c>
      <c r="Q2871" s="31">
        <v>2000</v>
      </c>
      <c r="R2871" s="31">
        <v>0</v>
      </c>
      <c r="S2871" s="31">
        <v>14.4</v>
      </c>
      <c r="T2871" s="36" t="s">
        <v>15418</v>
      </c>
      <c r="U2871" s="36" t="s">
        <v>13534</v>
      </c>
      <c r="V2871" s="31" t="s">
        <v>305</v>
      </c>
      <c r="W2871" s="31">
        <v>7</v>
      </c>
    </row>
    <row r="2872" spans="1:23" x14ac:dyDescent="0.25">
      <c r="A2872">
        <v>5301602</v>
      </c>
      <c r="B2872" s="32" t="s">
        <v>802</v>
      </c>
      <c r="C2872" s="32">
        <v>50</v>
      </c>
      <c r="D2872" s="32">
        <v>83</v>
      </c>
      <c r="E2872" s="32" t="s">
        <v>22</v>
      </c>
      <c r="F2872" s="32">
        <v>1</v>
      </c>
      <c r="G2872" s="32" t="s">
        <v>21</v>
      </c>
      <c r="H2872" s="32" t="s">
        <v>22</v>
      </c>
      <c r="I2872" s="32">
        <v>921</v>
      </c>
      <c r="J2872" s="32" t="s">
        <v>22</v>
      </c>
      <c r="K2872" s="32">
        <v>0</v>
      </c>
      <c r="L2872" s="38">
        <v>443.48</v>
      </c>
      <c r="M2872" t="s">
        <v>5581</v>
      </c>
      <c r="N2872" t="s">
        <v>5582</v>
      </c>
      <c r="O2872" t="s">
        <v>5583</v>
      </c>
      <c r="P2872" s="31">
        <v>600</v>
      </c>
      <c r="Q2872" s="31">
        <v>2000</v>
      </c>
      <c r="R2872" s="31">
        <v>0</v>
      </c>
      <c r="S2872" s="31">
        <v>41</v>
      </c>
      <c r="T2872" s="36" t="s">
        <v>15419</v>
      </c>
      <c r="U2872" s="36" t="s">
        <v>13534</v>
      </c>
      <c r="V2872" s="31" t="s">
        <v>305</v>
      </c>
      <c r="W2872" s="31">
        <v>7</v>
      </c>
    </row>
    <row r="2873" spans="1:23" x14ac:dyDescent="0.25">
      <c r="A2873">
        <v>5301612</v>
      </c>
      <c r="B2873" s="32" t="s">
        <v>802</v>
      </c>
      <c r="C2873" s="32">
        <v>50</v>
      </c>
      <c r="D2873" s="32">
        <v>83</v>
      </c>
      <c r="E2873" s="32" t="s">
        <v>22</v>
      </c>
      <c r="F2873" s="32">
        <v>1</v>
      </c>
      <c r="G2873" s="32" t="s">
        <v>21</v>
      </c>
      <c r="H2873" s="32" t="s">
        <v>22</v>
      </c>
      <c r="I2873" s="32">
        <v>921</v>
      </c>
      <c r="J2873" s="32" t="s">
        <v>22</v>
      </c>
      <c r="K2873" s="32">
        <v>0</v>
      </c>
      <c r="L2873" s="38">
        <v>498.91</v>
      </c>
      <c r="M2873" t="s">
        <v>5584</v>
      </c>
      <c r="N2873" t="s">
        <v>5585</v>
      </c>
      <c r="O2873" t="s">
        <v>5586</v>
      </c>
      <c r="P2873" s="31">
        <v>800</v>
      </c>
      <c r="Q2873" s="31">
        <v>2000</v>
      </c>
      <c r="R2873" s="31">
        <v>0</v>
      </c>
      <c r="S2873" s="31">
        <v>49</v>
      </c>
      <c r="T2873" s="36" t="s">
        <v>15420</v>
      </c>
      <c r="U2873" s="36" t="s">
        <v>13534</v>
      </c>
      <c r="V2873" s="31" t="s">
        <v>305</v>
      </c>
      <c r="W2873" s="31">
        <v>7</v>
      </c>
    </row>
    <row r="2874" spans="1:23" x14ac:dyDescent="0.25">
      <c r="A2874">
        <v>5301652</v>
      </c>
      <c r="B2874" s="32" t="s">
        <v>802</v>
      </c>
      <c r="C2874" s="32">
        <v>50</v>
      </c>
      <c r="D2874" s="32">
        <v>83</v>
      </c>
      <c r="E2874" s="32" t="s">
        <v>22</v>
      </c>
      <c r="F2874" s="32">
        <v>1</v>
      </c>
      <c r="G2874" s="32" t="s">
        <v>21</v>
      </c>
      <c r="H2874" s="32" t="s">
        <v>22</v>
      </c>
      <c r="I2874" s="32">
        <v>923</v>
      </c>
      <c r="J2874" s="32" t="s">
        <v>22</v>
      </c>
      <c r="K2874" s="32">
        <v>0</v>
      </c>
      <c r="L2874" s="38">
        <v>535.89</v>
      </c>
      <c r="M2874" t="s">
        <v>5587</v>
      </c>
      <c r="N2874" t="s">
        <v>5588</v>
      </c>
      <c r="O2874" t="s">
        <v>5589</v>
      </c>
      <c r="P2874" s="31">
        <v>800</v>
      </c>
      <c r="Q2874" s="31">
        <v>2000</v>
      </c>
      <c r="R2874" s="31">
        <v>0</v>
      </c>
      <c r="S2874" s="31">
        <v>39</v>
      </c>
      <c r="T2874" s="36" t="s">
        <v>15421</v>
      </c>
      <c r="U2874" s="36" t="s">
        <v>13534</v>
      </c>
      <c r="V2874" s="31" t="s">
        <v>305</v>
      </c>
      <c r="W2874" s="31">
        <v>7</v>
      </c>
    </row>
    <row r="2875" spans="1:23" x14ac:dyDescent="0.25">
      <c r="A2875">
        <v>5302000</v>
      </c>
      <c r="B2875" s="32" t="s">
        <v>802</v>
      </c>
      <c r="C2875" s="32">
        <v>50</v>
      </c>
      <c r="D2875" s="32">
        <v>87</v>
      </c>
      <c r="E2875" s="32" t="s">
        <v>22</v>
      </c>
      <c r="F2875" s="32">
        <v>1</v>
      </c>
      <c r="G2875" s="32" t="s">
        <v>21</v>
      </c>
      <c r="H2875" s="32" t="s">
        <v>22</v>
      </c>
      <c r="I2875" s="32">
        <v>1095</v>
      </c>
      <c r="J2875" s="32" t="s">
        <v>22</v>
      </c>
      <c r="K2875" s="32">
        <v>0</v>
      </c>
      <c r="L2875" s="38">
        <v>189.77</v>
      </c>
      <c r="M2875" t="s">
        <v>5590</v>
      </c>
      <c r="N2875" t="s">
        <v>5591</v>
      </c>
      <c r="O2875" t="s">
        <v>5592</v>
      </c>
      <c r="P2875" s="31">
        <v>0</v>
      </c>
      <c r="Q2875" s="31">
        <v>0</v>
      </c>
      <c r="R2875" s="31">
        <v>0</v>
      </c>
      <c r="S2875" s="31">
        <v>0</v>
      </c>
      <c r="T2875" s="36" t="s">
        <v>15422</v>
      </c>
      <c r="U2875" s="36" t="s">
        <v>13534</v>
      </c>
      <c r="V2875" s="31" t="s">
        <v>829</v>
      </c>
      <c r="W2875" s="31">
        <v>7</v>
      </c>
    </row>
    <row r="2876" spans="1:23" x14ac:dyDescent="0.25">
      <c r="A2876">
        <v>5302001</v>
      </c>
      <c r="B2876" s="32" t="s">
        <v>802</v>
      </c>
      <c r="C2876" s="32">
        <v>50</v>
      </c>
      <c r="D2876" s="32">
        <v>87</v>
      </c>
      <c r="E2876" s="32" t="s">
        <v>22</v>
      </c>
      <c r="F2876" s="32">
        <v>1</v>
      </c>
      <c r="G2876" s="32" t="s">
        <v>21</v>
      </c>
      <c r="H2876" s="32" t="s">
        <v>22</v>
      </c>
      <c r="I2876" s="32">
        <v>1095</v>
      </c>
      <c r="J2876" s="32" t="s">
        <v>22</v>
      </c>
      <c r="K2876" s="32">
        <v>0</v>
      </c>
      <c r="L2876" s="38">
        <v>247.97</v>
      </c>
      <c r="M2876" t="s">
        <v>5593</v>
      </c>
      <c r="N2876" t="s">
        <v>5594</v>
      </c>
      <c r="O2876" t="s">
        <v>5595</v>
      </c>
      <c r="P2876" s="31">
        <v>0</v>
      </c>
      <c r="Q2876" s="31">
        <v>0</v>
      </c>
      <c r="R2876" s="31">
        <v>0</v>
      </c>
      <c r="S2876" s="31">
        <v>0</v>
      </c>
      <c r="T2876" s="36" t="s">
        <v>15423</v>
      </c>
      <c r="U2876" s="36" t="s">
        <v>8458</v>
      </c>
      <c r="V2876" s="31" t="s">
        <v>829</v>
      </c>
      <c r="W2876" s="31">
        <v>7</v>
      </c>
    </row>
    <row r="2877" spans="1:23" x14ac:dyDescent="0.25">
      <c r="A2877">
        <v>5302002</v>
      </c>
      <c r="B2877" s="32" t="s">
        <v>802</v>
      </c>
      <c r="C2877" s="32">
        <v>50</v>
      </c>
      <c r="D2877" s="32">
        <v>87</v>
      </c>
      <c r="E2877" s="32" t="s">
        <v>22</v>
      </c>
      <c r="F2877" s="32">
        <v>1</v>
      </c>
      <c r="G2877" s="32" t="s">
        <v>21</v>
      </c>
      <c r="H2877" s="32" t="s">
        <v>22</v>
      </c>
      <c r="I2877" s="32">
        <v>1095</v>
      </c>
      <c r="J2877" s="32" t="s">
        <v>22</v>
      </c>
      <c r="K2877" s="32">
        <v>0</v>
      </c>
      <c r="L2877" s="38">
        <v>234.68</v>
      </c>
      <c r="M2877" t="s">
        <v>5596</v>
      </c>
      <c r="N2877" t="s">
        <v>5597</v>
      </c>
      <c r="O2877" t="s">
        <v>5598</v>
      </c>
      <c r="P2877" s="31">
        <v>0</v>
      </c>
      <c r="Q2877" s="31">
        <v>0</v>
      </c>
      <c r="R2877" s="31">
        <v>0</v>
      </c>
      <c r="S2877" s="31">
        <v>0</v>
      </c>
      <c r="T2877" s="36" t="s">
        <v>15424</v>
      </c>
      <c r="U2877" s="36" t="s">
        <v>8458</v>
      </c>
      <c r="V2877" s="31" t="s">
        <v>829</v>
      </c>
      <c r="W2877" s="31">
        <v>7</v>
      </c>
    </row>
    <row r="2878" spans="1:23" x14ac:dyDescent="0.25">
      <c r="A2878">
        <v>5302003</v>
      </c>
      <c r="B2878" s="32" t="s">
        <v>802</v>
      </c>
      <c r="C2878" s="32">
        <v>50</v>
      </c>
      <c r="D2878" s="32">
        <v>87</v>
      </c>
      <c r="E2878" s="32" t="s">
        <v>22</v>
      </c>
      <c r="F2878" s="32">
        <v>1</v>
      </c>
      <c r="G2878" s="32" t="s">
        <v>21</v>
      </c>
      <c r="H2878" s="32" t="s">
        <v>22</v>
      </c>
      <c r="I2878" s="32">
        <v>1095</v>
      </c>
      <c r="J2878" s="32" t="s">
        <v>22</v>
      </c>
      <c r="K2878" s="32">
        <v>0</v>
      </c>
      <c r="L2878" s="38">
        <v>310.06</v>
      </c>
      <c r="M2878" t="s">
        <v>5599</v>
      </c>
      <c r="N2878" t="s">
        <v>5600</v>
      </c>
      <c r="O2878" t="s">
        <v>5601</v>
      </c>
      <c r="P2878" s="31">
        <v>0</v>
      </c>
      <c r="Q2878" s="31">
        <v>0</v>
      </c>
      <c r="R2878" s="31">
        <v>0</v>
      </c>
      <c r="S2878" s="31">
        <v>0</v>
      </c>
      <c r="T2878" s="36" t="s">
        <v>15425</v>
      </c>
      <c r="U2878" s="36" t="s">
        <v>8458</v>
      </c>
      <c r="V2878" s="31" t="s">
        <v>829</v>
      </c>
      <c r="W2878" s="31">
        <v>7</v>
      </c>
    </row>
    <row r="2879" spans="1:23" x14ac:dyDescent="0.25">
      <c r="A2879">
        <v>5302004</v>
      </c>
      <c r="B2879" s="32" t="s">
        <v>802</v>
      </c>
      <c r="C2879" s="32">
        <v>50</v>
      </c>
      <c r="D2879" s="32">
        <v>87</v>
      </c>
      <c r="E2879" s="32" t="s">
        <v>22</v>
      </c>
      <c r="F2879" s="32">
        <v>1</v>
      </c>
      <c r="G2879" s="32" t="s">
        <v>21</v>
      </c>
      <c r="H2879" s="32" t="s">
        <v>22</v>
      </c>
      <c r="I2879" s="32">
        <v>1095</v>
      </c>
      <c r="J2879" s="32" t="s">
        <v>22</v>
      </c>
      <c r="K2879" s="32">
        <v>0</v>
      </c>
      <c r="L2879" s="38">
        <v>227.1</v>
      </c>
      <c r="M2879" t="s">
        <v>5602</v>
      </c>
      <c r="N2879" t="s">
        <v>5603</v>
      </c>
      <c r="O2879" t="s">
        <v>5604</v>
      </c>
      <c r="P2879" s="31">
        <v>0</v>
      </c>
      <c r="Q2879" s="31">
        <v>0</v>
      </c>
      <c r="R2879" s="31">
        <v>0</v>
      </c>
      <c r="S2879" s="31">
        <v>0</v>
      </c>
      <c r="T2879" s="36" t="s">
        <v>15426</v>
      </c>
      <c r="U2879" s="36" t="s">
        <v>13534</v>
      </c>
      <c r="V2879" s="31" t="s">
        <v>829</v>
      </c>
      <c r="W2879" s="31">
        <v>7</v>
      </c>
    </row>
    <row r="2880" spans="1:23" x14ac:dyDescent="0.25">
      <c r="A2880">
        <v>5302005</v>
      </c>
      <c r="B2880" s="32" t="s">
        <v>802</v>
      </c>
      <c r="C2880" s="32">
        <v>50</v>
      </c>
      <c r="D2880" s="32">
        <v>87</v>
      </c>
      <c r="E2880" s="32" t="s">
        <v>22</v>
      </c>
      <c r="F2880" s="32">
        <v>1</v>
      </c>
      <c r="G2880" s="32" t="s">
        <v>21</v>
      </c>
      <c r="H2880" s="32" t="s">
        <v>22</v>
      </c>
      <c r="I2880" s="32">
        <v>1095</v>
      </c>
      <c r="J2880" s="32" t="s">
        <v>22</v>
      </c>
      <c r="K2880" s="32">
        <v>0</v>
      </c>
      <c r="L2880" s="38">
        <v>285.29000000000002</v>
      </c>
      <c r="M2880" t="s">
        <v>5605</v>
      </c>
      <c r="N2880" t="s">
        <v>5606</v>
      </c>
      <c r="O2880" t="s">
        <v>5607</v>
      </c>
      <c r="P2880" s="31">
        <v>0</v>
      </c>
      <c r="Q2880" s="31">
        <v>0</v>
      </c>
      <c r="R2880" s="31">
        <v>0</v>
      </c>
      <c r="S2880" s="31">
        <v>0</v>
      </c>
      <c r="T2880" s="36" t="s">
        <v>15427</v>
      </c>
      <c r="U2880" s="36" t="s">
        <v>13534</v>
      </c>
      <c r="V2880" s="31" t="s">
        <v>829</v>
      </c>
      <c r="W2880" s="31">
        <v>7</v>
      </c>
    </row>
    <row r="2881" spans="1:23" x14ac:dyDescent="0.25">
      <c r="A2881">
        <v>5302006</v>
      </c>
      <c r="B2881" s="32" t="s">
        <v>802</v>
      </c>
      <c r="C2881" s="32">
        <v>50</v>
      </c>
      <c r="D2881" s="32">
        <v>87</v>
      </c>
      <c r="E2881" s="32" t="s">
        <v>22</v>
      </c>
      <c r="F2881" s="32">
        <v>1</v>
      </c>
      <c r="G2881" s="32" t="s">
        <v>21</v>
      </c>
      <c r="H2881" s="32" t="s">
        <v>22</v>
      </c>
      <c r="I2881" s="32">
        <v>1095</v>
      </c>
      <c r="J2881" s="32" t="s">
        <v>22</v>
      </c>
      <c r="K2881" s="32">
        <v>0</v>
      </c>
      <c r="L2881" s="38">
        <v>239.65</v>
      </c>
      <c r="M2881" t="s">
        <v>5608</v>
      </c>
      <c r="N2881" t="s">
        <v>5609</v>
      </c>
      <c r="O2881" t="s">
        <v>5610</v>
      </c>
      <c r="P2881" s="31">
        <v>0</v>
      </c>
      <c r="Q2881" s="31">
        <v>0</v>
      </c>
      <c r="R2881" s="31">
        <v>0</v>
      </c>
      <c r="S2881" s="31">
        <v>0</v>
      </c>
      <c r="T2881" s="36" t="s">
        <v>15428</v>
      </c>
      <c r="U2881" s="36" t="s">
        <v>13534</v>
      </c>
      <c r="V2881" s="31" t="s">
        <v>829</v>
      </c>
      <c r="W2881" s="31">
        <v>7</v>
      </c>
    </row>
    <row r="2882" spans="1:23" x14ac:dyDescent="0.25">
      <c r="A2882">
        <v>5302007</v>
      </c>
      <c r="B2882" s="32" t="s">
        <v>802</v>
      </c>
      <c r="C2882" s="32">
        <v>50</v>
      </c>
      <c r="D2882" s="32">
        <v>87</v>
      </c>
      <c r="E2882" s="32" t="s">
        <v>22</v>
      </c>
      <c r="F2882" s="32">
        <v>1</v>
      </c>
      <c r="G2882" s="32" t="s">
        <v>21</v>
      </c>
      <c r="H2882" s="32" t="s">
        <v>22</v>
      </c>
      <c r="I2882" s="32">
        <v>1095</v>
      </c>
      <c r="J2882" s="32" t="s">
        <v>22</v>
      </c>
      <c r="K2882" s="32">
        <v>0</v>
      </c>
      <c r="L2882" s="38">
        <v>298.06</v>
      </c>
      <c r="M2882" t="s">
        <v>5611</v>
      </c>
      <c r="N2882" t="s">
        <v>5612</v>
      </c>
      <c r="O2882" t="s">
        <v>5613</v>
      </c>
      <c r="P2882" s="31">
        <v>0</v>
      </c>
      <c r="Q2882" s="31">
        <v>0</v>
      </c>
      <c r="R2882" s="31">
        <v>0</v>
      </c>
      <c r="S2882" s="31">
        <v>0</v>
      </c>
      <c r="T2882" s="36" t="s">
        <v>15429</v>
      </c>
      <c r="U2882" s="36" t="s">
        <v>13534</v>
      </c>
      <c r="V2882" s="31" t="s">
        <v>829</v>
      </c>
      <c r="W2882" s="31">
        <v>7</v>
      </c>
    </row>
    <row r="2883" spans="1:23" x14ac:dyDescent="0.25">
      <c r="A2883">
        <v>5302008</v>
      </c>
      <c r="B2883" s="32" t="s">
        <v>802</v>
      </c>
      <c r="C2883" s="32">
        <v>50</v>
      </c>
      <c r="D2883" s="32">
        <v>87</v>
      </c>
      <c r="E2883" s="32" t="s">
        <v>22</v>
      </c>
      <c r="F2883" s="32">
        <v>1</v>
      </c>
      <c r="G2883" s="32" t="s">
        <v>21</v>
      </c>
      <c r="H2883" s="32" t="s">
        <v>22</v>
      </c>
      <c r="I2883" s="32">
        <v>1095</v>
      </c>
      <c r="J2883" s="32" t="s">
        <v>22</v>
      </c>
      <c r="K2883" s="32">
        <v>0</v>
      </c>
      <c r="L2883" s="38">
        <v>252.61</v>
      </c>
      <c r="M2883" t="s">
        <v>5614</v>
      </c>
      <c r="N2883" t="s">
        <v>5615</v>
      </c>
      <c r="O2883" t="s">
        <v>5616</v>
      </c>
      <c r="P2883" s="31">
        <v>0</v>
      </c>
      <c r="Q2883" s="31">
        <v>0</v>
      </c>
      <c r="R2883" s="31">
        <v>0</v>
      </c>
      <c r="S2883" s="31">
        <v>0</v>
      </c>
      <c r="T2883" s="36" t="s">
        <v>15430</v>
      </c>
      <c r="U2883" s="36" t="s">
        <v>13534</v>
      </c>
      <c r="V2883" s="31" t="s">
        <v>829</v>
      </c>
      <c r="W2883" s="31">
        <v>7</v>
      </c>
    </row>
    <row r="2884" spans="1:23" x14ac:dyDescent="0.25">
      <c r="A2884">
        <v>5302009</v>
      </c>
      <c r="B2884" s="32" t="s">
        <v>802</v>
      </c>
      <c r="C2884" s="32">
        <v>50</v>
      </c>
      <c r="D2884" s="32">
        <v>87</v>
      </c>
      <c r="E2884" s="32" t="s">
        <v>22</v>
      </c>
      <c r="F2884" s="32">
        <v>1</v>
      </c>
      <c r="G2884" s="32" t="s">
        <v>21</v>
      </c>
      <c r="H2884" s="32" t="s">
        <v>22</v>
      </c>
      <c r="I2884" s="32">
        <v>1095</v>
      </c>
      <c r="J2884" s="32" t="s">
        <v>22</v>
      </c>
      <c r="K2884" s="32">
        <v>0</v>
      </c>
      <c r="L2884" s="38">
        <v>311.01</v>
      </c>
      <c r="M2884" t="s">
        <v>5617</v>
      </c>
      <c r="N2884" t="s">
        <v>5618</v>
      </c>
      <c r="O2884" t="s">
        <v>5619</v>
      </c>
      <c r="P2884" s="31">
        <v>0</v>
      </c>
      <c r="Q2884" s="31">
        <v>0</v>
      </c>
      <c r="R2884" s="31">
        <v>0</v>
      </c>
      <c r="S2884" s="31">
        <v>0</v>
      </c>
      <c r="T2884" s="36" t="s">
        <v>15431</v>
      </c>
      <c r="U2884" s="36" t="s">
        <v>13534</v>
      </c>
      <c r="V2884" s="31" t="s">
        <v>829</v>
      </c>
      <c r="W2884" s="31">
        <v>7</v>
      </c>
    </row>
    <row r="2885" spans="1:23" x14ac:dyDescent="0.25">
      <c r="A2885">
        <v>5302010</v>
      </c>
      <c r="B2885" s="32" t="s">
        <v>802</v>
      </c>
      <c r="C2885" s="32">
        <v>50</v>
      </c>
      <c r="D2885" s="32">
        <v>87</v>
      </c>
      <c r="E2885" s="32" t="s">
        <v>22</v>
      </c>
      <c r="F2885" s="32">
        <v>1</v>
      </c>
      <c r="G2885" s="32" t="s">
        <v>21</v>
      </c>
      <c r="H2885" s="32" t="s">
        <v>22</v>
      </c>
      <c r="I2885" s="32">
        <v>1094</v>
      </c>
      <c r="J2885" s="32" t="s">
        <v>22</v>
      </c>
      <c r="K2885" s="32">
        <v>0</v>
      </c>
      <c r="L2885" s="38">
        <v>169.08</v>
      </c>
      <c r="M2885" t="s">
        <v>5620</v>
      </c>
      <c r="N2885" t="s">
        <v>5621</v>
      </c>
      <c r="O2885" t="s">
        <v>5622</v>
      </c>
      <c r="P2885" s="31">
        <v>0</v>
      </c>
      <c r="Q2885" s="31">
        <v>0</v>
      </c>
      <c r="R2885" s="31">
        <v>0</v>
      </c>
      <c r="S2885" s="31">
        <v>0</v>
      </c>
      <c r="T2885" s="36" t="s">
        <v>15432</v>
      </c>
      <c r="U2885" s="36" t="s">
        <v>13534</v>
      </c>
      <c r="V2885" s="31" t="s">
        <v>829</v>
      </c>
      <c r="W2885" s="31">
        <v>7</v>
      </c>
    </row>
    <row r="2886" spans="1:23" x14ac:dyDescent="0.25">
      <c r="A2886">
        <v>5302011</v>
      </c>
      <c r="B2886" s="32" t="s">
        <v>802</v>
      </c>
      <c r="C2886" s="32">
        <v>50</v>
      </c>
      <c r="D2886" s="32">
        <v>87</v>
      </c>
      <c r="E2886" s="32" t="s">
        <v>22</v>
      </c>
      <c r="F2886" s="32">
        <v>1</v>
      </c>
      <c r="G2886" s="32" t="s">
        <v>21</v>
      </c>
      <c r="H2886" s="32" t="s">
        <v>22</v>
      </c>
      <c r="I2886" s="32">
        <v>1094</v>
      </c>
      <c r="J2886" s="32" t="s">
        <v>22</v>
      </c>
      <c r="K2886" s="32">
        <v>0</v>
      </c>
      <c r="L2886" s="38">
        <v>206.02</v>
      </c>
      <c r="M2886" t="s">
        <v>5623</v>
      </c>
      <c r="N2886" t="s">
        <v>5624</v>
      </c>
      <c r="O2886" t="s">
        <v>5625</v>
      </c>
      <c r="P2886" s="31">
        <v>0</v>
      </c>
      <c r="Q2886" s="31">
        <v>0</v>
      </c>
      <c r="R2886" s="31">
        <v>0</v>
      </c>
      <c r="S2886" s="31">
        <v>0</v>
      </c>
      <c r="T2886" s="36" t="s">
        <v>15433</v>
      </c>
      <c r="U2886" s="36" t="s">
        <v>8458</v>
      </c>
      <c r="V2886" s="31" t="s">
        <v>829</v>
      </c>
      <c r="W2886" s="31">
        <v>7</v>
      </c>
    </row>
    <row r="2887" spans="1:23" x14ac:dyDescent="0.25">
      <c r="A2887">
        <v>5302012</v>
      </c>
      <c r="B2887" s="32" t="s">
        <v>802</v>
      </c>
      <c r="C2887" s="32">
        <v>50</v>
      </c>
      <c r="D2887" s="32">
        <v>87</v>
      </c>
      <c r="E2887" s="32" t="s">
        <v>22</v>
      </c>
      <c r="F2887" s="32">
        <v>1</v>
      </c>
      <c r="G2887" s="32" t="s">
        <v>21</v>
      </c>
      <c r="H2887" s="32" t="s">
        <v>22</v>
      </c>
      <c r="I2887" s="32">
        <v>1094</v>
      </c>
      <c r="J2887" s="32" t="s">
        <v>22</v>
      </c>
      <c r="K2887" s="32">
        <v>0</v>
      </c>
      <c r="L2887" s="38">
        <v>233.19</v>
      </c>
      <c r="M2887" t="s">
        <v>5626</v>
      </c>
      <c r="N2887" t="s">
        <v>5627</v>
      </c>
      <c r="O2887" t="s">
        <v>5628</v>
      </c>
      <c r="P2887" s="31">
        <v>0</v>
      </c>
      <c r="Q2887" s="31">
        <v>0</v>
      </c>
      <c r="R2887" s="31">
        <v>0</v>
      </c>
      <c r="S2887" s="31">
        <v>0</v>
      </c>
      <c r="T2887" s="36" t="s">
        <v>15434</v>
      </c>
      <c r="U2887" s="36" t="s">
        <v>8458</v>
      </c>
      <c r="V2887" s="31" t="s">
        <v>829</v>
      </c>
      <c r="W2887" s="31">
        <v>7</v>
      </c>
    </row>
    <row r="2888" spans="1:23" x14ac:dyDescent="0.25">
      <c r="A2888">
        <v>5302013</v>
      </c>
      <c r="B2888" s="32" t="s">
        <v>802</v>
      </c>
      <c r="C2888" s="32">
        <v>50</v>
      </c>
      <c r="D2888" s="32">
        <v>87</v>
      </c>
      <c r="E2888" s="32" t="s">
        <v>22</v>
      </c>
      <c r="F2888" s="32">
        <v>1</v>
      </c>
      <c r="G2888" s="32" t="s">
        <v>21</v>
      </c>
      <c r="H2888" s="32" t="s">
        <v>22</v>
      </c>
      <c r="I2888" s="32">
        <v>1094</v>
      </c>
      <c r="J2888" s="32" t="s">
        <v>22</v>
      </c>
      <c r="K2888" s="32">
        <v>0</v>
      </c>
      <c r="L2888" s="38">
        <v>273.10000000000002</v>
      </c>
      <c r="M2888" t="s">
        <v>5629</v>
      </c>
      <c r="N2888" t="s">
        <v>5630</v>
      </c>
      <c r="O2888" t="s">
        <v>5631</v>
      </c>
      <c r="P2888" s="31">
        <v>0</v>
      </c>
      <c r="Q2888" s="31">
        <v>0</v>
      </c>
      <c r="R2888" s="31">
        <v>0</v>
      </c>
      <c r="S2888" s="31">
        <v>0</v>
      </c>
      <c r="T2888" s="36" t="s">
        <v>15435</v>
      </c>
      <c r="U2888" s="36" t="s">
        <v>8458</v>
      </c>
      <c r="V2888" s="31" t="s">
        <v>829</v>
      </c>
      <c r="W2888" s="31">
        <v>7</v>
      </c>
    </row>
    <row r="2889" spans="1:23" x14ac:dyDescent="0.25">
      <c r="A2889">
        <v>5302014</v>
      </c>
      <c r="B2889" s="32" t="s">
        <v>802</v>
      </c>
      <c r="C2889" s="32">
        <v>50</v>
      </c>
      <c r="D2889" s="32">
        <v>87</v>
      </c>
      <c r="E2889" s="32" t="s">
        <v>22</v>
      </c>
      <c r="F2889" s="32">
        <v>1</v>
      </c>
      <c r="G2889" s="32" t="s">
        <v>21</v>
      </c>
      <c r="H2889" s="32" t="s">
        <v>22</v>
      </c>
      <c r="I2889" s="32">
        <v>1094</v>
      </c>
      <c r="J2889" s="32" t="s">
        <v>22</v>
      </c>
      <c r="K2889" s="32">
        <v>0</v>
      </c>
      <c r="L2889" s="38">
        <v>256.3</v>
      </c>
      <c r="M2889" t="s">
        <v>5632</v>
      </c>
      <c r="N2889" t="s">
        <v>5633</v>
      </c>
      <c r="O2889" t="s">
        <v>5634</v>
      </c>
      <c r="P2889" s="31">
        <v>0</v>
      </c>
      <c r="Q2889" s="31">
        <v>0</v>
      </c>
      <c r="R2889" s="31">
        <v>0</v>
      </c>
      <c r="S2889" s="31">
        <v>0</v>
      </c>
      <c r="T2889" s="36" t="s">
        <v>15436</v>
      </c>
      <c r="U2889" s="36" t="s">
        <v>13534</v>
      </c>
      <c r="V2889" s="31" t="s">
        <v>829</v>
      </c>
      <c r="W2889" s="31">
        <v>7</v>
      </c>
    </row>
    <row r="2890" spans="1:23" x14ac:dyDescent="0.25">
      <c r="A2890">
        <v>5302015</v>
      </c>
      <c r="B2890" s="32" t="s">
        <v>802</v>
      </c>
      <c r="C2890" s="32">
        <v>50</v>
      </c>
      <c r="D2890" s="32">
        <v>87</v>
      </c>
      <c r="E2890" s="32" t="s">
        <v>22</v>
      </c>
      <c r="F2890" s="32">
        <v>1</v>
      </c>
      <c r="G2890" s="32" t="s">
        <v>21</v>
      </c>
      <c r="H2890" s="32" t="s">
        <v>22</v>
      </c>
      <c r="I2890" s="32">
        <v>1094</v>
      </c>
      <c r="J2890" s="32" t="s">
        <v>22</v>
      </c>
      <c r="K2890" s="32">
        <v>0</v>
      </c>
      <c r="L2890" s="38">
        <v>268.68</v>
      </c>
      <c r="M2890" t="s">
        <v>5635</v>
      </c>
      <c r="N2890" t="s">
        <v>5636</v>
      </c>
      <c r="O2890" t="s">
        <v>5637</v>
      </c>
      <c r="P2890" s="31">
        <v>0</v>
      </c>
      <c r="Q2890" s="31">
        <v>0</v>
      </c>
      <c r="R2890" s="31">
        <v>0</v>
      </c>
      <c r="S2890" s="31">
        <v>0</v>
      </c>
      <c r="T2890" s="36" t="s">
        <v>15437</v>
      </c>
      <c r="U2890" s="36" t="s">
        <v>13534</v>
      </c>
      <c r="V2890" s="31" t="s">
        <v>829</v>
      </c>
      <c r="W2890" s="31">
        <v>7</v>
      </c>
    </row>
    <row r="2891" spans="1:23" x14ac:dyDescent="0.25">
      <c r="A2891">
        <v>5302016</v>
      </c>
      <c r="B2891" s="32" t="s">
        <v>802</v>
      </c>
      <c r="C2891" s="32">
        <v>50</v>
      </c>
      <c r="D2891" s="32">
        <v>87</v>
      </c>
      <c r="E2891" s="32" t="s">
        <v>22</v>
      </c>
      <c r="F2891" s="32">
        <v>1</v>
      </c>
      <c r="G2891" s="32" t="s">
        <v>21</v>
      </c>
      <c r="H2891" s="32" t="s">
        <v>22</v>
      </c>
      <c r="I2891" s="32">
        <v>1094</v>
      </c>
      <c r="J2891" s="32" t="s">
        <v>22</v>
      </c>
      <c r="K2891" s="32">
        <v>0</v>
      </c>
      <c r="L2891" s="38">
        <v>191.63</v>
      </c>
      <c r="M2891" t="s">
        <v>5638</v>
      </c>
      <c r="N2891" t="s">
        <v>5639</v>
      </c>
      <c r="O2891" t="s">
        <v>5640</v>
      </c>
      <c r="P2891" s="31">
        <v>0</v>
      </c>
      <c r="Q2891" s="31">
        <v>0</v>
      </c>
      <c r="R2891" s="31">
        <v>0</v>
      </c>
      <c r="S2891" s="31">
        <v>0</v>
      </c>
      <c r="T2891" s="36" t="s">
        <v>15438</v>
      </c>
      <c r="U2891" s="36" t="s">
        <v>13534</v>
      </c>
      <c r="V2891" s="31" t="s">
        <v>829</v>
      </c>
      <c r="W2891" s="31">
        <v>7</v>
      </c>
    </row>
    <row r="2892" spans="1:23" x14ac:dyDescent="0.25">
      <c r="A2892">
        <v>5302017</v>
      </c>
      <c r="B2892" s="32" t="s">
        <v>802</v>
      </c>
      <c r="C2892" s="32">
        <v>50</v>
      </c>
      <c r="D2892" s="32">
        <v>87</v>
      </c>
      <c r="E2892" s="32" t="s">
        <v>22</v>
      </c>
      <c r="F2892" s="32">
        <v>1</v>
      </c>
      <c r="G2892" s="32" t="s">
        <v>21</v>
      </c>
      <c r="H2892" s="32" t="s">
        <v>22</v>
      </c>
      <c r="I2892" s="32">
        <v>1094</v>
      </c>
      <c r="J2892" s="32" t="s">
        <v>22</v>
      </c>
      <c r="K2892" s="32">
        <v>0</v>
      </c>
      <c r="L2892" s="38">
        <v>240.31</v>
      </c>
      <c r="M2892" t="s">
        <v>5641</v>
      </c>
      <c r="N2892" t="s">
        <v>5642</v>
      </c>
      <c r="O2892" t="s">
        <v>5643</v>
      </c>
      <c r="P2892" s="31">
        <v>0</v>
      </c>
      <c r="Q2892" s="31">
        <v>0</v>
      </c>
      <c r="R2892" s="31">
        <v>0</v>
      </c>
      <c r="S2892" s="31">
        <v>0</v>
      </c>
      <c r="T2892" s="36" t="s">
        <v>15439</v>
      </c>
      <c r="U2892" s="36" t="s">
        <v>13534</v>
      </c>
      <c r="V2892" s="31" t="s">
        <v>829</v>
      </c>
      <c r="W2892" s="31">
        <v>7</v>
      </c>
    </row>
    <row r="2893" spans="1:23" x14ac:dyDescent="0.25">
      <c r="A2893">
        <v>5302020</v>
      </c>
      <c r="B2893" s="32" t="s">
        <v>802</v>
      </c>
      <c r="C2893" s="32">
        <v>50</v>
      </c>
      <c r="D2893" s="32">
        <v>90</v>
      </c>
      <c r="E2893" s="32" t="s">
        <v>22</v>
      </c>
      <c r="F2893" s="32">
        <v>4</v>
      </c>
      <c r="G2893" s="32" t="s">
        <v>354</v>
      </c>
      <c r="H2893" s="32" t="s">
        <v>22</v>
      </c>
      <c r="I2893" s="32">
        <v>1063</v>
      </c>
      <c r="J2893" s="32" t="s">
        <v>22</v>
      </c>
      <c r="K2893" s="32">
        <v>0</v>
      </c>
      <c r="L2893" s="38">
        <v>40.840000000000003</v>
      </c>
      <c r="M2893" t="s">
        <v>5644</v>
      </c>
      <c r="N2893" t="s">
        <v>5645</v>
      </c>
      <c r="O2893" t="s">
        <v>5646</v>
      </c>
      <c r="P2893" s="31">
        <v>600</v>
      </c>
      <c r="Q2893" s="31">
        <v>0</v>
      </c>
      <c r="R2893" s="31">
        <v>600</v>
      </c>
      <c r="S2893" s="31">
        <v>0.38600000000000001</v>
      </c>
      <c r="T2893" s="36" t="s">
        <v>15440</v>
      </c>
      <c r="U2893" s="36" t="s">
        <v>8458</v>
      </c>
      <c r="V2893" s="31" t="s">
        <v>2147</v>
      </c>
      <c r="W2893" s="31">
        <v>7</v>
      </c>
    </row>
    <row r="2894" spans="1:23" x14ac:dyDescent="0.25">
      <c r="A2894">
        <v>5302021</v>
      </c>
      <c r="B2894" s="32" t="s">
        <v>802</v>
      </c>
      <c r="C2894" s="32">
        <v>50</v>
      </c>
      <c r="D2894" s="32">
        <v>90</v>
      </c>
      <c r="E2894" s="32" t="s">
        <v>22</v>
      </c>
      <c r="F2894" s="32">
        <v>4</v>
      </c>
      <c r="G2894" s="32" t="s">
        <v>354</v>
      </c>
      <c r="H2894" s="32" t="s">
        <v>22</v>
      </c>
      <c r="I2894" s="32">
        <v>1063</v>
      </c>
      <c r="J2894" s="32" t="s">
        <v>22</v>
      </c>
      <c r="K2894" s="32">
        <v>0</v>
      </c>
      <c r="L2894" s="38">
        <v>46.03</v>
      </c>
      <c r="M2894" t="s">
        <v>5647</v>
      </c>
      <c r="N2894" t="s">
        <v>5648</v>
      </c>
      <c r="O2894" t="s">
        <v>5649</v>
      </c>
      <c r="P2894" s="31">
        <v>800</v>
      </c>
      <c r="Q2894" s="31">
        <v>0</v>
      </c>
      <c r="R2894" s="31">
        <v>800</v>
      </c>
      <c r="S2894" s="31">
        <v>0.52</v>
      </c>
      <c r="T2894" s="36" t="s">
        <v>15441</v>
      </c>
      <c r="U2894" s="36" t="s">
        <v>8458</v>
      </c>
      <c r="V2894" s="31" t="s">
        <v>2147</v>
      </c>
      <c r="W2894" s="31">
        <v>7</v>
      </c>
    </row>
    <row r="2895" spans="1:23" x14ac:dyDescent="0.25">
      <c r="A2895">
        <v>5302022</v>
      </c>
      <c r="B2895" s="32" t="s">
        <v>802</v>
      </c>
      <c r="C2895" s="32">
        <v>50</v>
      </c>
      <c r="D2895" s="32">
        <v>90</v>
      </c>
      <c r="E2895" s="32" t="s">
        <v>22</v>
      </c>
      <c r="F2895" s="32">
        <v>4</v>
      </c>
      <c r="G2895" s="32" t="s">
        <v>354</v>
      </c>
      <c r="H2895" s="32" t="s">
        <v>22</v>
      </c>
      <c r="I2895" s="32">
        <v>1063</v>
      </c>
      <c r="J2895" s="32" t="s">
        <v>22</v>
      </c>
      <c r="K2895" s="32">
        <v>0</v>
      </c>
      <c r="L2895" s="38">
        <v>52.12</v>
      </c>
      <c r="M2895" t="s">
        <v>5650</v>
      </c>
      <c r="N2895" t="s">
        <v>5651</v>
      </c>
      <c r="O2895" t="s">
        <v>5652</v>
      </c>
      <c r="P2895" s="31">
        <v>1000</v>
      </c>
      <c r="Q2895" s="31">
        <v>0</v>
      </c>
      <c r="R2895" s="31">
        <v>1000</v>
      </c>
      <c r="S2895" s="31">
        <v>0</v>
      </c>
      <c r="T2895" s="36" t="s">
        <v>15442</v>
      </c>
      <c r="U2895" s="36" t="s">
        <v>8458</v>
      </c>
      <c r="V2895" s="31" t="s">
        <v>2147</v>
      </c>
      <c r="W2895" s="31">
        <v>7</v>
      </c>
    </row>
    <row r="2896" spans="1:23" x14ac:dyDescent="0.25">
      <c r="A2896">
        <v>5302025</v>
      </c>
      <c r="B2896" s="32" t="s">
        <v>802</v>
      </c>
      <c r="C2896" s="32">
        <v>50</v>
      </c>
      <c r="D2896" s="32">
        <v>90</v>
      </c>
      <c r="E2896" s="32" t="s">
        <v>22</v>
      </c>
      <c r="F2896" s="32">
        <v>4</v>
      </c>
      <c r="G2896" s="32" t="s">
        <v>354</v>
      </c>
      <c r="H2896" s="32" t="s">
        <v>22</v>
      </c>
      <c r="I2896" s="32">
        <v>1063</v>
      </c>
      <c r="J2896" s="32" t="s">
        <v>22</v>
      </c>
      <c r="K2896" s="32">
        <v>0</v>
      </c>
      <c r="L2896" s="38">
        <v>68.94</v>
      </c>
      <c r="M2896" t="s">
        <v>5653</v>
      </c>
      <c r="N2896" t="s">
        <v>5654</v>
      </c>
      <c r="O2896" t="s">
        <v>5655</v>
      </c>
      <c r="P2896" s="31">
        <v>1200</v>
      </c>
      <c r="Q2896" s="31">
        <v>0</v>
      </c>
      <c r="R2896" s="31">
        <v>1200</v>
      </c>
      <c r="S2896" s="31">
        <v>0</v>
      </c>
      <c r="T2896" s="36" t="s">
        <v>15443</v>
      </c>
      <c r="U2896" s="36" t="s">
        <v>8458</v>
      </c>
      <c r="V2896" s="31" t="s">
        <v>2147</v>
      </c>
      <c r="W2896" s="31">
        <v>7</v>
      </c>
    </row>
    <row r="2897" spans="1:23" x14ac:dyDescent="0.25">
      <c r="A2897">
        <v>5302026</v>
      </c>
      <c r="B2897" s="32" t="s">
        <v>802</v>
      </c>
      <c r="C2897" s="32">
        <v>50</v>
      </c>
      <c r="D2897" s="32">
        <v>87</v>
      </c>
      <c r="E2897" s="32" t="s">
        <v>22</v>
      </c>
      <c r="F2897" s="32">
        <v>4</v>
      </c>
      <c r="G2897" s="32" t="s">
        <v>354</v>
      </c>
      <c r="H2897" s="32" t="s">
        <v>22</v>
      </c>
      <c r="I2897" s="32">
        <v>1074</v>
      </c>
      <c r="J2897" s="32" t="s">
        <v>22</v>
      </c>
      <c r="K2897" s="32">
        <v>0</v>
      </c>
      <c r="L2897" s="38">
        <v>56.72</v>
      </c>
      <c r="M2897" t="s">
        <v>5656</v>
      </c>
      <c r="N2897" t="s">
        <v>5657</v>
      </c>
      <c r="O2897" t="s">
        <v>5658</v>
      </c>
      <c r="P2897" s="31">
        <v>0</v>
      </c>
      <c r="Q2897" s="31">
        <v>1</v>
      </c>
      <c r="R2897" s="31">
        <v>0</v>
      </c>
      <c r="S2897" s="31">
        <v>0</v>
      </c>
      <c r="T2897" s="36" t="s">
        <v>15444</v>
      </c>
      <c r="U2897" s="36" t="s">
        <v>8458</v>
      </c>
      <c r="V2897" s="31" t="s">
        <v>791</v>
      </c>
      <c r="W2897" s="31">
        <v>7</v>
      </c>
    </row>
    <row r="2898" spans="1:23" x14ac:dyDescent="0.25">
      <c r="A2898">
        <v>5302027</v>
      </c>
      <c r="B2898" s="32" t="s">
        <v>802</v>
      </c>
      <c r="C2898" s="32">
        <v>50</v>
      </c>
      <c r="D2898" s="32">
        <v>85</v>
      </c>
      <c r="E2898" s="32" t="s">
        <v>22</v>
      </c>
      <c r="F2898" s="32">
        <v>1</v>
      </c>
      <c r="G2898" s="32" t="s">
        <v>21</v>
      </c>
      <c r="H2898" s="32" t="s">
        <v>22</v>
      </c>
      <c r="I2898" s="32">
        <v>1035</v>
      </c>
      <c r="J2898" s="32" t="s">
        <v>22</v>
      </c>
      <c r="K2898" s="32">
        <v>0</v>
      </c>
      <c r="L2898" s="38">
        <v>32.520000000000003</v>
      </c>
      <c r="M2898" t="s">
        <v>5659</v>
      </c>
      <c r="N2898" t="s">
        <v>5660</v>
      </c>
      <c r="O2898" t="s">
        <v>5661</v>
      </c>
      <c r="P2898" s="31">
        <v>0</v>
      </c>
      <c r="Q2898" s="31">
        <v>0</v>
      </c>
      <c r="R2898" s="31">
        <v>0</v>
      </c>
      <c r="S2898" s="31">
        <v>0</v>
      </c>
      <c r="T2898" s="36" t="s">
        <v>15445</v>
      </c>
      <c r="U2898" s="36" t="s">
        <v>8458</v>
      </c>
      <c r="V2898" s="31" t="s">
        <v>5662</v>
      </c>
      <c r="W2898" s="31">
        <v>7</v>
      </c>
    </row>
    <row r="2899" spans="1:23" x14ac:dyDescent="0.25">
      <c r="A2899">
        <v>5302028</v>
      </c>
      <c r="B2899" s="32" t="s">
        <v>802</v>
      </c>
      <c r="C2899" s="32">
        <v>50</v>
      </c>
      <c r="D2899" s="32">
        <v>85</v>
      </c>
      <c r="E2899" s="32" t="s">
        <v>22</v>
      </c>
      <c r="F2899" s="32">
        <v>1</v>
      </c>
      <c r="G2899" s="32" t="s">
        <v>21</v>
      </c>
      <c r="H2899" s="32" t="s">
        <v>22</v>
      </c>
      <c r="I2899" s="32">
        <v>1035</v>
      </c>
      <c r="J2899" s="32" t="s">
        <v>22</v>
      </c>
      <c r="K2899" s="32">
        <v>0</v>
      </c>
      <c r="L2899" s="38">
        <v>132.47999999999999</v>
      </c>
      <c r="M2899" t="s">
        <v>5663</v>
      </c>
      <c r="N2899" t="s">
        <v>5664</v>
      </c>
      <c r="O2899" t="s">
        <v>5665</v>
      </c>
      <c r="P2899" s="31">
        <v>0</v>
      </c>
      <c r="Q2899" s="31">
        <v>0</v>
      </c>
      <c r="R2899" s="31">
        <v>0</v>
      </c>
      <c r="S2899" s="31">
        <v>0</v>
      </c>
      <c r="T2899" s="36" t="s">
        <v>15447</v>
      </c>
      <c r="U2899" s="36" t="s">
        <v>8458</v>
      </c>
      <c r="V2899" s="31" t="s">
        <v>5662</v>
      </c>
      <c r="W2899" s="31">
        <v>7</v>
      </c>
    </row>
    <row r="2900" spans="1:23" x14ac:dyDescent="0.25">
      <c r="A2900">
        <v>5302030</v>
      </c>
      <c r="B2900" s="32" t="s">
        <v>802</v>
      </c>
      <c r="C2900" s="32">
        <v>50</v>
      </c>
      <c r="D2900" s="32">
        <v>87</v>
      </c>
      <c r="E2900" s="32" t="s">
        <v>22</v>
      </c>
      <c r="F2900" s="32">
        <v>2</v>
      </c>
      <c r="G2900" s="32" t="s">
        <v>354</v>
      </c>
      <c r="H2900" s="32" t="s">
        <v>22</v>
      </c>
      <c r="I2900" s="32">
        <v>1087</v>
      </c>
      <c r="J2900" s="32" t="s">
        <v>22</v>
      </c>
      <c r="K2900" s="32">
        <v>0</v>
      </c>
      <c r="L2900" s="38">
        <v>75.38</v>
      </c>
      <c r="M2900" t="s">
        <v>5666</v>
      </c>
      <c r="N2900" t="s">
        <v>5667</v>
      </c>
      <c r="O2900" t="s">
        <v>5668</v>
      </c>
      <c r="P2900" s="31">
        <v>0</v>
      </c>
      <c r="Q2900" s="31">
        <v>0</v>
      </c>
      <c r="R2900" s="31">
        <v>0</v>
      </c>
      <c r="S2900" s="31">
        <v>0</v>
      </c>
      <c r="T2900" s="36" t="s">
        <v>15448</v>
      </c>
      <c r="U2900" s="36" t="s">
        <v>8458</v>
      </c>
      <c r="V2900" s="31" t="s">
        <v>791</v>
      </c>
      <c r="W2900" s="31">
        <v>7</v>
      </c>
    </row>
    <row r="2901" spans="1:23" x14ac:dyDescent="0.25">
      <c r="A2901">
        <v>5302031</v>
      </c>
      <c r="B2901" s="32" t="s">
        <v>802</v>
      </c>
      <c r="C2901" s="32">
        <v>50</v>
      </c>
      <c r="D2901" s="32">
        <v>87</v>
      </c>
      <c r="E2901" s="32" t="s">
        <v>22</v>
      </c>
      <c r="F2901" s="32">
        <v>2</v>
      </c>
      <c r="G2901" s="32" t="s">
        <v>354</v>
      </c>
      <c r="H2901" s="32" t="s">
        <v>22</v>
      </c>
      <c r="I2901" s="32">
        <v>1087</v>
      </c>
      <c r="J2901" s="32" t="s">
        <v>22</v>
      </c>
      <c r="K2901" s="32">
        <v>0</v>
      </c>
      <c r="L2901" s="38">
        <v>79.099999999999994</v>
      </c>
      <c r="M2901" t="s">
        <v>5669</v>
      </c>
      <c r="N2901" t="s">
        <v>5670</v>
      </c>
      <c r="O2901" t="s">
        <v>5671</v>
      </c>
      <c r="P2901" s="31">
        <v>0</v>
      </c>
      <c r="Q2901" s="31">
        <v>0</v>
      </c>
      <c r="R2901" s="31">
        <v>0</v>
      </c>
      <c r="S2901" s="31">
        <v>0</v>
      </c>
      <c r="T2901" s="36" t="s">
        <v>15449</v>
      </c>
      <c r="U2901" s="36" t="s">
        <v>8458</v>
      </c>
      <c r="V2901" s="31" t="s">
        <v>791</v>
      </c>
      <c r="W2901" s="31">
        <v>7</v>
      </c>
    </row>
    <row r="2902" spans="1:23" x14ac:dyDescent="0.25">
      <c r="A2902">
        <v>5302032</v>
      </c>
      <c r="B2902" s="32" t="s">
        <v>802</v>
      </c>
      <c r="C2902" s="32">
        <v>50</v>
      </c>
      <c r="D2902" s="32">
        <v>87</v>
      </c>
      <c r="E2902" s="32" t="s">
        <v>22</v>
      </c>
      <c r="F2902" s="32">
        <v>2</v>
      </c>
      <c r="G2902" s="32" t="s">
        <v>354</v>
      </c>
      <c r="H2902" s="32" t="s">
        <v>22</v>
      </c>
      <c r="I2902" s="32">
        <v>1087</v>
      </c>
      <c r="J2902" s="32" t="s">
        <v>22</v>
      </c>
      <c r="K2902" s="32">
        <v>0</v>
      </c>
      <c r="L2902" s="38">
        <v>83.54</v>
      </c>
      <c r="M2902" t="s">
        <v>5672</v>
      </c>
      <c r="N2902" t="s">
        <v>5673</v>
      </c>
      <c r="O2902" t="s">
        <v>5674</v>
      </c>
      <c r="P2902" s="31">
        <v>0</v>
      </c>
      <c r="Q2902" s="31">
        <v>0</v>
      </c>
      <c r="R2902" s="31">
        <v>0</v>
      </c>
      <c r="S2902" s="31">
        <v>0</v>
      </c>
      <c r="T2902" s="36" t="s">
        <v>15450</v>
      </c>
      <c r="U2902" s="36" t="s">
        <v>8458</v>
      </c>
      <c r="V2902" s="31" t="s">
        <v>791</v>
      </c>
      <c r="W2902" s="31">
        <v>7</v>
      </c>
    </row>
    <row r="2903" spans="1:23" x14ac:dyDescent="0.25">
      <c r="A2903">
        <v>5302033</v>
      </c>
      <c r="B2903" s="32" t="s">
        <v>802</v>
      </c>
      <c r="C2903" s="32">
        <v>50</v>
      </c>
      <c r="D2903" s="32">
        <v>87</v>
      </c>
      <c r="E2903" s="32" t="s">
        <v>22</v>
      </c>
      <c r="F2903" s="32">
        <v>2</v>
      </c>
      <c r="G2903" s="32" t="s">
        <v>354</v>
      </c>
      <c r="H2903" s="32" t="s">
        <v>22</v>
      </c>
      <c r="I2903" s="32">
        <v>1087</v>
      </c>
      <c r="J2903" s="32" t="s">
        <v>22</v>
      </c>
      <c r="K2903" s="32">
        <v>0</v>
      </c>
      <c r="L2903" s="38">
        <v>87.58</v>
      </c>
      <c r="M2903" t="s">
        <v>5675</v>
      </c>
      <c r="N2903" t="s">
        <v>5676</v>
      </c>
      <c r="O2903" t="s">
        <v>5677</v>
      </c>
      <c r="P2903" s="31">
        <v>0</v>
      </c>
      <c r="Q2903" s="31">
        <v>0</v>
      </c>
      <c r="R2903" s="31">
        <v>0</v>
      </c>
      <c r="S2903" s="31">
        <v>0</v>
      </c>
      <c r="T2903" s="36" t="s">
        <v>15451</v>
      </c>
      <c r="U2903" s="36" t="s">
        <v>8458</v>
      </c>
      <c r="V2903" s="31" t="s">
        <v>791</v>
      </c>
      <c r="W2903" s="31">
        <v>7</v>
      </c>
    </row>
    <row r="2904" spans="1:23" x14ac:dyDescent="0.25">
      <c r="A2904">
        <v>5302034</v>
      </c>
      <c r="B2904" s="32" t="s">
        <v>802</v>
      </c>
      <c r="C2904" s="32">
        <v>50</v>
      </c>
      <c r="D2904" s="32">
        <v>87</v>
      </c>
      <c r="E2904" s="32" t="s">
        <v>22</v>
      </c>
      <c r="F2904" s="32">
        <v>2</v>
      </c>
      <c r="G2904" s="32" t="s">
        <v>354</v>
      </c>
      <c r="H2904" s="32" t="s">
        <v>22</v>
      </c>
      <c r="I2904" s="32">
        <v>1087</v>
      </c>
      <c r="J2904" s="32" t="s">
        <v>22</v>
      </c>
      <c r="K2904" s="32">
        <v>0</v>
      </c>
      <c r="L2904" s="38">
        <v>91.66</v>
      </c>
      <c r="M2904" t="s">
        <v>5678</v>
      </c>
      <c r="N2904" t="s">
        <v>5679</v>
      </c>
      <c r="O2904" t="s">
        <v>5680</v>
      </c>
      <c r="P2904" s="31">
        <v>0</v>
      </c>
      <c r="Q2904" s="31">
        <v>0</v>
      </c>
      <c r="R2904" s="31">
        <v>0</v>
      </c>
      <c r="S2904" s="31">
        <v>0</v>
      </c>
      <c r="T2904" s="36" t="s">
        <v>15452</v>
      </c>
      <c r="U2904" s="36" t="s">
        <v>8458</v>
      </c>
      <c r="V2904" s="31" t="s">
        <v>791</v>
      </c>
      <c r="W2904" s="31">
        <v>7</v>
      </c>
    </row>
    <row r="2905" spans="1:23" x14ac:dyDescent="0.25">
      <c r="A2905">
        <v>5302035</v>
      </c>
      <c r="B2905" s="32" t="s">
        <v>802</v>
      </c>
      <c r="C2905" s="32">
        <v>50</v>
      </c>
      <c r="D2905" s="32">
        <v>87</v>
      </c>
      <c r="E2905" s="32" t="s">
        <v>22</v>
      </c>
      <c r="F2905" s="32">
        <v>2</v>
      </c>
      <c r="G2905" s="32" t="s">
        <v>354</v>
      </c>
      <c r="H2905" s="32" t="s">
        <v>22</v>
      </c>
      <c r="I2905" s="32">
        <v>1088</v>
      </c>
      <c r="J2905" s="32" t="s">
        <v>22</v>
      </c>
      <c r="K2905" s="32">
        <v>0</v>
      </c>
      <c r="L2905" s="38">
        <v>120.12</v>
      </c>
      <c r="M2905" t="s">
        <v>5681</v>
      </c>
      <c r="N2905" t="s">
        <v>5682</v>
      </c>
      <c r="O2905" t="s">
        <v>5683</v>
      </c>
      <c r="P2905" s="31">
        <v>0</v>
      </c>
      <c r="Q2905" s="31">
        <v>0</v>
      </c>
      <c r="R2905" s="31">
        <v>0</v>
      </c>
      <c r="S2905" s="31">
        <v>0</v>
      </c>
      <c r="T2905" s="36" t="s">
        <v>15453</v>
      </c>
      <c r="U2905" s="36" t="s">
        <v>8458</v>
      </c>
      <c r="V2905" s="31" t="s">
        <v>791</v>
      </c>
      <c r="W2905" s="31">
        <v>7</v>
      </c>
    </row>
    <row r="2906" spans="1:23" x14ac:dyDescent="0.25">
      <c r="A2906">
        <v>5302036</v>
      </c>
      <c r="B2906" s="32" t="s">
        <v>802</v>
      </c>
      <c r="C2906" s="32">
        <v>50</v>
      </c>
      <c r="D2906" s="32">
        <v>85</v>
      </c>
      <c r="E2906" s="32" t="s">
        <v>22</v>
      </c>
      <c r="F2906" s="32">
        <v>1</v>
      </c>
      <c r="G2906" s="32" t="s">
        <v>21</v>
      </c>
      <c r="H2906" s="32" t="s">
        <v>22</v>
      </c>
      <c r="I2906" s="32">
        <v>1068</v>
      </c>
      <c r="J2906" s="32" t="s">
        <v>22</v>
      </c>
      <c r="K2906" s="32">
        <v>0</v>
      </c>
      <c r="L2906" s="38">
        <v>216.5</v>
      </c>
      <c r="M2906" t="s">
        <v>5684</v>
      </c>
      <c r="N2906" t="s">
        <v>5685</v>
      </c>
      <c r="O2906" t="s">
        <v>5686</v>
      </c>
      <c r="P2906" s="31">
        <v>0</v>
      </c>
      <c r="Q2906" s="31">
        <v>2200</v>
      </c>
      <c r="R2906" s="31">
        <v>0</v>
      </c>
      <c r="S2906" s="31">
        <v>0</v>
      </c>
      <c r="T2906" s="36" t="s">
        <v>15454</v>
      </c>
      <c r="U2906" s="36" t="s">
        <v>13534</v>
      </c>
      <c r="V2906" s="31" t="s">
        <v>682</v>
      </c>
      <c r="W2906" s="31">
        <v>7</v>
      </c>
    </row>
    <row r="2907" spans="1:23" x14ac:dyDescent="0.25">
      <c r="A2907">
        <v>5302037</v>
      </c>
      <c r="B2907" s="32" t="s">
        <v>802</v>
      </c>
      <c r="C2907" s="32">
        <v>50</v>
      </c>
      <c r="D2907" s="32">
        <v>85</v>
      </c>
      <c r="E2907" s="32" t="s">
        <v>22</v>
      </c>
      <c r="F2907" s="32">
        <v>4</v>
      </c>
      <c r="G2907" s="32" t="s">
        <v>354</v>
      </c>
      <c r="H2907" s="32" t="s">
        <v>22</v>
      </c>
      <c r="I2907" s="32">
        <v>1005</v>
      </c>
      <c r="J2907" s="32" t="s">
        <v>22</v>
      </c>
      <c r="K2907" s="32">
        <v>0</v>
      </c>
      <c r="L2907" s="38">
        <v>60.05</v>
      </c>
      <c r="M2907" t="s">
        <v>5687</v>
      </c>
      <c r="N2907" t="s">
        <v>5688</v>
      </c>
      <c r="O2907" t="s">
        <v>5689</v>
      </c>
      <c r="P2907" s="31">
        <v>0</v>
      </c>
      <c r="Q2907" s="31">
        <v>0</v>
      </c>
      <c r="R2907" s="31">
        <v>0</v>
      </c>
      <c r="S2907" s="31">
        <v>0</v>
      </c>
      <c r="T2907" s="36" t="s">
        <v>15455</v>
      </c>
      <c r="U2907" s="36" t="s">
        <v>9135</v>
      </c>
      <c r="V2907" s="31" t="s">
        <v>791</v>
      </c>
      <c r="W2907" s="31">
        <v>7</v>
      </c>
    </row>
    <row r="2908" spans="1:23" x14ac:dyDescent="0.25">
      <c r="A2908">
        <v>5302038</v>
      </c>
      <c r="B2908" s="32" t="s">
        <v>802</v>
      </c>
      <c r="C2908" s="32">
        <v>50</v>
      </c>
      <c r="D2908" s="32">
        <v>90</v>
      </c>
      <c r="E2908" s="32" t="s">
        <v>22</v>
      </c>
      <c r="F2908" s="32">
        <v>8</v>
      </c>
      <c r="G2908" s="32" t="s">
        <v>354</v>
      </c>
      <c r="H2908" s="32" t="s">
        <v>22</v>
      </c>
      <c r="I2908" s="32">
        <v>1063</v>
      </c>
      <c r="J2908" s="32" t="s">
        <v>22</v>
      </c>
      <c r="K2908" s="32">
        <v>0</v>
      </c>
      <c r="L2908" s="38">
        <v>31.32</v>
      </c>
      <c r="M2908" t="s">
        <v>5690</v>
      </c>
      <c r="N2908" t="s">
        <v>5691</v>
      </c>
      <c r="O2908" t="s">
        <v>5692</v>
      </c>
      <c r="P2908" s="31">
        <v>0</v>
      </c>
      <c r="Q2908" s="31">
        <v>0</v>
      </c>
      <c r="R2908" s="31">
        <v>0</v>
      </c>
      <c r="S2908" s="31">
        <v>0</v>
      </c>
      <c r="T2908" s="36" t="s">
        <v>15456</v>
      </c>
      <c r="U2908" s="36" t="s">
        <v>9135</v>
      </c>
      <c r="V2908" s="31" t="s">
        <v>362</v>
      </c>
      <c r="W2908" s="31">
        <v>7</v>
      </c>
    </row>
    <row r="2909" spans="1:23" x14ac:dyDescent="0.25">
      <c r="A2909">
        <v>5302041</v>
      </c>
      <c r="B2909" s="32" t="s">
        <v>802</v>
      </c>
      <c r="C2909" s="32">
        <v>50</v>
      </c>
      <c r="D2909" s="32">
        <v>87</v>
      </c>
      <c r="E2909" s="32" t="s">
        <v>22</v>
      </c>
      <c r="F2909" s="32">
        <v>1</v>
      </c>
      <c r="G2909" s="32" t="s">
        <v>21</v>
      </c>
      <c r="H2909" s="32" t="s">
        <v>22</v>
      </c>
      <c r="I2909" s="32">
        <v>546</v>
      </c>
      <c r="J2909" s="32" t="s">
        <v>22</v>
      </c>
      <c r="K2909" s="32">
        <v>0</v>
      </c>
      <c r="L2909" s="38">
        <v>142.76</v>
      </c>
      <c r="M2909" t="s">
        <v>5693</v>
      </c>
      <c r="N2909" t="s">
        <v>5694</v>
      </c>
      <c r="O2909" t="s">
        <v>5695</v>
      </c>
      <c r="P2909" s="31">
        <v>0</v>
      </c>
      <c r="Q2909" s="31">
        <v>0</v>
      </c>
      <c r="R2909" s="31">
        <v>0</v>
      </c>
      <c r="S2909" s="31">
        <v>0</v>
      </c>
      <c r="T2909" s="36" t="s">
        <v>15457</v>
      </c>
      <c r="U2909" s="36" t="s">
        <v>8458</v>
      </c>
      <c r="V2909" s="31" t="s">
        <v>2568</v>
      </c>
      <c r="W2909" s="31">
        <v>7</v>
      </c>
    </row>
    <row r="2910" spans="1:23" x14ac:dyDescent="0.25">
      <c r="A2910">
        <v>5302043</v>
      </c>
      <c r="B2910" s="32" t="s">
        <v>802</v>
      </c>
      <c r="C2910" s="32">
        <v>50</v>
      </c>
      <c r="D2910" s="32">
        <v>90</v>
      </c>
      <c r="E2910" s="32" t="s">
        <v>22</v>
      </c>
      <c r="F2910" s="32">
        <v>1</v>
      </c>
      <c r="G2910" s="32" t="s">
        <v>21</v>
      </c>
      <c r="H2910" s="32" t="s">
        <v>22</v>
      </c>
      <c r="I2910" s="32">
        <v>1074</v>
      </c>
      <c r="J2910" s="32" t="s">
        <v>22</v>
      </c>
      <c r="K2910" s="32">
        <v>0</v>
      </c>
      <c r="L2910" s="38">
        <v>77.8</v>
      </c>
      <c r="M2910" t="s">
        <v>5696</v>
      </c>
      <c r="N2910" t="s">
        <v>5697</v>
      </c>
      <c r="O2910" t="s">
        <v>5698</v>
      </c>
      <c r="P2910" s="31">
        <v>0</v>
      </c>
      <c r="Q2910" s="31">
        <v>0</v>
      </c>
      <c r="R2910" s="31">
        <v>0</v>
      </c>
      <c r="S2910" s="31">
        <v>0</v>
      </c>
      <c r="T2910" s="36" t="s">
        <v>15459</v>
      </c>
      <c r="U2910" s="36" t="s">
        <v>13534</v>
      </c>
      <c r="V2910" s="31" t="s">
        <v>2147</v>
      </c>
      <c r="W2910" s="31">
        <v>7</v>
      </c>
    </row>
    <row r="2911" spans="1:23" x14ac:dyDescent="0.25">
      <c r="A2911">
        <v>5302044</v>
      </c>
      <c r="B2911" s="32" t="s">
        <v>802</v>
      </c>
      <c r="C2911" s="32">
        <v>50</v>
      </c>
      <c r="D2911" s="32">
        <v>87</v>
      </c>
      <c r="E2911" s="32" t="s">
        <v>22</v>
      </c>
      <c r="F2911" s="32">
        <v>1</v>
      </c>
      <c r="G2911" s="32" t="s">
        <v>21</v>
      </c>
      <c r="H2911" s="32" t="s">
        <v>22</v>
      </c>
      <c r="I2911" s="32">
        <v>1063</v>
      </c>
      <c r="J2911" s="32" t="s">
        <v>22</v>
      </c>
      <c r="K2911" s="32">
        <v>0</v>
      </c>
      <c r="L2911" s="38">
        <v>41.6</v>
      </c>
      <c r="M2911" t="s">
        <v>5699</v>
      </c>
      <c r="N2911" t="s">
        <v>5700</v>
      </c>
      <c r="O2911" t="s">
        <v>5701</v>
      </c>
      <c r="P2911" s="31">
        <v>0</v>
      </c>
      <c r="Q2911" s="31">
        <v>0</v>
      </c>
      <c r="R2911" s="31">
        <v>0</v>
      </c>
      <c r="S2911" s="31">
        <v>0</v>
      </c>
      <c r="T2911" s="36" t="s">
        <v>15460</v>
      </c>
      <c r="U2911" s="36" t="s">
        <v>8458</v>
      </c>
      <c r="V2911" s="31" t="s">
        <v>2147</v>
      </c>
      <c r="W2911" s="31">
        <v>7</v>
      </c>
    </row>
    <row r="2912" spans="1:23" x14ac:dyDescent="0.25">
      <c r="A2912">
        <v>5302046</v>
      </c>
      <c r="B2912" s="32" t="s">
        <v>802</v>
      </c>
      <c r="C2912" s="32">
        <v>50</v>
      </c>
      <c r="D2912" s="32">
        <v>87</v>
      </c>
      <c r="E2912" s="32" t="s">
        <v>22</v>
      </c>
      <c r="F2912" s="32">
        <v>14</v>
      </c>
      <c r="G2912" s="32" t="s">
        <v>354</v>
      </c>
      <c r="H2912" s="32" t="s">
        <v>22</v>
      </c>
      <c r="I2912" s="32">
        <v>1069</v>
      </c>
      <c r="J2912" s="32" t="s">
        <v>22</v>
      </c>
      <c r="K2912" s="32">
        <v>0</v>
      </c>
      <c r="L2912" s="38">
        <v>62.64</v>
      </c>
      <c r="M2912" t="s">
        <v>5702</v>
      </c>
      <c r="N2912" t="s">
        <v>5703</v>
      </c>
      <c r="O2912" t="s">
        <v>5704</v>
      </c>
      <c r="P2912" s="31">
        <v>0</v>
      </c>
      <c r="Q2912" s="31">
        <v>0</v>
      </c>
      <c r="R2912" s="31">
        <v>0</v>
      </c>
      <c r="S2912" s="31">
        <v>0</v>
      </c>
      <c r="T2912" s="36" t="s">
        <v>15461</v>
      </c>
      <c r="U2912" s="36" t="s">
        <v>13855</v>
      </c>
      <c r="V2912" s="31" t="s">
        <v>5705</v>
      </c>
      <c r="W2912" s="31">
        <v>7</v>
      </c>
    </row>
    <row r="2913" spans="1:23" x14ac:dyDescent="0.25">
      <c r="A2913">
        <v>5302051</v>
      </c>
      <c r="B2913" s="32" t="s">
        <v>802</v>
      </c>
      <c r="C2913" s="32">
        <v>50</v>
      </c>
      <c r="D2913" s="32">
        <v>85</v>
      </c>
      <c r="E2913" s="32" t="s">
        <v>22</v>
      </c>
      <c r="F2913" s="32">
        <v>1</v>
      </c>
      <c r="G2913" s="32" t="s">
        <v>21</v>
      </c>
      <c r="H2913" s="32" t="s">
        <v>22</v>
      </c>
      <c r="I2913" s="32">
        <v>1068</v>
      </c>
      <c r="J2913" s="32" t="s">
        <v>22</v>
      </c>
      <c r="K2913" s="32">
        <v>0</v>
      </c>
      <c r="L2913" s="38">
        <v>159.09</v>
      </c>
      <c r="M2913" t="s">
        <v>5706</v>
      </c>
      <c r="N2913" t="s">
        <v>5707</v>
      </c>
      <c r="O2913" t="s">
        <v>5708</v>
      </c>
      <c r="P2913" s="31">
        <v>0</v>
      </c>
      <c r="Q2913" s="31">
        <v>1800</v>
      </c>
      <c r="R2913" s="31">
        <v>0</v>
      </c>
      <c r="S2913" s="31">
        <v>0</v>
      </c>
      <c r="T2913" s="36" t="s">
        <v>15462</v>
      </c>
      <c r="U2913" s="36" t="s">
        <v>15463</v>
      </c>
      <c r="V2913" s="31" t="s">
        <v>5705</v>
      </c>
      <c r="W2913" s="31">
        <v>7</v>
      </c>
    </row>
    <row r="2914" spans="1:23" x14ac:dyDescent="0.25">
      <c r="A2914">
        <v>5302052</v>
      </c>
      <c r="B2914" s="32" t="s">
        <v>802</v>
      </c>
      <c r="C2914" s="32">
        <v>50</v>
      </c>
      <c r="D2914" s="32">
        <v>85</v>
      </c>
      <c r="E2914" s="32" t="s">
        <v>22</v>
      </c>
      <c r="F2914" s="32">
        <v>1</v>
      </c>
      <c r="G2914" s="32" t="s">
        <v>21</v>
      </c>
      <c r="H2914" s="32" t="s">
        <v>22</v>
      </c>
      <c r="I2914" s="32">
        <v>1068</v>
      </c>
      <c r="J2914" s="32" t="s">
        <v>22</v>
      </c>
      <c r="K2914" s="32">
        <v>0</v>
      </c>
      <c r="L2914" s="38">
        <v>161.69</v>
      </c>
      <c r="M2914" t="s">
        <v>5709</v>
      </c>
      <c r="N2914" t="s">
        <v>5710</v>
      </c>
      <c r="O2914" t="s">
        <v>5711</v>
      </c>
      <c r="P2914" s="31">
        <v>0</v>
      </c>
      <c r="Q2914" s="31">
        <v>2000</v>
      </c>
      <c r="R2914" s="31">
        <v>0</v>
      </c>
      <c r="S2914" s="31">
        <v>0</v>
      </c>
      <c r="T2914" s="36" t="s">
        <v>15464</v>
      </c>
      <c r="U2914" s="36" t="s">
        <v>15463</v>
      </c>
      <c r="V2914" s="31" t="s">
        <v>5705</v>
      </c>
      <c r="W2914" s="31">
        <v>7</v>
      </c>
    </row>
    <row r="2915" spans="1:23" x14ac:dyDescent="0.25">
      <c r="A2915">
        <v>5302053</v>
      </c>
      <c r="B2915" s="32" t="s">
        <v>802</v>
      </c>
      <c r="C2915" s="32">
        <v>50</v>
      </c>
      <c r="D2915" s="32">
        <v>85</v>
      </c>
      <c r="E2915" s="32" t="s">
        <v>22</v>
      </c>
      <c r="F2915" s="32">
        <v>1</v>
      </c>
      <c r="G2915" s="32" t="s">
        <v>21</v>
      </c>
      <c r="H2915" s="32" t="s">
        <v>22</v>
      </c>
      <c r="I2915" s="32">
        <v>1068</v>
      </c>
      <c r="J2915" s="32" t="s">
        <v>22</v>
      </c>
      <c r="K2915" s="32">
        <v>0</v>
      </c>
      <c r="L2915" s="38">
        <v>183.5</v>
      </c>
      <c r="M2915" t="s">
        <v>5712</v>
      </c>
      <c r="N2915" t="s">
        <v>5713</v>
      </c>
      <c r="O2915" t="s">
        <v>5714</v>
      </c>
      <c r="P2915" s="31">
        <v>0</v>
      </c>
      <c r="Q2915" s="31">
        <v>2200</v>
      </c>
      <c r="R2915" s="31">
        <v>0</v>
      </c>
      <c r="S2915" s="31">
        <v>0</v>
      </c>
      <c r="T2915" s="36" t="s">
        <v>15465</v>
      </c>
      <c r="U2915" s="36" t="s">
        <v>15463</v>
      </c>
      <c r="V2915" s="31" t="s">
        <v>5705</v>
      </c>
      <c r="W2915" s="31">
        <v>7</v>
      </c>
    </row>
    <row r="2916" spans="1:23" x14ac:dyDescent="0.25">
      <c r="A2916">
        <v>5302100</v>
      </c>
      <c r="B2916" s="32" t="s">
        <v>802</v>
      </c>
      <c r="C2916" s="32">
        <v>50</v>
      </c>
      <c r="D2916" s="32">
        <v>87</v>
      </c>
      <c r="E2916" s="32" t="s">
        <v>22</v>
      </c>
      <c r="F2916" s="32">
        <v>2</v>
      </c>
      <c r="G2916" s="32" t="s">
        <v>354</v>
      </c>
      <c r="H2916" s="32" t="s">
        <v>22</v>
      </c>
      <c r="I2916" s="32">
        <v>1081</v>
      </c>
      <c r="J2916" s="32" t="s">
        <v>22</v>
      </c>
      <c r="K2916" s="32">
        <v>0</v>
      </c>
      <c r="L2916" s="38">
        <v>53.58</v>
      </c>
      <c r="M2916" t="s">
        <v>5715</v>
      </c>
      <c r="N2916" t="s">
        <v>5716</v>
      </c>
      <c r="O2916" t="s">
        <v>5717</v>
      </c>
      <c r="P2916" s="31">
        <v>0</v>
      </c>
      <c r="Q2916" s="31">
        <v>0</v>
      </c>
      <c r="R2916" s="31">
        <v>0</v>
      </c>
      <c r="S2916" s="31">
        <v>0</v>
      </c>
      <c r="T2916" s="36" t="s">
        <v>15466</v>
      </c>
      <c r="U2916" s="36" t="s">
        <v>8458</v>
      </c>
      <c r="V2916" s="31" t="s">
        <v>791</v>
      </c>
      <c r="W2916" s="31">
        <v>7</v>
      </c>
    </row>
    <row r="2917" spans="1:23" x14ac:dyDescent="0.25">
      <c r="A2917">
        <v>5302101</v>
      </c>
      <c r="B2917" s="32" t="s">
        <v>802</v>
      </c>
      <c r="C2917" s="32">
        <v>50</v>
      </c>
      <c r="D2917" s="32">
        <v>87</v>
      </c>
      <c r="E2917" s="32" t="s">
        <v>22</v>
      </c>
      <c r="F2917" s="32">
        <v>2</v>
      </c>
      <c r="G2917" s="32" t="s">
        <v>354</v>
      </c>
      <c r="H2917" s="32" t="s">
        <v>22</v>
      </c>
      <c r="I2917" s="32">
        <v>1081</v>
      </c>
      <c r="J2917" s="32" t="s">
        <v>22</v>
      </c>
      <c r="K2917" s="32">
        <v>0</v>
      </c>
      <c r="L2917" s="38">
        <v>53.58</v>
      </c>
      <c r="M2917" t="s">
        <v>5718</v>
      </c>
      <c r="N2917" t="s">
        <v>5719</v>
      </c>
      <c r="O2917" t="s">
        <v>5720</v>
      </c>
      <c r="P2917" s="31">
        <v>0</v>
      </c>
      <c r="Q2917" s="31">
        <v>0</v>
      </c>
      <c r="R2917" s="31">
        <v>0</v>
      </c>
      <c r="S2917" s="31">
        <v>0</v>
      </c>
      <c r="T2917" s="36" t="s">
        <v>15467</v>
      </c>
      <c r="U2917" s="36" t="s">
        <v>8458</v>
      </c>
      <c r="V2917" s="31" t="s">
        <v>791</v>
      </c>
      <c r="W2917" s="31">
        <v>7</v>
      </c>
    </row>
    <row r="2918" spans="1:23" x14ac:dyDescent="0.25">
      <c r="A2918">
        <v>5302102</v>
      </c>
      <c r="B2918" s="32" t="s">
        <v>802</v>
      </c>
      <c r="C2918" s="32">
        <v>50</v>
      </c>
      <c r="D2918" s="32">
        <v>87</v>
      </c>
      <c r="E2918" s="32" t="s">
        <v>22</v>
      </c>
      <c r="F2918" s="32">
        <v>2</v>
      </c>
      <c r="G2918" s="32" t="s">
        <v>354</v>
      </c>
      <c r="H2918" s="32" t="s">
        <v>22</v>
      </c>
      <c r="I2918" s="32">
        <v>1081</v>
      </c>
      <c r="J2918" s="32" t="s">
        <v>22</v>
      </c>
      <c r="K2918" s="32">
        <v>0</v>
      </c>
      <c r="L2918" s="38">
        <v>64.67</v>
      </c>
      <c r="M2918" t="s">
        <v>5721</v>
      </c>
      <c r="N2918" t="s">
        <v>5722</v>
      </c>
      <c r="O2918" t="s">
        <v>5723</v>
      </c>
      <c r="P2918" s="31">
        <v>0</v>
      </c>
      <c r="Q2918" s="31">
        <v>0</v>
      </c>
      <c r="R2918" s="31">
        <v>0</v>
      </c>
      <c r="S2918" s="31">
        <v>0</v>
      </c>
      <c r="T2918" s="36" t="s">
        <v>15468</v>
      </c>
      <c r="U2918" s="36" t="s">
        <v>8458</v>
      </c>
      <c r="V2918" s="31" t="s">
        <v>791</v>
      </c>
      <c r="W2918" s="31">
        <v>7</v>
      </c>
    </row>
    <row r="2919" spans="1:23" x14ac:dyDescent="0.25">
      <c r="A2919">
        <v>5302103</v>
      </c>
      <c r="B2919" s="32" t="s">
        <v>802</v>
      </c>
      <c r="C2919" s="32">
        <v>50</v>
      </c>
      <c r="D2919" s="32">
        <v>87</v>
      </c>
      <c r="E2919" s="32" t="s">
        <v>22</v>
      </c>
      <c r="F2919" s="32">
        <v>2</v>
      </c>
      <c r="G2919" s="32" t="s">
        <v>354</v>
      </c>
      <c r="H2919" s="32" t="s">
        <v>22</v>
      </c>
      <c r="I2919" s="32">
        <v>1081</v>
      </c>
      <c r="J2919" s="32" t="s">
        <v>22</v>
      </c>
      <c r="K2919" s="32">
        <v>0</v>
      </c>
      <c r="L2919" s="38">
        <v>64.67</v>
      </c>
      <c r="M2919" t="s">
        <v>5724</v>
      </c>
      <c r="N2919" t="s">
        <v>5725</v>
      </c>
      <c r="O2919" t="s">
        <v>5726</v>
      </c>
      <c r="P2919" s="31">
        <v>0</v>
      </c>
      <c r="Q2919" s="31">
        <v>0</v>
      </c>
      <c r="R2919" s="31">
        <v>0</v>
      </c>
      <c r="S2919" s="31">
        <v>0</v>
      </c>
      <c r="T2919" s="36" t="s">
        <v>15469</v>
      </c>
      <c r="U2919" s="36" t="s">
        <v>8458</v>
      </c>
      <c r="V2919" s="31" t="s">
        <v>791</v>
      </c>
      <c r="W2919" s="31">
        <v>7</v>
      </c>
    </row>
    <row r="2920" spans="1:23" x14ac:dyDescent="0.25">
      <c r="A2920">
        <v>5302104</v>
      </c>
      <c r="B2920" s="32" t="s">
        <v>802</v>
      </c>
      <c r="C2920" s="32">
        <v>50</v>
      </c>
      <c r="D2920" s="32">
        <v>87</v>
      </c>
      <c r="E2920" s="32" t="s">
        <v>22</v>
      </c>
      <c r="F2920" s="32">
        <v>2</v>
      </c>
      <c r="G2920" s="32" t="s">
        <v>354</v>
      </c>
      <c r="H2920" s="32" t="s">
        <v>22</v>
      </c>
      <c r="I2920" s="32">
        <v>1081</v>
      </c>
      <c r="J2920" s="32" t="s">
        <v>22</v>
      </c>
      <c r="K2920" s="32">
        <v>0</v>
      </c>
      <c r="L2920" s="38">
        <v>79.459999999999994</v>
      </c>
      <c r="M2920" t="s">
        <v>5727</v>
      </c>
      <c r="N2920" t="s">
        <v>5728</v>
      </c>
      <c r="O2920" t="s">
        <v>5729</v>
      </c>
      <c r="P2920" s="31">
        <v>0</v>
      </c>
      <c r="Q2920" s="31">
        <v>0</v>
      </c>
      <c r="R2920" s="31">
        <v>0</v>
      </c>
      <c r="S2920" s="31">
        <v>0</v>
      </c>
      <c r="T2920" s="36" t="s">
        <v>15470</v>
      </c>
      <c r="U2920" s="36" t="s">
        <v>8458</v>
      </c>
      <c r="V2920" s="31" t="s">
        <v>791</v>
      </c>
      <c r="W2920" s="31">
        <v>7</v>
      </c>
    </row>
    <row r="2921" spans="1:23" x14ac:dyDescent="0.25">
      <c r="A2921">
        <v>5302105</v>
      </c>
      <c r="B2921" s="32" t="s">
        <v>802</v>
      </c>
      <c r="C2921" s="32">
        <v>50</v>
      </c>
      <c r="D2921" s="32">
        <v>87</v>
      </c>
      <c r="E2921" s="32" t="s">
        <v>22</v>
      </c>
      <c r="F2921" s="32">
        <v>2</v>
      </c>
      <c r="G2921" s="32" t="s">
        <v>354</v>
      </c>
      <c r="H2921" s="32" t="s">
        <v>22</v>
      </c>
      <c r="I2921" s="32">
        <v>1081</v>
      </c>
      <c r="J2921" s="32" t="s">
        <v>22</v>
      </c>
      <c r="K2921" s="32">
        <v>0</v>
      </c>
      <c r="L2921" s="38">
        <v>79.459999999999994</v>
      </c>
      <c r="M2921" t="s">
        <v>5730</v>
      </c>
      <c r="N2921" t="s">
        <v>5731</v>
      </c>
      <c r="O2921" t="s">
        <v>5732</v>
      </c>
      <c r="P2921" s="31">
        <v>0</v>
      </c>
      <c r="Q2921" s="31">
        <v>0</v>
      </c>
      <c r="R2921" s="31">
        <v>0</v>
      </c>
      <c r="S2921" s="31">
        <v>0</v>
      </c>
      <c r="T2921" s="36" t="s">
        <v>15471</v>
      </c>
      <c r="U2921" s="36" t="s">
        <v>8458</v>
      </c>
      <c r="V2921" s="31" t="s">
        <v>791</v>
      </c>
      <c r="W2921" s="31">
        <v>7</v>
      </c>
    </row>
    <row r="2922" spans="1:23" x14ac:dyDescent="0.25">
      <c r="A2922">
        <v>5302106</v>
      </c>
      <c r="B2922" s="32" t="s">
        <v>802</v>
      </c>
      <c r="C2922" s="32">
        <v>50</v>
      </c>
      <c r="D2922" s="32">
        <v>87</v>
      </c>
      <c r="E2922" s="32" t="s">
        <v>22</v>
      </c>
      <c r="F2922" s="32">
        <v>2</v>
      </c>
      <c r="G2922" s="32" t="s">
        <v>354</v>
      </c>
      <c r="H2922" s="32" t="s">
        <v>22</v>
      </c>
      <c r="I2922" s="32">
        <v>1081</v>
      </c>
      <c r="J2922" s="32" t="s">
        <v>22</v>
      </c>
      <c r="K2922" s="32">
        <v>0</v>
      </c>
      <c r="L2922" s="38">
        <v>86.85</v>
      </c>
      <c r="M2922" t="s">
        <v>5733</v>
      </c>
      <c r="N2922" t="s">
        <v>5734</v>
      </c>
      <c r="O2922" t="s">
        <v>5735</v>
      </c>
      <c r="P2922" s="31">
        <v>0</v>
      </c>
      <c r="Q2922" s="31">
        <v>0</v>
      </c>
      <c r="R2922" s="31">
        <v>0</v>
      </c>
      <c r="S2922" s="31">
        <v>0</v>
      </c>
      <c r="T2922" s="36" t="s">
        <v>15472</v>
      </c>
      <c r="U2922" s="36" t="s">
        <v>8458</v>
      </c>
      <c r="V2922" s="31" t="s">
        <v>791</v>
      </c>
      <c r="W2922" s="31">
        <v>7</v>
      </c>
    </row>
    <row r="2923" spans="1:23" x14ac:dyDescent="0.25">
      <c r="A2923">
        <v>5302107</v>
      </c>
      <c r="B2923" s="32" t="s">
        <v>802</v>
      </c>
      <c r="C2923" s="32">
        <v>50</v>
      </c>
      <c r="D2923" s="32">
        <v>87</v>
      </c>
      <c r="E2923" s="32" t="s">
        <v>22</v>
      </c>
      <c r="F2923" s="32">
        <v>2</v>
      </c>
      <c r="G2923" s="32" t="s">
        <v>354</v>
      </c>
      <c r="H2923" s="32" t="s">
        <v>22</v>
      </c>
      <c r="I2923" s="32">
        <v>1081</v>
      </c>
      <c r="J2923" s="32" t="s">
        <v>22</v>
      </c>
      <c r="K2923" s="32">
        <v>0</v>
      </c>
      <c r="L2923" s="38">
        <v>86.85</v>
      </c>
      <c r="M2923" t="s">
        <v>5736</v>
      </c>
      <c r="N2923" t="s">
        <v>5737</v>
      </c>
      <c r="O2923" t="s">
        <v>5738</v>
      </c>
      <c r="P2923" s="31">
        <v>0</v>
      </c>
      <c r="Q2923" s="31">
        <v>0</v>
      </c>
      <c r="R2923" s="31">
        <v>0</v>
      </c>
      <c r="S2923" s="31">
        <v>0</v>
      </c>
      <c r="T2923" s="36" t="s">
        <v>15473</v>
      </c>
      <c r="U2923" s="36" t="s">
        <v>8458</v>
      </c>
      <c r="V2923" s="31" t="s">
        <v>791</v>
      </c>
      <c r="W2923" s="31">
        <v>7</v>
      </c>
    </row>
    <row r="2924" spans="1:23" x14ac:dyDescent="0.25">
      <c r="A2924">
        <v>5302108</v>
      </c>
      <c r="B2924" s="32" t="s">
        <v>802</v>
      </c>
      <c r="C2924" s="32">
        <v>50</v>
      </c>
      <c r="D2924" s="32">
        <v>87</v>
      </c>
      <c r="E2924" s="32" t="s">
        <v>22</v>
      </c>
      <c r="F2924" s="32">
        <v>2</v>
      </c>
      <c r="G2924" s="32" t="s">
        <v>354</v>
      </c>
      <c r="H2924" s="32" t="s">
        <v>22</v>
      </c>
      <c r="I2924" s="32">
        <v>1081</v>
      </c>
      <c r="J2924" s="32" t="s">
        <v>22</v>
      </c>
      <c r="K2924" s="32">
        <v>0</v>
      </c>
      <c r="L2924" s="38">
        <v>97.95</v>
      </c>
      <c r="M2924" t="s">
        <v>5739</v>
      </c>
      <c r="N2924" t="s">
        <v>5740</v>
      </c>
      <c r="O2924" t="s">
        <v>5741</v>
      </c>
      <c r="P2924" s="31">
        <v>0</v>
      </c>
      <c r="Q2924" s="31">
        <v>0</v>
      </c>
      <c r="R2924" s="31">
        <v>0</v>
      </c>
      <c r="S2924" s="31">
        <v>0</v>
      </c>
      <c r="T2924" s="36" t="s">
        <v>15474</v>
      </c>
      <c r="U2924" s="36" t="s">
        <v>8458</v>
      </c>
      <c r="V2924" s="31" t="s">
        <v>791</v>
      </c>
      <c r="W2924" s="31">
        <v>7</v>
      </c>
    </row>
    <row r="2925" spans="1:23" x14ac:dyDescent="0.25">
      <c r="A2925">
        <v>5302109</v>
      </c>
      <c r="B2925" s="32" t="s">
        <v>802</v>
      </c>
      <c r="C2925" s="32">
        <v>50</v>
      </c>
      <c r="D2925" s="32">
        <v>87</v>
      </c>
      <c r="E2925" s="32" t="s">
        <v>22</v>
      </c>
      <c r="F2925" s="32">
        <v>2</v>
      </c>
      <c r="G2925" s="32" t="s">
        <v>354</v>
      </c>
      <c r="H2925" s="32" t="s">
        <v>22</v>
      </c>
      <c r="I2925" s="32">
        <v>1081</v>
      </c>
      <c r="J2925" s="32" t="s">
        <v>22</v>
      </c>
      <c r="K2925" s="32">
        <v>0</v>
      </c>
      <c r="L2925" s="38">
        <v>97.95</v>
      </c>
      <c r="M2925" t="s">
        <v>5742</v>
      </c>
      <c r="N2925" t="s">
        <v>5743</v>
      </c>
      <c r="O2925" t="s">
        <v>5744</v>
      </c>
      <c r="P2925" s="31">
        <v>0</v>
      </c>
      <c r="Q2925" s="31">
        <v>0</v>
      </c>
      <c r="R2925" s="31">
        <v>0</v>
      </c>
      <c r="S2925" s="31">
        <v>0</v>
      </c>
      <c r="T2925" s="36" t="s">
        <v>15475</v>
      </c>
      <c r="U2925" s="36" t="s">
        <v>8458</v>
      </c>
      <c r="V2925" s="31" t="s">
        <v>791</v>
      </c>
      <c r="W2925" s="31">
        <v>7</v>
      </c>
    </row>
    <row r="2926" spans="1:23" x14ac:dyDescent="0.25">
      <c r="A2926">
        <v>5302110</v>
      </c>
      <c r="B2926" s="32" t="s">
        <v>802</v>
      </c>
      <c r="C2926" s="32">
        <v>50</v>
      </c>
      <c r="D2926" s="32">
        <v>87</v>
      </c>
      <c r="E2926" s="32" t="s">
        <v>22</v>
      </c>
      <c r="F2926" s="32">
        <v>4</v>
      </c>
      <c r="G2926" s="32" t="s">
        <v>354</v>
      </c>
      <c r="H2926" s="32" t="s">
        <v>22</v>
      </c>
      <c r="I2926" s="32">
        <v>1082</v>
      </c>
      <c r="J2926" s="32" t="s">
        <v>22</v>
      </c>
      <c r="K2926" s="32">
        <v>0</v>
      </c>
      <c r="L2926" s="38">
        <v>13.27</v>
      </c>
      <c r="M2926" t="s">
        <v>5745</v>
      </c>
      <c r="N2926" t="s">
        <v>5746</v>
      </c>
      <c r="O2926" t="s">
        <v>5745</v>
      </c>
      <c r="P2926" s="31">
        <v>0</v>
      </c>
      <c r="Q2926" s="31">
        <v>0</v>
      </c>
      <c r="R2926" s="31">
        <v>0</v>
      </c>
      <c r="S2926" s="31">
        <v>0</v>
      </c>
      <c r="T2926" s="36" t="s">
        <v>15476</v>
      </c>
      <c r="U2926" s="36" t="s">
        <v>9135</v>
      </c>
      <c r="V2926" s="31" t="s">
        <v>791</v>
      </c>
      <c r="W2926" s="31">
        <v>7</v>
      </c>
    </row>
    <row r="2927" spans="1:23" x14ac:dyDescent="0.25">
      <c r="A2927">
        <v>5302111</v>
      </c>
      <c r="B2927" s="32" t="s">
        <v>802</v>
      </c>
      <c r="C2927" s="32">
        <v>50</v>
      </c>
      <c r="D2927" s="32">
        <v>87</v>
      </c>
      <c r="E2927" s="32" t="s">
        <v>22</v>
      </c>
      <c r="F2927" s="32">
        <v>4</v>
      </c>
      <c r="G2927" s="32" t="s">
        <v>354</v>
      </c>
      <c r="H2927" s="32" t="s">
        <v>22</v>
      </c>
      <c r="I2927" s="32">
        <v>1083</v>
      </c>
      <c r="J2927" s="32" t="s">
        <v>22</v>
      </c>
      <c r="K2927" s="32">
        <v>0</v>
      </c>
      <c r="L2927" s="38">
        <v>101.63</v>
      </c>
      <c r="M2927" t="s">
        <v>5747</v>
      </c>
      <c r="N2927" t="s">
        <v>5748</v>
      </c>
      <c r="O2927" t="s">
        <v>5747</v>
      </c>
      <c r="P2927" s="31">
        <v>0</v>
      </c>
      <c r="Q2927" s="31">
        <v>0</v>
      </c>
      <c r="R2927" s="31">
        <v>0</v>
      </c>
      <c r="S2927" s="31">
        <v>0</v>
      </c>
      <c r="T2927" s="36" t="s">
        <v>15477</v>
      </c>
      <c r="U2927" s="36" t="s">
        <v>8458</v>
      </c>
      <c r="V2927" s="31" t="s">
        <v>791</v>
      </c>
      <c r="W2927" s="31">
        <v>7</v>
      </c>
    </row>
    <row r="2928" spans="1:23" x14ac:dyDescent="0.25">
      <c r="A2928">
        <v>5302112</v>
      </c>
      <c r="B2928" s="32" t="s">
        <v>802</v>
      </c>
      <c r="C2928" s="32">
        <v>50</v>
      </c>
      <c r="D2928" s="32">
        <v>87</v>
      </c>
      <c r="E2928" s="32" t="s">
        <v>22</v>
      </c>
      <c r="F2928" s="32">
        <v>4</v>
      </c>
      <c r="G2928" s="32" t="s">
        <v>354</v>
      </c>
      <c r="H2928" s="32" t="s">
        <v>22</v>
      </c>
      <c r="I2928" s="32">
        <v>1083</v>
      </c>
      <c r="J2928" s="32" t="s">
        <v>22</v>
      </c>
      <c r="K2928" s="32">
        <v>0</v>
      </c>
      <c r="L2928" s="38">
        <v>114.56</v>
      </c>
      <c r="M2928" t="s">
        <v>5749</v>
      </c>
      <c r="N2928" t="s">
        <v>5750</v>
      </c>
      <c r="O2928" t="s">
        <v>5749</v>
      </c>
      <c r="P2928" s="31">
        <v>0</v>
      </c>
      <c r="Q2928" s="31">
        <v>0</v>
      </c>
      <c r="R2928" s="31">
        <v>0</v>
      </c>
      <c r="S2928" s="31">
        <v>0</v>
      </c>
      <c r="T2928" s="36" t="s">
        <v>15478</v>
      </c>
      <c r="U2928" s="36" t="s">
        <v>8458</v>
      </c>
      <c r="V2928" s="31" t="s">
        <v>791</v>
      </c>
      <c r="W2928" s="31">
        <v>7</v>
      </c>
    </row>
    <row r="2929" spans="1:23" x14ac:dyDescent="0.25">
      <c r="A2929">
        <v>5302120</v>
      </c>
      <c r="B2929" s="32" t="s">
        <v>802</v>
      </c>
      <c r="C2929" s="32">
        <v>50</v>
      </c>
      <c r="D2929" s="32">
        <v>90</v>
      </c>
      <c r="E2929" s="32" t="s">
        <v>22</v>
      </c>
      <c r="F2929" s="32">
        <v>1</v>
      </c>
      <c r="G2929" s="32" t="s">
        <v>21</v>
      </c>
      <c r="H2929" s="32" t="s">
        <v>22</v>
      </c>
      <c r="I2929" s="32">
        <v>1066</v>
      </c>
      <c r="J2929" s="32" t="s">
        <v>22</v>
      </c>
      <c r="K2929" s="32">
        <v>0</v>
      </c>
      <c r="L2929" s="38">
        <v>123.25</v>
      </c>
      <c r="M2929" t="s">
        <v>5751</v>
      </c>
      <c r="N2929" t="s">
        <v>5752</v>
      </c>
      <c r="O2929" t="s">
        <v>5751</v>
      </c>
      <c r="P2929" s="31">
        <v>145</v>
      </c>
      <c r="Q2929" s="31">
        <v>2000</v>
      </c>
      <c r="R2929" s="31">
        <v>0</v>
      </c>
      <c r="S2929" s="31">
        <v>0</v>
      </c>
      <c r="T2929" s="36" t="s">
        <v>15479</v>
      </c>
      <c r="U2929" s="36" t="s">
        <v>8458</v>
      </c>
      <c r="V2929" s="31" t="s">
        <v>5705</v>
      </c>
      <c r="W2929" s="31">
        <v>7</v>
      </c>
    </row>
    <row r="2930" spans="1:23" x14ac:dyDescent="0.25">
      <c r="A2930">
        <v>5302122</v>
      </c>
      <c r="B2930" s="32" t="s">
        <v>802</v>
      </c>
      <c r="C2930" s="32">
        <v>50</v>
      </c>
      <c r="D2930" s="32">
        <v>90</v>
      </c>
      <c r="E2930" s="32" t="s">
        <v>22</v>
      </c>
      <c r="F2930" s="32">
        <v>1</v>
      </c>
      <c r="G2930" s="32" t="s">
        <v>21</v>
      </c>
      <c r="H2930" s="32" t="s">
        <v>22</v>
      </c>
      <c r="I2930" s="32">
        <v>1066</v>
      </c>
      <c r="J2930" s="32" t="s">
        <v>22</v>
      </c>
      <c r="K2930" s="32">
        <v>0</v>
      </c>
      <c r="L2930" s="38">
        <v>135.63</v>
      </c>
      <c r="M2930" t="s">
        <v>5753</v>
      </c>
      <c r="N2930" t="s">
        <v>5754</v>
      </c>
      <c r="O2930" t="s">
        <v>5753</v>
      </c>
      <c r="P2930" s="31">
        <v>145</v>
      </c>
      <c r="Q2930" s="31">
        <v>2200</v>
      </c>
      <c r="R2930" s="31">
        <v>0</v>
      </c>
      <c r="S2930" s="31">
        <v>0</v>
      </c>
      <c r="T2930" s="36" t="s">
        <v>15480</v>
      </c>
      <c r="U2930" s="36" t="s">
        <v>8458</v>
      </c>
      <c r="V2930" s="31" t="s">
        <v>5705</v>
      </c>
      <c r="W2930" s="31">
        <v>7</v>
      </c>
    </row>
    <row r="2931" spans="1:23" x14ac:dyDescent="0.25">
      <c r="A2931">
        <v>5302123</v>
      </c>
      <c r="B2931" s="32" t="s">
        <v>802</v>
      </c>
      <c r="C2931" s="32">
        <v>50</v>
      </c>
      <c r="D2931" s="32">
        <v>87</v>
      </c>
      <c r="E2931" s="32" t="s">
        <v>22</v>
      </c>
      <c r="F2931" s="32">
        <v>2</v>
      </c>
      <c r="G2931" s="32" t="s">
        <v>354</v>
      </c>
      <c r="H2931" s="32" t="s">
        <v>22</v>
      </c>
      <c r="I2931" s="32">
        <v>1084</v>
      </c>
      <c r="J2931" s="32" t="s">
        <v>22</v>
      </c>
      <c r="K2931" s="32">
        <v>0</v>
      </c>
      <c r="L2931" s="38">
        <v>24.95</v>
      </c>
      <c r="M2931" t="s">
        <v>5755</v>
      </c>
      <c r="N2931" t="s">
        <v>5756</v>
      </c>
      <c r="O2931" t="s">
        <v>5755</v>
      </c>
      <c r="P2931" s="31">
        <v>0</v>
      </c>
      <c r="Q2931" s="31">
        <v>0</v>
      </c>
      <c r="R2931" s="31">
        <v>0</v>
      </c>
      <c r="S2931" s="31">
        <v>0</v>
      </c>
      <c r="T2931" s="36" t="s">
        <v>15481</v>
      </c>
      <c r="U2931" s="36" t="s">
        <v>8458</v>
      </c>
      <c r="V2931" s="31" t="s">
        <v>362</v>
      </c>
      <c r="W2931" s="31">
        <v>7</v>
      </c>
    </row>
    <row r="2932" spans="1:23" x14ac:dyDescent="0.25">
      <c r="A2932">
        <v>5302124</v>
      </c>
      <c r="B2932" s="32" t="s">
        <v>802</v>
      </c>
      <c r="C2932" s="32">
        <v>50</v>
      </c>
      <c r="D2932" s="32">
        <v>87</v>
      </c>
      <c r="E2932" s="32" t="s">
        <v>22</v>
      </c>
      <c r="F2932" s="32">
        <v>2</v>
      </c>
      <c r="G2932" s="32" t="s">
        <v>354</v>
      </c>
      <c r="H2932" s="32" t="s">
        <v>22</v>
      </c>
      <c r="I2932" s="32">
        <v>1084</v>
      </c>
      <c r="J2932" s="32" t="s">
        <v>22</v>
      </c>
      <c r="K2932" s="32">
        <v>0</v>
      </c>
      <c r="L2932" s="38">
        <v>34.93</v>
      </c>
      <c r="M2932" t="s">
        <v>5757</v>
      </c>
      <c r="N2932" t="s">
        <v>5758</v>
      </c>
      <c r="O2932" t="s">
        <v>5757</v>
      </c>
      <c r="P2932" s="31">
        <v>0</v>
      </c>
      <c r="Q2932" s="31">
        <v>0</v>
      </c>
      <c r="R2932" s="31">
        <v>0</v>
      </c>
      <c r="S2932" s="31">
        <v>0</v>
      </c>
      <c r="T2932" s="36" t="s">
        <v>15482</v>
      </c>
      <c r="U2932" s="36" t="s">
        <v>8458</v>
      </c>
      <c r="V2932" s="31" t="s">
        <v>362</v>
      </c>
      <c r="W2932" s="31">
        <v>7</v>
      </c>
    </row>
    <row r="2933" spans="1:23" x14ac:dyDescent="0.25">
      <c r="A2933">
        <v>5302152</v>
      </c>
      <c r="B2933" s="32" t="s">
        <v>802</v>
      </c>
      <c r="C2933" s="32">
        <v>50</v>
      </c>
      <c r="D2933" s="32">
        <v>87</v>
      </c>
      <c r="E2933" s="32" t="s">
        <v>22</v>
      </c>
      <c r="F2933" s="32">
        <v>2</v>
      </c>
      <c r="G2933" s="32" t="s">
        <v>354</v>
      </c>
      <c r="H2933" s="32" t="s">
        <v>22</v>
      </c>
      <c r="I2933" s="32">
        <v>1082</v>
      </c>
      <c r="J2933" s="32" t="s">
        <v>22</v>
      </c>
      <c r="K2933" s="32">
        <v>0</v>
      </c>
      <c r="L2933" s="38">
        <v>130.07</v>
      </c>
      <c r="M2933" t="s">
        <v>5759</v>
      </c>
      <c r="N2933" t="s">
        <v>5760</v>
      </c>
      <c r="O2933" t="s">
        <v>5759</v>
      </c>
      <c r="P2933" s="31">
        <v>0</v>
      </c>
      <c r="Q2933" s="31">
        <v>0</v>
      </c>
      <c r="R2933" s="31">
        <v>0</v>
      </c>
      <c r="S2933" s="31">
        <v>0</v>
      </c>
      <c r="T2933" s="36" t="s">
        <v>15483</v>
      </c>
      <c r="U2933" s="36" t="s">
        <v>8458</v>
      </c>
      <c r="V2933" s="31" t="s">
        <v>791</v>
      </c>
      <c r="W2933" s="31">
        <v>7</v>
      </c>
    </row>
    <row r="2934" spans="1:23" x14ac:dyDescent="0.25">
      <c r="A2934">
        <v>5302153</v>
      </c>
      <c r="B2934" s="32" t="s">
        <v>802</v>
      </c>
      <c r="C2934" s="32">
        <v>50</v>
      </c>
      <c r="D2934" s="32">
        <v>87</v>
      </c>
      <c r="E2934" s="32" t="s">
        <v>22</v>
      </c>
      <c r="F2934" s="32">
        <v>2</v>
      </c>
      <c r="G2934" s="32" t="s">
        <v>354</v>
      </c>
      <c r="H2934" s="32" t="s">
        <v>22</v>
      </c>
      <c r="I2934" s="32">
        <v>1082</v>
      </c>
      <c r="J2934" s="32" t="s">
        <v>22</v>
      </c>
      <c r="K2934" s="32">
        <v>0</v>
      </c>
      <c r="L2934" s="38">
        <v>130.07</v>
      </c>
      <c r="M2934" t="s">
        <v>5761</v>
      </c>
      <c r="N2934" t="s">
        <v>5762</v>
      </c>
      <c r="O2934" t="s">
        <v>5761</v>
      </c>
      <c r="P2934" s="31">
        <v>0</v>
      </c>
      <c r="Q2934" s="31">
        <v>0</v>
      </c>
      <c r="R2934" s="31">
        <v>0</v>
      </c>
      <c r="S2934" s="31">
        <v>0</v>
      </c>
      <c r="T2934" s="36" t="s">
        <v>15484</v>
      </c>
      <c r="U2934" s="36" t="s">
        <v>8458</v>
      </c>
      <c r="V2934" s="31" t="s">
        <v>791</v>
      </c>
      <c r="W2934" s="31">
        <v>7</v>
      </c>
    </row>
    <row r="2935" spans="1:23" x14ac:dyDescent="0.25">
      <c r="A2935">
        <v>5302154</v>
      </c>
      <c r="B2935" s="32" t="s">
        <v>802</v>
      </c>
      <c r="C2935" s="32">
        <v>50</v>
      </c>
      <c r="D2935" s="32">
        <v>87</v>
      </c>
      <c r="E2935" s="32" t="s">
        <v>22</v>
      </c>
      <c r="F2935" s="32">
        <v>2</v>
      </c>
      <c r="G2935" s="32" t="s">
        <v>354</v>
      </c>
      <c r="H2935" s="32" t="s">
        <v>22</v>
      </c>
      <c r="I2935" s="32">
        <v>1082</v>
      </c>
      <c r="J2935" s="32" t="s">
        <v>22</v>
      </c>
      <c r="K2935" s="32">
        <v>0</v>
      </c>
      <c r="L2935" s="38">
        <v>137.87</v>
      </c>
      <c r="M2935" t="s">
        <v>5763</v>
      </c>
      <c r="N2935" t="s">
        <v>5764</v>
      </c>
      <c r="O2935" t="s">
        <v>5763</v>
      </c>
      <c r="P2935" s="31">
        <v>0</v>
      </c>
      <c r="Q2935" s="31">
        <v>0</v>
      </c>
      <c r="R2935" s="31">
        <v>0</v>
      </c>
      <c r="S2935" s="31">
        <v>0</v>
      </c>
      <c r="T2935" s="36" t="s">
        <v>15485</v>
      </c>
      <c r="U2935" s="36" t="s">
        <v>8458</v>
      </c>
      <c r="V2935" s="31" t="s">
        <v>791</v>
      </c>
      <c r="W2935" s="31">
        <v>7</v>
      </c>
    </row>
    <row r="2936" spans="1:23" x14ac:dyDescent="0.25">
      <c r="A2936">
        <v>5302155</v>
      </c>
      <c r="B2936" s="32" t="s">
        <v>802</v>
      </c>
      <c r="C2936" s="32">
        <v>50</v>
      </c>
      <c r="D2936" s="32">
        <v>87</v>
      </c>
      <c r="E2936" s="32" t="s">
        <v>22</v>
      </c>
      <c r="F2936" s="32">
        <v>2</v>
      </c>
      <c r="G2936" s="32" t="s">
        <v>354</v>
      </c>
      <c r="H2936" s="32" t="s">
        <v>22</v>
      </c>
      <c r="I2936" s="32">
        <v>1082</v>
      </c>
      <c r="J2936" s="32" t="s">
        <v>22</v>
      </c>
      <c r="K2936" s="32">
        <v>0</v>
      </c>
      <c r="L2936" s="38">
        <v>137.87</v>
      </c>
      <c r="M2936" t="s">
        <v>5765</v>
      </c>
      <c r="N2936" t="s">
        <v>5766</v>
      </c>
      <c r="O2936" t="s">
        <v>5765</v>
      </c>
      <c r="P2936" s="31">
        <v>0</v>
      </c>
      <c r="Q2936" s="31">
        <v>0</v>
      </c>
      <c r="R2936" s="31">
        <v>0</v>
      </c>
      <c r="S2936" s="31">
        <v>0</v>
      </c>
      <c r="T2936" s="36" t="s">
        <v>15486</v>
      </c>
      <c r="U2936" s="36" t="s">
        <v>8458</v>
      </c>
      <c r="V2936" s="31" t="s">
        <v>791</v>
      </c>
      <c r="W2936" s="31">
        <v>7</v>
      </c>
    </row>
    <row r="2937" spans="1:23" x14ac:dyDescent="0.25">
      <c r="A2937">
        <v>5302156</v>
      </c>
      <c r="B2937" s="32" t="s">
        <v>802</v>
      </c>
      <c r="C2937" s="32">
        <v>50</v>
      </c>
      <c r="D2937" s="32">
        <v>87</v>
      </c>
      <c r="E2937" s="32" t="s">
        <v>22</v>
      </c>
      <c r="F2937" s="32">
        <v>2</v>
      </c>
      <c r="G2937" s="32" t="s">
        <v>354</v>
      </c>
      <c r="H2937" s="32" t="s">
        <v>22</v>
      </c>
      <c r="I2937" s="32">
        <v>1082</v>
      </c>
      <c r="J2937" s="32" t="s">
        <v>22</v>
      </c>
      <c r="K2937" s="32">
        <v>0</v>
      </c>
      <c r="L2937" s="38">
        <v>149.47999999999999</v>
      </c>
      <c r="M2937" t="s">
        <v>5767</v>
      </c>
      <c r="N2937" t="s">
        <v>5768</v>
      </c>
      <c r="O2937" t="s">
        <v>5767</v>
      </c>
      <c r="P2937" s="31">
        <v>0</v>
      </c>
      <c r="Q2937" s="31">
        <v>2200</v>
      </c>
      <c r="R2937" s="31">
        <v>0</v>
      </c>
      <c r="S2937" s="31">
        <v>0</v>
      </c>
      <c r="T2937" s="36" t="s">
        <v>15487</v>
      </c>
      <c r="U2937" s="36" t="s">
        <v>8458</v>
      </c>
      <c r="V2937" s="31" t="s">
        <v>791</v>
      </c>
      <c r="W2937" s="31">
        <v>7</v>
      </c>
    </row>
    <row r="2938" spans="1:23" x14ac:dyDescent="0.25">
      <c r="A2938">
        <v>5302157</v>
      </c>
      <c r="B2938" s="32" t="s">
        <v>802</v>
      </c>
      <c r="C2938" s="32">
        <v>50</v>
      </c>
      <c r="D2938" s="32">
        <v>87</v>
      </c>
      <c r="E2938" s="32" t="s">
        <v>22</v>
      </c>
      <c r="F2938" s="32">
        <v>2</v>
      </c>
      <c r="G2938" s="32" t="s">
        <v>354</v>
      </c>
      <c r="H2938" s="32" t="s">
        <v>22</v>
      </c>
      <c r="I2938" s="32">
        <v>1082</v>
      </c>
      <c r="J2938" s="32" t="s">
        <v>22</v>
      </c>
      <c r="K2938" s="32">
        <v>0</v>
      </c>
      <c r="L2938" s="38">
        <v>149.47999999999999</v>
      </c>
      <c r="M2938" t="s">
        <v>5769</v>
      </c>
      <c r="N2938" t="s">
        <v>5770</v>
      </c>
      <c r="O2938" t="s">
        <v>5769</v>
      </c>
      <c r="P2938" s="31">
        <v>0</v>
      </c>
      <c r="Q2938" s="31">
        <v>2200</v>
      </c>
      <c r="R2938" s="31">
        <v>0</v>
      </c>
      <c r="S2938" s="31">
        <v>0</v>
      </c>
      <c r="T2938" s="36" t="s">
        <v>15488</v>
      </c>
      <c r="U2938" s="36" t="s">
        <v>8458</v>
      </c>
      <c r="V2938" s="31" t="s">
        <v>791</v>
      </c>
      <c r="W2938" s="31">
        <v>7</v>
      </c>
    </row>
    <row r="2939" spans="1:23" x14ac:dyDescent="0.25">
      <c r="A2939">
        <v>5302160</v>
      </c>
      <c r="B2939" s="32" t="s">
        <v>802</v>
      </c>
      <c r="C2939" s="32">
        <v>50</v>
      </c>
      <c r="D2939" s="32">
        <v>87</v>
      </c>
      <c r="E2939" s="32" t="s">
        <v>22</v>
      </c>
      <c r="F2939" s="32">
        <v>4</v>
      </c>
      <c r="G2939" s="32" t="s">
        <v>354</v>
      </c>
      <c r="H2939" s="32" t="s">
        <v>22</v>
      </c>
      <c r="I2939" s="32">
        <v>1082</v>
      </c>
      <c r="J2939" s="32" t="s">
        <v>22</v>
      </c>
      <c r="K2939" s="32">
        <v>0</v>
      </c>
      <c r="L2939" s="38">
        <v>18.670000000000002</v>
      </c>
      <c r="M2939" t="s">
        <v>5763</v>
      </c>
      <c r="N2939" t="s">
        <v>5771</v>
      </c>
      <c r="O2939" t="s">
        <v>5763</v>
      </c>
      <c r="P2939" s="31">
        <v>0</v>
      </c>
      <c r="Q2939" s="31">
        <v>0</v>
      </c>
      <c r="R2939" s="31">
        <v>0</v>
      </c>
      <c r="S2939" s="31">
        <v>0</v>
      </c>
      <c r="T2939" s="36" t="s">
        <v>15489</v>
      </c>
      <c r="U2939" s="36" t="s">
        <v>9135</v>
      </c>
      <c r="V2939" s="31" t="s">
        <v>791</v>
      </c>
      <c r="W2939" s="31">
        <v>7</v>
      </c>
    </row>
    <row r="2940" spans="1:23" x14ac:dyDescent="0.25">
      <c r="A2940">
        <v>5302161</v>
      </c>
      <c r="B2940" s="32" t="s">
        <v>802</v>
      </c>
      <c r="C2940" s="32">
        <v>50</v>
      </c>
      <c r="D2940" s="32">
        <v>87</v>
      </c>
      <c r="E2940" s="32" t="s">
        <v>22</v>
      </c>
      <c r="F2940" s="32">
        <v>4</v>
      </c>
      <c r="G2940" s="32" t="s">
        <v>354</v>
      </c>
      <c r="H2940" s="32" t="s">
        <v>22</v>
      </c>
      <c r="I2940" s="32">
        <v>1083</v>
      </c>
      <c r="J2940" s="32" t="s">
        <v>22</v>
      </c>
      <c r="K2940" s="32">
        <v>0</v>
      </c>
      <c r="L2940" s="38">
        <v>126.22</v>
      </c>
      <c r="M2940" t="s">
        <v>5765</v>
      </c>
      <c r="N2940" t="s">
        <v>5766</v>
      </c>
      <c r="O2940" t="s">
        <v>5765</v>
      </c>
      <c r="P2940" s="31">
        <v>0</v>
      </c>
      <c r="Q2940" s="31">
        <v>0</v>
      </c>
      <c r="R2940" s="31">
        <v>0</v>
      </c>
      <c r="S2940" s="31">
        <v>0</v>
      </c>
      <c r="T2940" s="36" t="s">
        <v>15490</v>
      </c>
      <c r="U2940" s="36" t="s">
        <v>8458</v>
      </c>
      <c r="V2940" s="31" t="s">
        <v>791</v>
      </c>
      <c r="W2940" s="31">
        <v>7</v>
      </c>
    </row>
    <row r="2941" spans="1:23" x14ac:dyDescent="0.25">
      <c r="A2941">
        <v>5302164</v>
      </c>
      <c r="B2941" s="32" t="s">
        <v>802</v>
      </c>
      <c r="C2941" s="32">
        <v>50</v>
      </c>
      <c r="D2941" s="32">
        <v>87</v>
      </c>
      <c r="E2941" s="32" t="s">
        <v>22</v>
      </c>
      <c r="F2941" s="32">
        <v>4</v>
      </c>
      <c r="G2941" s="32" t="s">
        <v>354</v>
      </c>
      <c r="H2941" s="32" t="s">
        <v>22</v>
      </c>
      <c r="I2941" s="32">
        <v>1083</v>
      </c>
      <c r="J2941" s="32" t="s">
        <v>22</v>
      </c>
      <c r="K2941" s="32">
        <v>0</v>
      </c>
      <c r="L2941" s="38">
        <v>133.97999999999999</v>
      </c>
      <c r="M2941" t="s">
        <v>5767</v>
      </c>
      <c r="N2941" t="s">
        <v>5768</v>
      </c>
      <c r="O2941" t="s">
        <v>5767</v>
      </c>
      <c r="P2941" s="31">
        <v>0</v>
      </c>
      <c r="Q2941" s="31">
        <v>0</v>
      </c>
      <c r="R2941" s="31">
        <v>0</v>
      </c>
      <c r="S2941" s="31">
        <v>0</v>
      </c>
      <c r="T2941" s="36" t="s">
        <v>15491</v>
      </c>
      <c r="U2941" s="36" t="s">
        <v>8458</v>
      </c>
      <c r="V2941" s="31" t="s">
        <v>791</v>
      </c>
      <c r="W2941" s="31">
        <v>7</v>
      </c>
    </row>
    <row r="2942" spans="1:23" x14ac:dyDescent="0.25">
      <c r="A2942">
        <v>5302166</v>
      </c>
      <c r="B2942" s="32" t="s">
        <v>802</v>
      </c>
      <c r="C2942" s="32">
        <v>50</v>
      </c>
      <c r="D2942" s="32">
        <v>87</v>
      </c>
      <c r="E2942" s="32" t="s">
        <v>22</v>
      </c>
      <c r="F2942" s="32">
        <v>2</v>
      </c>
      <c r="G2942" s="32" t="s">
        <v>354</v>
      </c>
      <c r="H2942" s="32" t="s">
        <v>22</v>
      </c>
      <c r="I2942" s="32">
        <v>1083</v>
      </c>
      <c r="J2942" s="32" t="s">
        <v>22</v>
      </c>
      <c r="K2942" s="32">
        <v>0</v>
      </c>
      <c r="L2942" s="38">
        <v>60.63</v>
      </c>
      <c r="M2942" t="s">
        <v>5769</v>
      </c>
      <c r="N2942" t="s">
        <v>5770</v>
      </c>
      <c r="O2942" t="s">
        <v>5769</v>
      </c>
      <c r="P2942" s="31">
        <v>0</v>
      </c>
      <c r="Q2942" s="31">
        <v>0</v>
      </c>
      <c r="R2942" s="31">
        <v>0</v>
      </c>
      <c r="S2942" s="31">
        <v>0</v>
      </c>
      <c r="T2942" s="36" t="s">
        <v>15492</v>
      </c>
      <c r="U2942" s="36" t="s">
        <v>8458</v>
      </c>
      <c r="V2942" s="31" t="s">
        <v>791</v>
      </c>
      <c r="W2942" s="31">
        <v>7</v>
      </c>
    </row>
    <row r="2943" spans="1:23" x14ac:dyDescent="0.25">
      <c r="A2943">
        <v>5302167</v>
      </c>
      <c r="B2943" s="32" t="s">
        <v>802</v>
      </c>
      <c r="C2943" s="32">
        <v>50</v>
      </c>
      <c r="D2943" s="32">
        <v>87</v>
      </c>
      <c r="E2943" s="32" t="s">
        <v>22</v>
      </c>
      <c r="F2943" s="32">
        <v>2</v>
      </c>
      <c r="G2943" s="32" t="s">
        <v>354</v>
      </c>
      <c r="H2943" s="32" t="s">
        <v>22</v>
      </c>
      <c r="I2943" s="32">
        <v>1083</v>
      </c>
      <c r="J2943" s="32" t="s">
        <v>22</v>
      </c>
      <c r="K2943" s="32">
        <v>0</v>
      </c>
      <c r="L2943" s="38">
        <v>59.13</v>
      </c>
      <c r="M2943" t="s">
        <v>5772</v>
      </c>
      <c r="N2943" t="s">
        <v>5773</v>
      </c>
      <c r="O2943" t="s">
        <v>5774</v>
      </c>
      <c r="P2943" s="31">
        <v>0</v>
      </c>
      <c r="Q2943" s="31">
        <v>0</v>
      </c>
      <c r="R2943" s="31">
        <v>0</v>
      </c>
      <c r="S2943" s="31">
        <v>0</v>
      </c>
      <c r="T2943" s="36" t="s">
        <v>15493</v>
      </c>
      <c r="U2943" s="36" t="s">
        <v>8458</v>
      </c>
      <c r="V2943" s="31" t="s">
        <v>791</v>
      </c>
      <c r="W2943" s="31">
        <v>7</v>
      </c>
    </row>
    <row r="2944" spans="1:23" x14ac:dyDescent="0.25">
      <c r="A2944">
        <v>5302169</v>
      </c>
      <c r="B2944" s="32" t="s">
        <v>802</v>
      </c>
      <c r="C2944" s="32">
        <v>50</v>
      </c>
      <c r="D2944" s="32">
        <v>87</v>
      </c>
      <c r="E2944" s="32" t="s">
        <v>22</v>
      </c>
      <c r="F2944" s="32">
        <v>4</v>
      </c>
      <c r="G2944" s="32" t="s">
        <v>354</v>
      </c>
      <c r="H2944" s="32" t="s">
        <v>22</v>
      </c>
      <c r="I2944" s="32">
        <v>1082</v>
      </c>
      <c r="J2944" s="32" t="s">
        <v>22</v>
      </c>
      <c r="K2944" s="32">
        <v>0</v>
      </c>
      <c r="L2944" s="38">
        <v>22.18</v>
      </c>
      <c r="M2944" t="s">
        <v>5775</v>
      </c>
      <c r="N2944" t="s">
        <v>5776</v>
      </c>
      <c r="O2944" t="s">
        <v>5774</v>
      </c>
      <c r="P2944" s="31">
        <v>0</v>
      </c>
      <c r="Q2944" s="31">
        <v>0</v>
      </c>
      <c r="R2944" s="31">
        <v>0</v>
      </c>
      <c r="S2944" s="31">
        <v>0</v>
      </c>
      <c r="T2944" s="36" t="s">
        <v>15494</v>
      </c>
      <c r="U2944" s="36" t="s">
        <v>9135</v>
      </c>
      <c r="V2944" s="31" t="s">
        <v>791</v>
      </c>
      <c r="W2944" s="31">
        <v>7</v>
      </c>
    </row>
    <row r="2945" spans="1:23" x14ac:dyDescent="0.25">
      <c r="A2945">
        <v>5302170</v>
      </c>
      <c r="B2945" s="32" t="s">
        <v>802</v>
      </c>
      <c r="C2945" s="32">
        <v>50</v>
      </c>
      <c r="D2945" s="32">
        <v>87</v>
      </c>
      <c r="E2945" s="32" t="s">
        <v>22</v>
      </c>
      <c r="F2945" s="32">
        <v>1</v>
      </c>
      <c r="G2945" s="32" t="s">
        <v>21</v>
      </c>
      <c r="H2945" s="32" t="s">
        <v>22</v>
      </c>
      <c r="I2945" s="32">
        <v>1084</v>
      </c>
      <c r="J2945" s="32" t="s">
        <v>22</v>
      </c>
      <c r="K2945" s="32">
        <v>0</v>
      </c>
      <c r="L2945" s="38">
        <v>14.78</v>
      </c>
      <c r="M2945" t="s">
        <v>5777</v>
      </c>
      <c r="N2945" t="s">
        <v>5778</v>
      </c>
      <c r="O2945" t="s">
        <v>5779</v>
      </c>
      <c r="P2945" s="31">
        <v>0</v>
      </c>
      <c r="Q2945" s="31">
        <v>0</v>
      </c>
      <c r="R2945" s="31">
        <v>0</v>
      </c>
      <c r="S2945" s="31">
        <v>0</v>
      </c>
      <c r="T2945" s="36" t="s">
        <v>15495</v>
      </c>
      <c r="U2945" s="36" t="s">
        <v>8458</v>
      </c>
      <c r="V2945" s="31" t="s">
        <v>791</v>
      </c>
      <c r="W2945" s="31">
        <v>7</v>
      </c>
    </row>
    <row r="2946" spans="1:23" x14ac:dyDescent="0.25">
      <c r="A2946">
        <v>5302201</v>
      </c>
      <c r="B2946" s="32" t="s">
        <v>802</v>
      </c>
      <c r="C2946" s="32">
        <v>50</v>
      </c>
      <c r="D2946" s="32">
        <v>87</v>
      </c>
      <c r="E2946" s="32" t="s">
        <v>22</v>
      </c>
      <c r="F2946" s="32">
        <v>1</v>
      </c>
      <c r="G2946" s="32" t="s">
        <v>21</v>
      </c>
      <c r="H2946" s="32" t="s">
        <v>22</v>
      </c>
      <c r="I2946" s="32">
        <v>1093</v>
      </c>
      <c r="J2946" s="32" t="s">
        <v>22</v>
      </c>
      <c r="K2946" s="32">
        <v>0</v>
      </c>
      <c r="L2946" s="38">
        <v>20.88</v>
      </c>
      <c r="M2946" t="s">
        <v>5780</v>
      </c>
      <c r="N2946" t="s">
        <v>5781</v>
      </c>
      <c r="O2946" t="s">
        <v>5782</v>
      </c>
      <c r="P2946" s="31">
        <v>0</v>
      </c>
      <c r="Q2946" s="31">
        <v>0</v>
      </c>
      <c r="R2946" s="31">
        <v>0</v>
      </c>
      <c r="S2946" s="31">
        <v>0</v>
      </c>
      <c r="T2946" s="36" t="s">
        <v>15496</v>
      </c>
      <c r="U2946" s="36" t="s">
        <v>13534</v>
      </c>
      <c r="V2946" s="31" t="s">
        <v>829</v>
      </c>
      <c r="W2946" s="31">
        <v>7</v>
      </c>
    </row>
    <row r="2947" spans="1:23" x14ac:dyDescent="0.25">
      <c r="A2947">
        <v>5302202</v>
      </c>
      <c r="B2947" s="32" t="s">
        <v>802</v>
      </c>
      <c r="C2947" s="32">
        <v>50</v>
      </c>
      <c r="D2947" s="32">
        <v>87</v>
      </c>
      <c r="E2947" s="32" t="s">
        <v>22</v>
      </c>
      <c r="F2947" s="32">
        <v>1</v>
      </c>
      <c r="G2947" s="32" t="s">
        <v>21</v>
      </c>
      <c r="H2947" s="32" t="s">
        <v>22</v>
      </c>
      <c r="I2947" s="32">
        <v>1074</v>
      </c>
      <c r="J2947" s="32" t="s">
        <v>22</v>
      </c>
      <c r="K2947" s="32">
        <v>0</v>
      </c>
      <c r="L2947" s="38">
        <v>36.79</v>
      </c>
      <c r="M2947" t="s">
        <v>5783</v>
      </c>
      <c r="N2947" t="s">
        <v>5784</v>
      </c>
      <c r="O2947" t="s">
        <v>5785</v>
      </c>
      <c r="P2947" s="31">
        <v>0</v>
      </c>
      <c r="Q2947" s="31">
        <v>0</v>
      </c>
      <c r="R2947" s="31">
        <v>0</v>
      </c>
      <c r="S2947" s="31">
        <v>0</v>
      </c>
      <c r="T2947" s="36" t="s">
        <v>15497</v>
      </c>
      <c r="U2947" s="36" t="s">
        <v>8458</v>
      </c>
      <c r="V2947" s="31" t="s">
        <v>2147</v>
      </c>
      <c r="W2947" s="31">
        <v>7</v>
      </c>
    </row>
    <row r="2948" spans="1:23" x14ac:dyDescent="0.25">
      <c r="A2948">
        <v>5302203</v>
      </c>
      <c r="B2948" s="32" t="s">
        <v>802</v>
      </c>
      <c r="C2948" s="32">
        <v>50</v>
      </c>
      <c r="D2948" s="32">
        <v>87</v>
      </c>
      <c r="E2948" s="32" t="s">
        <v>22</v>
      </c>
      <c r="F2948" s="32">
        <v>1</v>
      </c>
      <c r="G2948" s="32" t="s">
        <v>21</v>
      </c>
      <c r="H2948" s="32" t="s">
        <v>22</v>
      </c>
      <c r="I2948" s="32">
        <v>1065</v>
      </c>
      <c r="J2948" s="32" t="s">
        <v>22</v>
      </c>
      <c r="K2948" s="32">
        <v>0</v>
      </c>
      <c r="L2948" s="38">
        <v>64.510000000000005</v>
      </c>
      <c r="M2948" t="s">
        <v>5786</v>
      </c>
      <c r="N2948" t="s">
        <v>5787</v>
      </c>
      <c r="O2948" t="s">
        <v>5788</v>
      </c>
      <c r="P2948" s="31">
        <v>0</v>
      </c>
      <c r="Q2948" s="31">
        <v>0</v>
      </c>
      <c r="R2948" s="31">
        <v>0</v>
      </c>
      <c r="S2948" s="31">
        <v>0</v>
      </c>
      <c r="T2948" s="36" t="s">
        <v>15498</v>
      </c>
      <c r="U2948" s="36" t="s">
        <v>13534</v>
      </c>
      <c r="V2948" s="31" t="s">
        <v>5789</v>
      </c>
      <c r="W2948" s="31">
        <v>7</v>
      </c>
    </row>
    <row r="2949" spans="1:23" x14ac:dyDescent="0.25">
      <c r="A2949">
        <v>5302204</v>
      </c>
      <c r="B2949" s="32" t="s">
        <v>802</v>
      </c>
      <c r="C2949" s="32">
        <v>50</v>
      </c>
      <c r="D2949" s="32">
        <v>87</v>
      </c>
      <c r="E2949" s="32" t="s">
        <v>22</v>
      </c>
      <c r="F2949" s="32">
        <v>1</v>
      </c>
      <c r="G2949" s="32" t="s">
        <v>21</v>
      </c>
      <c r="H2949" s="32" t="s">
        <v>22</v>
      </c>
      <c r="I2949" s="32">
        <v>1097</v>
      </c>
      <c r="J2949" s="32" t="s">
        <v>22</v>
      </c>
      <c r="K2949" s="32">
        <v>0</v>
      </c>
      <c r="L2949" s="38">
        <v>13.95</v>
      </c>
      <c r="M2949" t="s">
        <v>5790</v>
      </c>
      <c r="N2949" t="s">
        <v>5791</v>
      </c>
      <c r="O2949" t="s">
        <v>5792</v>
      </c>
      <c r="P2949" s="31">
        <v>0</v>
      </c>
      <c r="Q2949" s="31">
        <v>0</v>
      </c>
      <c r="R2949" s="31">
        <v>0</v>
      </c>
      <c r="S2949" s="31">
        <v>0</v>
      </c>
      <c r="T2949" s="36" t="s">
        <v>15499</v>
      </c>
      <c r="U2949" s="36" t="s">
        <v>13534</v>
      </c>
      <c r="V2949" s="31" t="s">
        <v>791</v>
      </c>
      <c r="W2949" s="31">
        <v>7</v>
      </c>
    </row>
    <row r="2950" spans="1:23" x14ac:dyDescent="0.25">
      <c r="A2950">
        <v>5302205</v>
      </c>
      <c r="B2950" s="32" t="s">
        <v>802</v>
      </c>
      <c r="C2950" s="32">
        <v>50</v>
      </c>
      <c r="D2950" s="32">
        <v>87</v>
      </c>
      <c r="E2950" s="32" t="s">
        <v>22</v>
      </c>
      <c r="F2950" s="32">
        <v>1</v>
      </c>
      <c r="G2950" s="32" t="s">
        <v>21</v>
      </c>
      <c r="H2950" s="32" t="s">
        <v>22</v>
      </c>
      <c r="I2950" s="32">
        <v>1115</v>
      </c>
      <c r="J2950" s="32" t="s">
        <v>22</v>
      </c>
      <c r="K2950" s="32">
        <v>0</v>
      </c>
      <c r="L2950" s="38">
        <v>200.88</v>
      </c>
      <c r="M2950" t="s">
        <v>5793</v>
      </c>
      <c r="N2950" t="s">
        <v>5794</v>
      </c>
      <c r="O2950" t="s">
        <v>5795</v>
      </c>
      <c r="P2950" s="31">
        <v>482.6</v>
      </c>
      <c r="Q2950" s="31">
        <v>0</v>
      </c>
      <c r="R2950" s="31">
        <v>0</v>
      </c>
      <c r="S2950" s="31">
        <v>7.12</v>
      </c>
      <c r="T2950" s="36" t="s">
        <v>15500</v>
      </c>
      <c r="U2950" s="36" t="s">
        <v>13534</v>
      </c>
      <c r="V2950" s="31" t="s">
        <v>791</v>
      </c>
      <c r="W2950" s="31">
        <v>7</v>
      </c>
    </row>
    <row r="2951" spans="1:23" x14ac:dyDescent="0.25">
      <c r="A2951">
        <v>5302322</v>
      </c>
      <c r="B2951" s="32" t="s">
        <v>802</v>
      </c>
      <c r="C2951" s="32">
        <v>50</v>
      </c>
      <c r="D2951" s="32">
        <v>90</v>
      </c>
      <c r="E2951" s="32" t="s">
        <v>22</v>
      </c>
      <c r="F2951" s="32">
        <v>1</v>
      </c>
      <c r="G2951" s="32" t="s">
        <v>21</v>
      </c>
      <c r="H2951" s="32" t="s">
        <v>22</v>
      </c>
      <c r="I2951" s="32">
        <v>1066</v>
      </c>
      <c r="J2951" s="32" t="s">
        <v>22</v>
      </c>
      <c r="K2951" s="32">
        <v>0</v>
      </c>
      <c r="L2951" s="38">
        <v>205.65</v>
      </c>
      <c r="M2951" t="s">
        <v>5796</v>
      </c>
      <c r="N2951" t="s">
        <v>5797</v>
      </c>
      <c r="O2951" t="s">
        <v>5798</v>
      </c>
      <c r="P2951" s="31">
        <v>265</v>
      </c>
      <c r="Q2951" s="31">
        <v>0</v>
      </c>
      <c r="R2951" s="31">
        <v>0</v>
      </c>
      <c r="S2951" s="31">
        <v>0</v>
      </c>
      <c r="T2951" s="36" t="s">
        <v>15501</v>
      </c>
      <c r="U2951" s="36" t="s">
        <v>8458</v>
      </c>
      <c r="V2951" s="31" t="s">
        <v>5705</v>
      </c>
      <c r="W2951" s="31">
        <v>7</v>
      </c>
    </row>
    <row r="2952" spans="1:23" x14ac:dyDescent="0.25">
      <c r="A2952">
        <v>5303114</v>
      </c>
      <c r="B2952" s="32" t="s">
        <v>802</v>
      </c>
      <c r="C2952" s="32">
        <v>4</v>
      </c>
      <c r="D2952" s="32">
        <v>36</v>
      </c>
      <c r="E2952" s="32" t="s">
        <v>22</v>
      </c>
      <c r="F2952" s="32">
        <v>1</v>
      </c>
      <c r="G2952" s="32" t="s">
        <v>21</v>
      </c>
      <c r="H2952" s="32" t="s">
        <v>22</v>
      </c>
      <c r="I2952" s="32">
        <v>687</v>
      </c>
      <c r="J2952" s="32" t="s">
        <v>22</v>
      </c>
      <c r="K2952" s="32">
        <v>0</v>
      </c>
      <c r="L2952" s="38">
        <v>1684.23</v>
      </c>
      <c r="M2952" t="s">
        <v>5799</v>
      </c>
      <c r="N2952" t="s">
        <v>5800</v>
      </c>
      <c r="O2952" t="s">
        <v>5801</v>
      </c>
      <c r="P2952" s="31">
        <v>800</v>
      </c>
      <c r="Q2952" s="31">
        <v>1200</v>
      </c>
      <c r="R2952" s="31">
        <v>800</v>
      </c>
      <c r="S2952" s="31">
        <v>67.5</v>
      </c>
      <c r="T2952" s="36" t="s">
        <v>15502</v>
      </c>
      <c r="U2952" s="36" t="s">
        <v>12165</v>
      </c>
      <c r="V2952" s="31" t="s">
        <v>5802</v>
      </c>
      <c r="W2952" s="31">
        <v>7</v>
      </c>
    </row>
    <row r="2953" spans="1:23" x14ac:dyDescent="0.25">
      <c r="A2953">
        <v>5303124</v>
      </c>
      <c r="B2953" s="32" t="s">
        <v>802</v>
      </c>
      <c r="C2953" s="32">
        <v>4</v>
      </c>
      <c r="D2953" s="32">
        <v>36</v>
      </c>
      <c r="E2953" s="32" t="s">
        <v>22</v>
      </c>
      <c r="F2953" s="32">
        <v>1</v>
      </c>
      <c r="G2953" s="32" t="s">
        <v>21</v>
      </c>
      <c r="H2953" s="32" t="s">
        <v>22</v>
      </c>
      <c r="I2953" s="32">
        <v>692</v>
      </c>
      <c r="J2953" s="32" t="s">
        <v>22</v>
      </c>
      <c r="K2953" s="32">
        <v>0</v>
      </c>
      <c r="L2953" s="38">
        <v>1463.3</v>
      </c>
      <c r="M2953" t="s">
        <v>5803</v>
      </c>
      <c r="N2953" t="s">
        <v>5804</v>
      </c>
      <c r="O2953" t="s">
        <v>5805</v>
      </c>
      <c r="P2953" s="31">
        <v>800</v>
      </c>
      <c r="Q2953" s="31">
        <v>1200</v>
      </c>
      <c r="R2953" s="31">
        <v>800</v>
      </c>
      <c r="S2953" s="31">
        <v>84.2</v>
      </c>
      <c r="T2953" s="36" t="s">
        <v>15503</v>
      </c>
      <c r="U2953" s="36" t="s">
        <v>12165</v>
      </c>
      <c r="V2953" s="31" t="s">
        <v>5806</v>
      </c>
      <c r="W2953" s="31">
        <v>7</v>
      </c>
    </row>
    <row r="2954" spans="1:23" x14ac:dyDescent="0.25">
      <c r="A2954">
        <v>5303134</v>
      </c>
      <c r="B2954" s="32" t="s">
        <v>802</v>
      </c>
      <c r="C2954" s="32">
        <v>4</v>
      </c>
      <c r="D2954" s="32">
        <v>36</v>
      </c>
      <c r="E2954" s="32" t="s">
        <v>22</v>
      </c>
      <c r="F2954" s="32">
        <v>1</v>
      </c>
      <c r="G2954" s="32" t="s">
        <v>21</v>
      </c>
      <c r="H2954" s="32" t="s">
        <v>22</v>
      </c>
      <c r="I2954" s="32">
        <v>696</v>
      </c>
      <c r="J2954" s="32" t="s">
        <v>22</v>
      </c>
      <c r="K2954" s="32">
        <v>0</v>
      </c>
      <c r="L2954" s="38">
        <v>1359.15</v>
      </c>
      <c r="M2954" t="s">
        <v>5807</v>
      </c>
      <c r="N2954" t="s">
        <v>5808</v>
      </c>
      <c r="O2954" t="s">
        <v>5809</v>
      </c>
      <c r="P2954" s="31">
        <v>800</v>
      </c>
      <c r="Q2954" s="31">
        <v>1200</v>
      </c>
      <c r="R2954" s="31">
        <v>800</v>
      </c>
      <c r="S2954" s="31">
        <v>90.8</v>
      </c>
      <c r="T2954" s="36" t="s">
        <v>15504</v>
      </c>
      <c r="U2954" s="36" t="s">
        <v>12165</v>
      </c>
      <c r="V2954" s="31" t="s">
        <v>5806</v>
      </c>
      <c r="W2954" s="31">
        <v>7</v>
      </c>
    </row>
    <row r="2955" spans="1:23" x14ac:dyDescent="0.25">
      <c r="A2955">
        <v>5303154</v>
      </c>
      <c r="B2955" s="32" t="s">
        <v>802</v>
      </c>
      <c r="C2955" s="32">
        <v>4</v>
      </c>
      <c r="D2955" s="32">
        <v>36</v>
      </c>
      <c r="E2955" s="32" t="s">
        <v>22</v>
      </c>
      <c r="F2955" s="32">
        <v>1</v>
      </c>
      <c r="G2955" s="32" t="s">
        <v>21</v>
      </c>
      <c r="H2955" s="32" t="s">
        <v>22</v>
      </c>
      <c r="I2955" s="32">
        <v>697</v>
      </c>
      <c r="J2955" s="32" t="s">
        <v>22</v>
      </c>
      <c r="K2955" s="32">
        <v>0</v>
      </c>
      <c r="L2955" s="38">
        <v>1957.66</v>
      </c>
      <c r="M2955" t="s">
        <v>5810</v>
      </c>
      <c r="N2955" t="s">
        <v>5811</v>
      </c>
      <c r="O2955" t="s">
        <v>5812</v>
      </c>
      <c r="P2955" s="31">
        <v>800</v>
      </c>
      <c r="Q2955" s="31">
        <v>1200</v>
      </c>
      <c r="R2955" s="31">
        <v>800</v>
      </c>
      <c r="S2955" s="31">
        <v>119.4</v>
      </c>
      <c r="T2955" s="36" t="s">
        <v>15505</v>
      </c>
      <c r="U2955" s="36" t="s">
        <v>12165</v>
      </c>
      <c r="V2955" s="31" t="s">
        <v>5806</v>
      </c>
      <c r="W2955" s="31">
        <v>7</v>
      </c>
    </row>
    <row r="2956" spans="1:23" x14ac:dyDescent="0.25">
      <c r="A2956">
        <v>5304116</v>
      </c>
      <c r="B2956" s="32" t="s">
        <v>802</v>
      </c>
      <c r="C2956" s="32">
        <v>4</v>
      </c>
      <c r="D2956" s="32">
        <v>36</v>
      </c>
      <c r="E2956" s="32" t="s">
        <v>22</v>
      </c>
      <c r="F2956" s="32">
        <v>1</v>
      </c>
      <c r="G2956" s="32" t="s">
        <v>21</v>
      </c>
      <c r="H2956" s="32" t="s">
        <v>22</v>
      </c>
      <c r="I2956" s="32">
        <v>687</v>
      </c>
      <c r="J2956" s="32" t="s">
        <v>22</v>
      </c>
      <c r="K2956" s="32">
        <v>0</v>
      </c>
      <c r="L2956" s="38">
        <v>1740.99</v>
      </c>
      <c r="M2956" t="s">
        <v>5813</v>
      </c>
      <c r="N2956" t="s">
        <v>5814</v>
      </c>
      <c r="O2956" t="s">
        <v>5815</v>
      </c>
      <c r="P2956" s="31">
        <v>800</v>
      </c>
      <c r="Q2956" s="31">
        <v>1200</v>
      </c>
      <c r="R2956" s="31">
        <v>1000</v>
      </c>
      <c r="S2956" s="31">
        <v>73.2</v>
      </c>
      <c r="T2956" s="36" t="s">
        <v>15506</v>
      </c>
      <c r="U2956" s="36" t="s">
        <v>12165</v>
      </c>
      <c r="V2956" s="31" t="s">
        <v>5802</v>
      </c>
      <c r="W2956" s="31">
        <v>7</v>
      </c>
    </row>
    <row r="2957" spans="1:23" x14ac:dyDescent="0.25">
      <c r="A2957">
        <v>5304126</v>
      </c>
      <c r="B2957" s="32" t="s">
        <v>802</v>
      </c>
      <c r="C2957" s="32">
        <v>4</v>
      </c>
      <c r="D2957" s="32">
        <v>36</v>
      </c>
      <c r="E2957" s="32" t="s">
        <v>22</v>
      </c>
      <c r="F2957" s="32">
        <v>1</v>
      </c>
      <c r="G2957" s="32" t="s">
        <v>21</v>
      </c>
      <c r="H2957" s="32" t="s">
        <v>22</v>
      </c>
      <c r="I2957" s="32">
        <v>692</v>
      </c>
      <c r="J2957" s="32" t="s">
        <v>22</v>
      </c>
      <c r="K2957" s="32">
        <v>0</v>
      </c>
      <c r="L2957" s="38">
        <v>1517.2</v>
      </c>
      <c r="M2957" t="s">
        <v>5816</v>
      </c>
      <c r="N2957" t="s">
        <v>5817</v>
      </c>
      <c r="O2957" t="s">
        <v>5818</v>
      </c>
      <c r="P2957" s="31">
        <v>800</v>
      </c>
      <c r="Q2957" s="31">
        <v>1200</v>
      </c>
      <c r="R2957" s="31">
        <v>1000</v>
      </c>
      <c r="S2957" s="31">
        <v>87.4</v>
      </c>
      <c r="T2957" s="36" t="s">
        <v>15507</v>
      </c>
      <c r="U2957" s="36" t="s">
        <v>12165</v>
      </c>
      <c r="V2957" s="31" t="s">
        <v>5806</v>
      </c>
      <c r="W2957" s="31">
        <v>7</v>
      </c>
    </row>
    <row r="2958" spans="1:23" x14ac:dyDescent="0.25">
      <c r="A2958">
        <v>5305124</v>
      </c>
      <c r="B2958" s="32" t="s">
        <v>802</v>
      </c>
      <c r="C2958" s="32">
        <v>4</v>
      </c>
      <c r="D2958" s="32">
        <v>36</v>
      </c>
      <c r="E2958" s="32" t="s">
        <v>22</v>
      </c>
      <c r="F2958" s="32">
        <v>1</v>
      </c>
      <c r="G2958" s="32" t="s">
        <v>21</v>
      </c>
      <c r="H2958" s="32" t="s">
        <v>22</v>
      </c>
      <c r="I2958" s="32">
        <v>693</v>
      </c>
      <c r="J2958" s="32" t="s">
        <v>22</v>
      </c>
      <c r="K2958" s="32">
        <v>0</v>
      </c>
      <c r="L2958" s="38">
        <v>1629.12</v>
      </c>
      <c r="M2958" t="s">
        <v>5819</v>
      </c>
      <c r="N2958" t="s">
        <v>5820</v>
      </c>
      <c r="O2958" t="s">
        <v>5821</v>
      </c>
      <c r="P2958" s="31">
        <v>800</v>
      </c>
      <c r="Q2958" s="31">
        <v>1800</v>
      </c>
      <c r="R2958" s="31">
        <v>800</v>
      </c>
      <c r="S2958" s="31">
        <v>100</v>
      </c>
      <c r="T2958" s="36" t="s">
        <v>15508</v>
      </c>
      <c r="U2958" s="36" t="s">
        <v>12165</v>
      </c>
      <c r="V2958" s="31" t="s">
        <v>5806</v>
      </c>
      <c r="W2958" s="31">
        <v>7</v>
      </c>
    </row>
    <row r="2959" spans="1:23" x14ac:dyDescent="0.25">
      <c r="A2959">
        <v>5306122</v>
      </c>
      <c r="B2959" s="32" t="s">
        <v>802</v>
      </c>
      <c r="C2959" s="32">
        <v>4</v>
      </c>
      <c r="D2959" s="32">
        <v>36</v>
      </c>
      <c r="E2959" s="32" t="s">
        <v>22</v>
      </c>
      <c r="F2959" s="32">
        <v>1</v>
      </c>
      <c r="G2959" s="32" t="s">
        <v>21</v>
      </c>
      <c r="H2959" s="32" t="s">
        <v>22</v>
      </c>
      <c r="I2959" s="32">
        <v>693</v>
      </c>
      <c r="J2959" s="32" t="s">
        <v>22</v>
      </c>
      <c r="K2959" s="32">
        <v>0</v>
      </c>
      <c r="L2959" s="38">
        <v>1632.8</v>
      </c>
      <c r="M2959" t="s">
        <v>5822</v>
      </c>
      <c r="N2959" t="s">
        <v>5823</v>
      </c>
      <c r="O2959" t="s">
        <v>5824</v>
      </c>
      <c r="P2959" s="31">
        <v>800</v>
      </c>
      <c r="Q2959" s="31">
        <v>2000</v>
      </c>
      <c r="R2959" s="31">
        <v>600</v>
      </c>
      <c r="S2959" s="31">
        <v>91.4</v>
      </c>
      <c r="T2959" s="36" t="s">
        <v>15509</v>
      </c>
      <c r="U2959" s="36" t="s">
        <v>12165</v>
      </c>
      <c r="V2959" s="31" t="s">
        <v>5806</v>
      </c>
      <c r="W2959" s="31">
        <v>7</v>
      </c>
    </row>
    <row r="2960" spans="1:23" x14ac:dyDescent="0.25">
      <c r="A2960">
        <v>5306190</v>
      </c>
      <c r="B2960" s="32" t="s">
        <v>802</v>
      </c>
      <c r="C2960" s="32">
        <v>4</v>
      </c>
      <c r="D2960" s="32">
        <v>36</v>
      </c>
      <c r="E2960" s="32" t="s">
        <v>22</v>
      </c>
      <c r="F2960" s="32">
        <v>1</v>
      </c>
      <c r="G2960" s="32" t="s">
        <v>21</v>
      </c>
      <c r="H2960" s="32" t="s">
        <v>22</v>
      </c>
      <c r="I2960" s="32">
        <v>699</v>
      </c>
      <c r="J2960" s="32" t="s">
        <v>22</v>
      </c>
      <c r="K2960" s="32">
        <v>0</v>
      </c>
      <c r="L2960" s="38">
        <v>1114.51</v>
      </c>
      <c r="M2960" t="s">
        <v>5825</v>
      </c>
      <c r="N2960" t="s">
        <v>5826</v>
      </c>
      <c r="O2960" t="s">
        <v>5827</v>
      </c>
      <c r="P2960" s="31">
        <v>800</v>
      </c>
      <c r="Q2960" s="31">
        <v>2000</v>
      </c>
      <c r="R2960" s="31">
        <v>600</v>
      </c>
      <c r="S2960" s="31">
        <v>90.8</v>
      </c>
      <c r="T2960" s="36" t="s">
        <v>15510</v>
      </c>
      <c r="U2960" s="36" t="s">
        <v>12165</v>
      </c>
      <c r="V2960" s="31" t="s">
        <v>5806</v>
      </c>
      <c r="W2960" s="31">
        <v>7</v>
      </c>
    </row>
    <row r="2961" spans="1:23" x14ac:dyDescent="0.25">
      <c r="A2961">
        <v>5307114</v>
      </c>
      <c r="B2961" s="32" t="s">
        <v>802</v>
      </c>
      <c r="C2961" s="32">
        <v>4</v>
      </c>
      <c r="D2961" s="32">
        <v>36</v>
      </c>
      <c r="E2961" s="32" t="s">
        <v>22</v>
      </c>
      <c r="F2961" s="32">
        <v>1</v>
      </c>
      <c r="G2961" s="32" t="s">
        <v>21</v>
      </c>
      <c r="H2961" s="32" t="s">
        <v>22</v>
      </c>
      <c r="I2961" s="32">
        <v>687</v>
      </c>
      <c r="J2961" s="32" t="s">
        <v>22</v>
      </c>
      <c r="K2961" s="32">
        <v>0</v>
      </c>
      <c r="L2961" s="38">
        <v>1867.14</v>
      </c>
      <c r="M2961" t="s">
        <v>5828</v>
      </c>
      <c r="N2961" t="s">
        <v>5829</v>
      </c>
      <c r="O2961" t="s">
        <v>5830</v>
      </c>
      <c r="P2961" s="31">
        <v>800</v>
      </c>
      <c r="Q2961" s="31">
        <v>2000</v>
      </c>
      <c r="R2961" s="31">
        <v>800</v>
      </c>
      <c r="S2961" s="31">
        <v>89.8</v>
      </c>
      <c r="T2961" s="36" t="s">
        <v>15511</v>
      </c>
      <c r="U2961" s="36" t="s">
        <v>12165</v>
      </c>
      <c r="V2961" s="31" t="s">
        <v>5802</v>
      </c>
      <c r="W2961" s="31">
        <v>7</v>
      </c>
    </row>
    <row r="2962" spans="1:23" x14ac:dyDescent="0.25">
      <c r="A2962">
        <v>5307124</v>
      </c>
      <c r="B2962" s="32" t="s">
        <v>802</v>
      </c>
      <c r="C2962" s="32">
        <v>4</v>
      </c>
      <c r="D2962" s="32">
        <v>36</v>
      </c>
      <c r="E2962" s="32" t="s">
        <v>22</v>
      </c>
      <c r="F2962" s="32">
        <v>1</v>
      </c>
      <c r="G2962" s="32" t="s">
        <v>21</v>
      </c>
      <c r="H2962" s="32" t="s">
        <v>22</v>
      </c>
      <c r="I2962" s="32">
        <v>693</v>
      </c>
      <c r="J2962" s="32" t="s">
        <v>22</v>
      </c>
      <c r="K2962" s="32">
        <v>0</v>
      </c>
      <c r="L2962" s="38">
        <v>1703.8</v>
      </c>
      <c r="M2962" t="s">
        <v>5831</v>
      </c>
      <c r="N2962" t="s">
        <v>5832</v>
      </c>
      <c r="O2962" t="s">
        <v>5833</v>
      </c>
      <c r="P2962" s="31">
        <v>800</v>
      </c>
      <c r="Q2962" s="31">
        <v>2000</v>
      </c>
      <c r="R2962" s="31">
        <v>800</v>
      </c>
      <c r="S2962" s="31">
        <v>107.2</v>
      </c>
      <c r="T2962" s="36" t="s">
        <v>15512</v>
      </c>
      <c r="U2962" s="36" t="s">
        <v>12165</v>
      </c>
      <c r="V2962" s="31" t="s">
        <v>5806</v>
      </c>
      <c r="W2962" s="31">
        <v>7</v>
      </c>
    </row>
    <row r="2963" spans="1:23" x14ac:dyDescent="0.25">
      <c r="A2963">
        <v>5307134</v>
      </c>
      <c r="B2963" s="32" t="s">
        <v>802</v>
      </c>
      <c r="C2963" s="32">
        <v>4</v>
      </c>
      <c r="D2963" s="32">
        <v>36</v>
      </c>
      <c r="E2963" s="32" t="s">
        <v>22</v>
      </c>
      <c r="F2963" s="32">
        <v>1</v>
      </c>
      <c r="G2963" s="32" t="s">
        <v>21</v>
      </c>
      <c r="H2963" s="32" t="s">
        <v>22</v>
      </c>
      <c r="I2963" s="32">
        <v>696</v>
      </c>
      <c r="J2963" s="32" t="s">
        <v>22</v>
      </c>
      <c r="K2963" s="32">
        <v>0</v>
      </c>
      <c r="L2963" s="38">
        <v>1572.42</v>
      </c>
      <c r="M2963" t="s">
        <v>5834</v>
      </c>
      <c r="N2963" t="s">
        <v>5835</v>
      </c>
      <c r="O2963" t="s">
        <v>5836</v>
      </c>
      <c r="P2963" s="31">
        <v>800</v>
      </c>
      <c r="Q2963" s="31">
        <v>2000</v>
      </c>
      <c r="R2963" s="31">
        <v>800</v>
      </c>
      <c r="S2963" s="31">
        <v>119.8</v>
      </c>
      <c r="T2963" s="36" t="s">
        <v>15513</v>
      </c>
      <c r="U2963" s="36" t="s">
        <v>12165</v>
      </c>
      <c r="V2963" s="31" t="s">
        <v>5806</v>
      </c>
      <c r="W2963" s="31">
        <v>7</v>
      </c>
    </row>
    <row r="2964" spans="1:23" x14ac:dyDescent="0.25">
      <c r="A2964">
        <v>5307154</v>
      </c>
      <c r="B2964" s="32" t="s">
        <v>802</v>
      </c>
      <c r="C2964" s="32">
        <v>4</v>
      </c>
      <c r="D2964" s="32">
        <v>36</v>
      </c>
      <c r="E2964" s="32" t="s">
        <v>22</v>
      </c>
      <c r="F2964" s="32">
        <v>1</v>
      </c>
      <c r="G2964" s="32" t="s">
        <v>21</v>
      </c>
      <c r="H2964" s="32" t="s">
        <v>22</v>
      </c>
      <c r="I2964" s="32">
        <v>697</v>
      </c>
      <c r="J2964" s="32" t="s">
        <v>22</v>
      </c>
      <c r="K2964" s="32">
        <v>0</v>
      </c>
      <c r="L2964" s="38">
        <v>2197.9899999999998</v>
      </c>
      <c r="M2964" t="s">
        <v>5837</v>
      </c>
      <c r="N2964" t="s">
        <v>5838</v>
      </c>
      <c r="O2964" t="s">
        <v>5839</v>
      </c>
      <c r="P2964" s="31">
        <v>800</v>
      </c>
      <c r="Q2964" s="31">
        <v>2000</v>
      </c>
      <c r="R2964" s="31">
        <v>800</v>
      </c>
      <c r="S2964" s="31">
        <v>158</v>
      </c>
      <c r="T2964" s="36" t="s">
        <v>15514</v>
      </c>
      <c r="U2964" s="36" t="s">
        <v>12165</v>
      </c>
      <c r="V2964" s="31" t="s">
        <v>5806</v>
      </c>
      <c r="W2964" s="31">
        <v>7</v>
      </c>
    </row>
    <row r="2965" spans="1:23" x14ac:dyDescent="0.25">
      <c r="A2965">
        <v>5307157</v>
      </c>
      <c r="B2965" s="32" t="s">
        <v>802</v>
      </c>
      <c r="C2965" s="32">
        <v>4</v>
      </c>
      <c r="D2965" s="32">
        <v>36</v>
      </c>
      <c r="E2965" s="32" t="s">
        <v>22</v>
      </c>
      <c r="F2965" s="32">
        <v>1</v>
      </c>
      <c r="G2965" s="32" t="s">
        <v>21</v>
      </c>
      <c r="H2965" s="32" t="s">
        <v>22</v>
      </c>
      <c r="I2965" s="32">
        <v>698</v>
      </c>
      <c r="J2965" s="32" t="s">
        <v>22</v>
      </c>
      <c r="K2965" s="32">
        <v>0</v>
      </c>
      <c r="L2965" s="38">
        <v>2142.02</v>
      </c>
      <c r="M2965" t="s">
        <v>5840</v>
      </c>
      <c r="N2965" t="s">
        <v>5841</v>
      </c>
      <c r="O2965" t="s">
        <v>5842</v>
      </c>
      <c r="P2965" s="31">
        <v>800</v>
      </c>
      <c r="Q2965" s="31">
        <v>2000</v>
      </c>
      <c r="R2965" s="31">
        <v>800</v>
      </c>
      <c r="S2965" s="31">
        <v>150</v>
      </c>
      <c r="T2965" s="36" t="s">
        <v>15515</v>
      </c>
      <c r="U2965" s="36" t="s">
        <v>12165</v>
      </c>
      <c r="V2965" s="31" t="s">
        <v>5806</v>
      </c>
      <c r="W2965" s="31">
        <v>7</v>
      </c>
    </row>
    <row r="2966" spans="1:23" x14ac:dyDescent="0.25">
      <c r="A2966">
        <v>5307190</v>
      </c>
      <c r="B2966" s="32" t="s">
        <v>802</v>
      </c>
      <c r="C2966" s="32">
        <v>4</v>
      </c>
      <c r="D2966" s="32">
        <v>36</v>
      </c>
      <c r="E2966" s="32" t="s">
        <v>22</v>
      </c>
      <c r="F2966" s="32">
        <v>1</v>
      </c>
      <c r="G2966" s="32" t="s">
        <v>21</v>
      </c>
      <c r="H2966" s="32" t="s">
        <v>22</v>
      </c>
      <c r="I2966" s="32">
        <v>699</v>
      </c>
      <c r="J2966" s="32" t="s">
        <v>22</v>
      </c>
      <c r="K2966" s="32">
        <v>0</v>
      </c>
      <c r="L2966" s="38">
        <v>1218.05</v>
      </c>
      <c r="M2966" t="s">
        <v>5843</v>
      </c>
      <c r="N2966" t="s">
        <v>5835</v>
      </c>
      <c r="O2966" t="s">
        <v>5844</v>
      </c>
      <c r="P2966" s="31">
        <v>800</v>
      </c>
      <c r="Q2966" s="31">
        <v>2000</v>
      </c>
      <c r="R2966" s="31">
        <v>800</v>
      </c>
      <c r="S2966" s="31">
        <v>95.6</v>
      </c>
      <c r="T2966" s="36" t="s">
        <v>15516</v>
      </c>
      <c r="U2966" s="36" t="s">
        <v>12165</v>
      </c>
      <c r="V2966" s="31" t="s">
        <v>5806</v>
      </c>
      <c r="W2966" s="31">
        <v>7</v>
      </c>
    </row>
    <row r="2967" spans="1:23" x14ac:dyDescent="0.25">
      <c r="A2967">
        <v>5308113</v>
      </c>
      <c r="B2967" s="32" t="s">
        <v>802</v>
      </c>
      <c r="C2967" s="32">
        <v>4</v>
      </c>
      <c r="D2967" s="32">
        <v>36</v>
      </c>
      <c r="E2967" s="32" t="s">
        <v>22</v>
      </c>
      <c r="F2967" s="32">
        <v>1</v>
      </c>
      <c r="G2967" s="32" t="s">
        <v>21</v>
      </c>
      <c r="H2967" s="32" t="s">
        <v>22</v>
      </c>
      <c r="I2967" s="32">
        <v>687</v>
      </c>
      <c r="J2967" s="32" t="s">
        <v>22</v>
      </c>
      <c r="K2967" s="32">
        <v>0</v>
      </c>
      <c r="L2967" s="38">
        <v>1906.83</v>
      </c>
      <c r="M2967" t="s">
        <v>5845</v>
      </c>
      <c r="N2967" t="s">
        <v>5846</v>
      </c>
      <c r="O2967" t="s">
        <v>5847</v>
      </c>
      <c r="P2967" s="31">
        <v>600</v>
      </c>
      <c r="Q2967" s="31">
        <v>2000</v>
      </c>
      <c r="R2967" s="31">
        <v>1000</v>
      </c>
      <c r="S2967" s="31">
        <v>81.2</v>
      </c>
      <c r="T2967" s="36" t="s">
        <v>15517</v>
      </c>
      <c r="U2967" s="36" t="s">
        <v>12165</v>
      </c>
      <c r="V2967" s="31" t="s">
        <v>5802</v>
      </c>
      <c r="W2967" s="31">
        <v>7</v>
      </c>
    </row>
    <row r="2968" spans="1:23" x14ac:dyDescent="0.25">
      <c r="A2968">
        <v>5308123</v>
      </c>
      <c r="B2968" s="32" t="s">
        <v>802</v>
      </c>
      <c r="C2968" s="32">
        <v>4</v>
      </c>
      <c r="D2968" s="32">
        <v>36</v>
      </c>
      <c r="E2968" s="32" t="s">
        <v>22</v>
      </c>
      <c r="F2968" s="32">
        <v>1</v>
      </c>
      <c r="G2968" s="32" t="s">
        <v>21</v>
      </c>
      <c r="H2968" s="32" t="s">
        <v>22</v>
      </c>
      <c r="I2968" s="32">
        <v>693</v>
      </c>
      <c r="J2968" s="32" t="s">
        <v>22</v>
      </c>
      <c r="K2968" s="32">
        <v>0</v>
      </c>
      <c r="L2968" s="38">
        <v>1682.97</v>
      </c>
      <c r="M2968" t="s">
        <v>5848</v>
      </c>
      <c r="N2968" t="s">
        <v>5849</v>
      </c>
      <c r="O2968" t="s">
        <v>5850</v>
      </c>
      <c r="P2968" s="31">
        <v>600</v>
      </c>
      <c r="Q2968" s="31">
        <v>2000</v>
      </c>
      <c r="R2968" s="31">
        <v>1000</v>
      </c>
      <c r="S2968" s="31">
        <v>90.4</v>
      </c>
      <c r="T2968" s="36" t="s">
        <v>15518</v>
      </c>
      <c r="U2968" s="36" t="s">
        <v>12165</v>
      </c>
      <c r="V2968" s="31" t="s">
        <v>5806</v>
      </c>
      <c r="W2968" s="31">
        <v>7</v>
      </c>
    </row>
    <row r="2969" spans="1:23" x14ac:dyDescent="0.25">
      <c r="A2969">
        <v>5308190</v>
      </c>
      <c r="B2969" s="32" t="s">
        <v>802</v>
      </c>
      <c r="C2969" s="32">
        <v>4</v>
      </c>
      <c r="D2969" s="32">
        <v>36</v>
      </c>
      <c r="E2969" s="32" t="s">
        <v>22</v>
      </c>
      <c r="F2969" s="32">
        <v>1</v>
      </c>
      <c r="G2969" s="32" t="s">
        <v>21</v>
      </c>
      <c r="H2969" s="32" t="s">
        <v>22</v>
      </c>
      <c r="I2969" s="32">
        <v>699</v>
      </c>
      <c r="J2969" s="32" t="s">
        <v>22</v>
      </c>
      <c r="K2969" s="32">
        <v>0</v>
      </c>
      <c r="L2969" s="38">
        <v>1166.3599999999999</v>
      </c>
      <c r="M2969" t="s">
        <v>5851</v>
      </c>
      <c r="N2969" t="s">
        <v>5852</v>
      </c>
      <c r="O2969" t="s">
        <v>5853</v>
      </c>
      <c r="P2969" s="31">
        <v>600</v>
      </c>
      <c r="Q2969" s="31">
        <v>2000</v>
      </c>
      <c r="R2969" s="31">
        <v>1000</v>
      </c>
      <c r="S2969" s="31">
        <v>86.4</v>
      </c>
      <c r="T2969" s="36" t="s">
        <v>15519</v>
      </c>
      <c r="U2969" s="36" t="s">
        <v>12165</v>
      </c>
      <c r="V2969" s="31" t="s">
        <v>5806</v>
      </c>
      <c r="W2969" s="31">
        <v>7</v>
      </c>
    </row>
    <row r="2970" spans="1:23" x14ac:dyDescent="0.25">
      <c r="A2970">
        <v>5308813</v>
      </c>
      <c r="B2970" s="32" t="s">
        <v>802</v>
      </c>
      <c r="C2970" s="32">
        <v>4</v>
      </c>
      <c r="D2970" s="32">
        <v>36</v>
      </c>
      <c r="E2970" s="32" t="s">
        <v>22</v>
      </c>
      <c r="F2970" s="32">
        <v>1</v>
      </c>
      <c r="G2970" s="32" t="s">
        <v>21</v>
      </c>
      <c r="H2970" s="32" t="s">
        <v>22</v>
      </c>
      <c r="I2970" s="32">
        <v>689</v>
      </c>
      <c r="J2970" s="32" t="s">
        <v>22</v>
      </c>
      <c r="K2970" s="32">
        <v>0</v>
      </c>
      <c r="L2970" s="38">
        <v>2074.9499999999998</v>
      </c>
      <c r="M2970" t="s">
        <v>5854</v>
      </c>
      <c r="N2970" t="s">
        <v>5855</v>
      </c>
      <c r="O2970" t="s">
        <v>5856</v>
      </c>
      <c r="P2970" s="31">
        <v>600</v>
      </c>
      <c r="Q2970" s="31">
        <v>2000</v>
      </c>
      <c r="R2970" s="31">
        <v>1000</v>
      </c>
      <c r="S2970" s="31">
        <v>83.6</v>
      </c>
      <c r="T2970" s="36" t="s">
        <v>15520</v>
      </c>
      <c r="U2970" s="36" t="s">
        <v>12165</v>
      </c>
      <c r="V2970" s="31" t="s">
        <v>5806</v>
      </c>
      <c r="W2970" s="31">
        <v>7</v>
      </c>
    </row>
    <row r="2971" spans="1:23" x14ac:dyDescent="0.25">
      <c r="A2971">
        <v>5308823</v>
      </c>
      <c r="B2971" s="32" t="s">
        <v>802</v>
      </c>
      <c r="C2971" s="32">
        <v>4</v>
      </c>
      <c r="D2971" s="32">
        <v>36</v>
      </c>
      <c r="E2971" s="32" t="s">
        <v>22</v>
      </c>
      <c r="F2971" s="32">
        <v>1</v>
      </c>
      <c r="G2971" s="32" t="s">
        <v>21</v>
      </c>
      <c r="H2971" s="32" t="s">
        <v>22</v>
      </c>
      <c r="I2971" s="32">
        <v>695</v>
      </c>
      <c r="J2971" s="32" t="s">
        <v>22</v>
      </c>
      <c r="K2971" s="32">
        <v>0</v>
      </c>
      <c r="L2971" s="38">
        <v>1850.38</v>
      </c>
      <c r="M2971" t="s">
        <v>5857</v>
      </c>
      <c r="N2971" t="s">
        <v>5858</v>
      </c>
      <c r="O2971" t="s">
        <v>5859</v>
      </c>
      <c r="P2971" s="31">
        <v>600</v>
      </c>
      <c r="Q2971" s="31">
        <v>2000</v>
      </c>
      <c r="R2971" s="31">
        <v>1000</v>
      </c>
      <c r="S2971" s="31">
        <v>101</v>
      </c>
      <c r="T2971" s="36" t="s">
        <v>15521</v>
      </c>
      <c r="U2971" s="36" t="s">
        <v>12165</v>
      </c>
      <c r="V2971" s="31" t="s">
        <v>5806</v>
      </c>
      <c r="W2971" s="31">
        <v>7</v>
      </c>
    </row>
    <row r="2972" spans="1:23" x14ac:dyDescent="0.25">
      <c r="A2972">
        <v>5309116</v>
      </c>
      <c r="B2972" s="32" t="s">
        <v>802</v>
      </c>
      <c r="C2972" s="32">
        <v>4</v>
      </c>
      <c r="D2972" s="32">
        <v>36</v>
      </c>
      <c r="E2972" s="32" t="s">
        <v>22</v>
      </c>
      <c r="F2972" s="32">
        <v>1</v>
      </c>
      <c r="G2972" s="32" t="s">
        <v>21</v>
      </c>
      <c r="H2972" s="32" t="s">
        <v>22</v>
      </c>
      <c r="I2972" s="32">
        <v>687</v>
      </c>
      <c r="J2972" s="32" t="s">
        <v>22</v>
      </c>
      <c r="K2972" s="32">
        <v>0</v>
      </c>
      <c r="L2972" s="38">
        <v>1942.09</v>
      </c>
      <c r="M2972" t="s">
        <v>5860</v>
      </c>
      <c r="N2972" t="s">
        <v>5861</v>
      </c>
      <c r="O2972" t="s">
        <v>5862</v>
      </c>
      <c r="P2972" s="31">
        <v>800</v>
      </c>
      <c r="Q2972" s="31">
        <v>2000</v>
      </c>
      <c r="R2972" s="31">
        <v>1000</v>
      </c>
      <c r="S2972" s="31">
        <v>95</v>
      </c>
      <c r="T2972" s="36" t="s">
        <v>15522</v>
      </c>
      <c r="U2972" s="36" t="s">
        <v>12165</v>
      </c>
      <c r="V2972" s="31" t="s">
        <v>5802</v>
      </c>
      <c r="W2972" s="31">
        <v>7</v>
      </c>
    </row>
    <row r="2973" spans="1:23" x14ac:dyDescent="0.25">
      <c r="A2973">
        <v>5309126</v>
      </c>
      <c r="B2973" s="32" t="s">
        <v>802</v>
      </c>
      <c r="C2973" s="32">
        <v>4</v>
      </c>
      <c r="D2973" s="32">
        <v>36</v>
      </c>
      <c r="E2973" s="32" t="s">
        <v>22</v>
      </c>
      <c r="F2973" s="32">
        <v>1</v>
      </c>
      <c r="G2973" s="32" t="s">
        <v>21</v>
      </c>
      <c r="H2973" s="32" t="s">
        <v>22</v>
      </c>
      <c r="I2973" s="32">
        <v>694</v>
      </c>
      <c r="J2973" s="32" t="s">
        <v>22</v>
      </c>
      <c r="K2973" s="32">
        <v>0</v>
      </c>
      <c r="L2973" s="38">
        <v>1720.39</v>
      </c>
      <c r="M2973" t="s">
        <v>5863</v>
      </c>
      <c r="N2973" t="s">
        <v>5864</v>
      </c>
      <c r="O2973" t="s">
        <v>5865</v>
      </c>
      <c r="P2973" s="31">
        <v>800</v>
      </c>
      <c r="Q2973" s="31">
        <v>2000</v>
      </c>
      <c r="R2973" s="31">
        <v>1000</v>
      </c>
      <c r="S2973" s="31">
        <v>110.6</v>
      </c>
      <c r="T2973" s="36" t="s">
        <v>15523</v>
      </c>
      <c r="U2973" s="36" t="s">
        <v>12165</v>
      </c>
      <c r="V2973" s="31" t="s">
        <v>5806</v>
      </c>
      <c r="W2973" s="31">
        <v>7</v>
      </c>
    </row>
    <row r="2974" spans="1:23" x14ac:dyDescent="0.25">
      <c r="A2974">
        <v>5309136</v>
      </c>
      <c r="B2974" s="32" t="s">
        <v>802</v>
      </c>
      <c r="C2974" s="32">
        <v>4</v>
      </c>
      <c r="D2974" s="32">
        <v>36</v>
      </c>
      <c r="E2974" s="32" t="s">
        <v>22</v>
      </c>
      <c r="F2974" s="32">
        <v>1</v>
      </c>
      <c r="G2974" s="32" t="s">
        <v>21</v>
      </c>
      <c r="H2974" s="32" t="s">
        <v>22</v>
      </c>
      <c r="I2974" s="32">
        <v>696</v>
      </c>
      <c r="J2974" s="32" t="s">
        <v>22</v>
      </c>
      <c r="K2974" s="32">
        <v>0</v>
      </c>
      <c r="L2974" s="38">
        <v>1630.48</v>
      </c>
      <c r="M2974" t="s">
        <v>5866</v>
      </c>
      <c r="N2974" t="s">
        <v>5867</v>
      </c>
      <c r="O2974" t="s">
        <v>5868</v>
      </c>
      <c r="P2974" s="31">
        <v>800</v>
      </c>
      <c r="Q2974" s="31">
        <v>2000</v>
      </c>
      <c r="R2974" s="31">
        <v>1000</v>
      </c>
      <c r="S2974" s="31">
        <v>125.4</v>
      </c>
      <c r="T2974" s="36" t="s">
        <v>15524</v>
      </c>
      <c r="U2974" s="36" t="s">
        <v>12165</v>
      </c>
      <c r="V2974" s="31" t="s">
        <v>5806</v>
      </c>
      <c r="W2974" s="31">
        <v>7</v>
      </c>
    </row>
    <row r="2975" spans="1:23" x14ac:dyDescent="0.25">
      <c r="A2975">
        <v>5309156</v>
      </c>
      <c r="B2975" s="32" t="s">
        <v>802</v>
      </c>
      <c r="C2975" s="32">
        <v>4</v>
      </c>
      <c r="D2975" s="32">
        <v>36</v>
      </c>
      <c r="E2975" s="32" t="s">
        <v>22</v>
      </c>
      <c r="F2975" s="32">
        <v>1</v>
      </c>
      <c r="G2975" s="32" t="s">
        <v>21</v>
      </c>
      <c r="H2975" s="32" t="s">
        <v>22</v>
      </c>
      <c r="I2975" s="32">
        <v>697</v>
      </c>
      <c r="J2975" s="32" t="s">
        <v>22</v>
      </c>
      <c r="K2975" s="32">
        <v>0</v>
      </c>
      <c r="L2975" s="38">
        <v>2214.59</v>
      </c>
      <c r="M2975" t="s">
        <v>5869</v>
      </c>
      <c r="N2975" t="s">
        <v>5870</v>
      </c>
      <c r="O2975" t="s">
        <v>5871</v>
      </c>
      <c r="P2975" s="31">
        <v>800</v>
      </c>
      <c r="Q2975" s="31">
        <v>2000</v>
      </c>
      <c r="R2975" s="31">
        <v>1000</v>
      </c>
      <c r="S2975" s="31">
        <v>176.5</v>
      </c>
      <c r="T2975" s="36" t="s">
        <v>15525</v>
      </c>
      <c r="U2975" s="36" t="s">
        <v>12165</v>
      </c>
      <c r="V2975" s="31" t="s">
        <v>5806</v>
      </c>
      <c r="W2975" s="31">
        <v>7</v>
      </c>
    </row>
    <row r="2976" spans="1:23" x14ac:dyDescent="0.25">
      <c r="A2976">
        <v>5309166</v>
      </c>
      <c r="B2976" s="32" t="s">
        <v>802</v>
      </c>
      <c r="C2976" s="32">
        <v>4</v>
      </c>
      <c r="D2976" s="32">
        <v>36</v>
      </c>
      <c r="E2976" s="32" t="s">
        <v>22</v>
      </c>
      <c r="F2976" s="32">
        <v>1</v>
      </c>
      <c r="G2976" s="32" t="s">
        <v>21</v>
      </c>
      <c r="H2976" s="32" t="s">
        <v>22</v>
      </c>
      <c r="I2976" s="32">
        <v>691</v>
      </c>
      <c r="J2976" s="32" t="s">
        <v>22</v>
      </c>
      <c r="K2976" s="32">
        <v>0</v>
      </c>
      <c r="L2976" s="38">
        <v>2587.5700000000002</v>
      </c>
      <c r="M2976" t="s">
        <v>5869</v>
      </c>
      <c r="N2976" t="s">
        <v>5870</v>
      </c>
      <c r="O2976" t="s">
        <v>5871</v>
      </c>
      <c r="P2976" s="31">
        <v>800</v>
      </c>
      <c r="Q2976" s="31">
        <v>2000</v>
      </c>
      <c r="R2976" s="31">
        <v>1000</v>
      </c>
      <c r="S2976" s="31">
        <v>155</v>
      </c>
      <c r="T2976" s="36" t="s">
        <v>15526</v>
      </c>
      <c r="U2976" s="36" t="s">
        <v>12165</v>
      </c>
      <c r="V2976" s="31" t="s">
        <v>5806</v>
      </c>
      <c r="W2976" s="31">
        <v>7</v>
      </c>
    </row>
    <row r="2977" spans="1:23" x14ac:dyDescent="0.25">
      <c r="A2977">
        <v>5309190</v>
      </c>
      <c r="B2977" s="32" t="s">
        <v>802</v>
      </c>
      <c r="C2977" s="32">
        <v>4</v>
      </c>
      <c r="D2977" s="32">
        <v>36</v>
      </c>
      <c r="E2977" s="32" t="s">
        <v>22</v>
      </c>
      <c r="F2977" s="32">
        <v>1</v>
      </c>
      <c r="G2977" s="32" t="s">
        <v>21</v>
      </c>
      <c r="H2977" s="32" t="s">
        <v>22</v>
      </c>
      <c r="I2977" s="32">
        <v>699</v>
      </c>
      <c r="J2977" s="32" t="s">
        <v>22</v>
      </c>
      <c r="K2977" s="32">
        <v>0</v>
      </c>
      <c r="L2977" s="38">
        <v>1203.5999999999999</v>
      </c>
      <c r="M2977" t="s">
        <v>5872</v>
      </c>
      <c r="N2977" t="s">
        <v>5873</v>
      </c>
      <c r="O2977" t="s">
        <v>5874</v>
      </c>
      <c r="P2977" s="31">
        <v>800</v>
      </c>
      <c r="Q2977" s="31">
        <v>2000</v>
      </c>
      <c r="R2977" s="31">
        <v>1000</v>
      </c>
      <c r="S2977" s="31">
        <v>102.6</v>
      </c>
      <c r="T2977" s="36" t="s">
        <v>15527</v>
      </c>
      <c r="U2977" s="36" t="s">
        <v>12165</v>
      </c>
      <c r="V2977" s="31" t="s">
        <v>5806</v>
      </c>
      <c r="W2977" s="31">
        <v>7</v>
      </c>
    </row>
    <row r="2978" spans="1:23" x14ac:dyDescent="0.25">
      <c r="A2978">
        <v>5309816</v>
      </c>
      <c r="B2978" s="32" t="s">
        <v>802</v>
      </c>
      <c r="C2978" s="32">
        <v>4</v>
      </c>
      <c r="D2978" s="32">
        <v>36</v>
      </c>
      <c r="E2978" s="32" t="s">
        <v>22</v>
      </c>
      <c r="F2978" s="32">
        <v>1</v>
      </c>
      <c r="G2978" s="32" t="s">
        <v>21</v>
      </c>
      <c r="H2978" s="32" t="s">
        <v>22</v>
      </c>
      <c r="I2978" s="32">
        <v>689</v>
      </c>
      <c r="J2978" s="32" t="s">
        <v>22</v>
      </c>
      <c r="K2978" s="32">
        <v>0</v>
      </c>
      <c r="L2978" s="38">
        <v>2113.35</v>
      </c>
      <c r="M2978" t="s">
        <v>5875</v>
      </c>
      <c r="N2978" t="s">
        <v>5876</v>
      </c>
      <c r="O2978" t="s">
        <v>5877</v>
      </c>
      <c r="P2978" s="31">
        <v>800</v>
      </c>
      <c r="Q2978" s="31">
        <v>2000</v>
      </c>
      <c r="R2978" s="31">
        <v>1000</v>
      </c>
      <c r="S2978" s="31">
        <v>104.8</v>
      </c>
      <c r="T2978" s="36" t="s">
        <v>15528</v>
      </c>
      <c r="U2978" s="36" t="s">
        <v>12165</v>
      </c>
      <c r="V2978" s="31" t="s">
        <v>5802</v>
      </c>
      <c r="W2978" s="31">
        <v>7</v>
      </c>
    </row>
    <row r="2979" spans="1:23" x14ac:dyDescent="0.25">
      <c r="A2979">
        <v>5309826</v>
      </c>
      <c r="B2979" s="32" t="s">
        <v>802</v>
      </c>
      <c r="C2979" s="32">
        <v>4</v>
      </c>
      <c r="D2979" s="32">
        <v>36</v>
      </c>
      <c r="E2979" s="32" t="s">
        <v>22</v>
      </c>
      <c r="F2979" s="32">
        <v>1</v>
      </c>
      <c r="G2979" s="32" t="s">
        <v>21</v>
      </c>
      <c r="H2979" s="32" t="s">
        <v>22</v>
      </c>
      <c r="I2979" s="32">
        <v>695</v>
      </c>
      <c r="J2979" s="32" t="s">
        <v>22</v>
      </c>
      <c r="K2979" s="32">
        <v>0</v>
      </c>
      <c r="L2979" s="38">
        <v>1749.78</v>
      </c>
      <c r="M2979" t="s">
        <v>5878</v>
      </c>
      <c r="N2979" t="s">
        <v>5879</v>
      </c>
      <c r="O2979" t="s">
        <v>5880</v>
      </c>
      <c r="P2979" s="31">
        <v>800</v>
      </c>
      <c r="Q2979" s="31">
        <v>2000</v>
      </c>
      <c r="R2979" s="31">
        <v>1000</v>
      </c>
      <c r="S2979" s="31">
        <v>122</v>
      </c>
      <c r="T2979" s="36" t="s">
        <v>15529</v>
      </c>
      <c r="U2979" s="36" t="s">
        <v>12165</v>
      </c>
      <c r="V2979" s="31" t="s">
        <v>5806</v>
      </c>
      <c r="W2979" s="31">
        <v>7</v>
      </c>
    </row>
    <row r="2980" spans="1:23" x14ac:dyDescent="0.25">
      <c r="A2980">
        <v>5310118</v>
      </c>
      <c r="B2980" s="32" t="s">
        <v>802</v>
      </c>
      <c r="C2980" s="32">
        <v>4</v>
      </c>
      <c r="D2980" s="32">
        <v>36</v>
      </c>
      <c r="E2980" s="32" t="s">
        <v>22</v>
      </c>
      <c r="F2980" s="32">
        <v>1</v>
      </c>
      <c r="G2980" s="32" t="s">
        <v>21</v>
      </c>
      <c r="H2980" s="32" t="s">
        <v>22</v>
      </c>
      <c r="I2980" s="32">
        <v>687</v>
      </c>
      <c r="J2980" s="32" t="s">
        <v>22</v>
      </c>
      <c r="K2980" s="32">
        <v>0</v>
      </c>
      <c r="L2980" s="38">
        <v>1944.95</v>
      </c>
      <c r="M2980" t="s">
        <v>5881</v>
      </c>
      <c r="N2980" t="s">
        <v>5882</v>
      </c>
      <c r="O2980" t="s">
        <v>5883</v>
      </c>
      <c r="P2980" s="31">
        <v>600</v>
      </c>
      <c r="Q2980" s="31">
        <v>2000</v>
      </c>
      <c r="R2980" s="31">
        <v>1200</v>
      </c>
      <c r="S2980" s="31">
        <v>87</v>
      </c>
      <c r="T2980" s="36" t="s">
        <v>15530</v>
      </c>
      <c r="U2980" s="36" t="s">
        <v>12165</v>
      </c>
      <c r="V2980" s="31" t="s">
        <v>5802</v>
      </c>
      <c r="W2980" s="31">
        <v>7</v>
      </c>
    </row>
    <row r="2981" spans="1:23" x14ac:dyDescent="0.25">
      <c r="A2981">
        <v>5310128</v>
      </c>
      <c r="B2981" s="32" t="s">
        <v>802</v>
      </c>
      <c r="C2981" s="32">
        <v>4</v>
      </c>
      <c r="D2981" s="32">
        <v>36</v>
      </c>
      <c r="E2981" s="32" t="s">
        <v>22</v>
      </c>
      <c r="F2981" s="32">
        <v>1</v>
      </c>
      <c r="G2981" s="32" t="s">
        <v>21</v>
      </c>
      <c r="H2981" s="32" t="s">
        <v>22</v>
      </c>
      <c r="I2981" s="32">
        <v>693</v>
      </c>
      <c r="J2981" s="32" t="s">
        <v>22</v>
      </c>
      <c r="K2981" s="32">
        <v>0</v>
      </c>
      <c r="L2981" s="38">
        <v>1738.91</v>
      </c>
      <c r="M2981" t="s">
        <v>5884</v>
      </c>
      <c r="N2981" t="s">
        <v>5885</v>
      </c>
      <c r="O2981" t="s">
        <v>5886</v>
      </c>
      <c r="P2981" s="31">
        <v>600</v>
      </c>
      <c r="Q2981" s="31">
        <v>2000</v>
      </c>
      <c r="R2981" s="31">
        <v>1200</v>
      </c>
      <c r="S2981" s="31">
        <v>97</v>
      </c>
      <c r="T2981" s="36" t="s">
        <v>15531</v>
      </c>
      <c r="U2981" s="36" t="s">
        <v>12165</v>
      </c>
      <c r="V2981" s="31" t="s">
        <v>5806</v>
      </c>
      <c r="W2981" s="31">
        <v>7</v>
      </c>
    </row>
    <row r="2982" spans="1:23" x14ac:dyDescent="0.25">
      <c r="A2982">
        <v>5310818</v>
      </c>
      <c r="B2982" s="32" t="s">
        <v>802</v>
      </c>
      <c r="C2982" s="32">
        <v>4</v>
      </c>
      <c r="D2982" s="32">
        <v>36</v>
      </c>
      <c r="E2982" s="32" t="s">
        <v>22</v>
      </c>
      <c r="F2982" s="32">
        <v>1</v>
      </c>
      <c r="G2982" s="32" t="s">
        <v>21</v>
      </c>
      <c r="H2982" s="32" t="s">
        <v>22</v>
      </c>
      <c r="I2982" s="32">
        <v>689</v>
      </c>
      <c r="J2982" s="32" t="s">
        <v>22</v>
      </c>
      <c r="K2982" s="32">
        <v>0</v>
      </c>
      <c r="L2982" s="38">
        <v>2157.96</v>
      </c>
      <c r="M2982" t="s">
        <v>5887</v>
      </c>
      <c r="N2982" t="s">
        <v>5888</v>
      </c>
      <c r="O2982" t="s">
        <v>5889</v>
      </c>
      <c r="P2982" s="31">
        <v>600</v>
      </c>
      <c r="Q2982" s="31">
        <v>2000</v>
      </c>
      <c r="R2982" s="31">
        <v>1200</v>
      </c>
      <c r="S2982" s="31">
        <v>97</v>
      </c>
      <c r="T2982" s="36" t="s">
        <v>15532</v>
      </c>
      <c r="U2982" s="36" t="s">
        <v>12165</v>
      </c>
      <c r="V2982" s="31" t="s">
        <v>5802</v>
      </c>
      <c r="W2982" s="31">
        <v>7</v>
      </c>
    </row>
    <row r="2983" spans="1:23" x14ac:dyDescent="0.25">
      <c r="A2983">
        <v>5311116</v>
      </c>
      <c r="B2983" s="32" t="s">
        <v>802</v>
      </c>
      <c r="C2983" s="32">
        <v>4</v>
      </c>
      <c r="D2983" s="32">
        <v>36</v>
      </c>
      <c r="E2983" s="32" t="s">
        <v>22</v>
      </c>
      <c r="F2983" s="32">
        <v>1</v>
      </c>
      <c r="G2983" s="32" t="s">
        <v>21</v>
      </c>
      <c r="H2983" s="32" t="s">
        <v>22</v>
      </c>
      <c r="I2983" s="32">
        <v>687</v>
      </c>
      <c r="J2983" s="32" t="s">
        <v>22</v>
      </c>
      <c r="K2983" s="32">
        <v>0</v>
      </c>
      <c r="L2983" s="38">
        <v>1960.26</v>
      </c>
      <c r="M2983" t="s">
        <v>5890</v>
      </c>
      <c r="N2983" t="s">
        <v>5891</v>
      </c>
      <c r="O2983" t="s">
        <v>5892</v>
      </c>
      <c r="P2983" s="31">
        <v>800</v>
      </c>
      <c r="Q2983" s="31">
        <v>2000</v>
      </c>
      <c r="R2983" s="31">
        <v>1200</v>
      </c>
      <c r="S2983" s="31">
        <v>101</v>
      </c>
      <c r="T2983" s="36" t="s">
        <v>15533</v>
      </c>
      <c r="U2983" s="36" t="s">
        <v>12165</v>
      </c>
      <c r="V2983" s="31" t="s">
        <v>5802</v>
      </c>
      <c r="W2983" s="31">
        <v>7</v>
      </c>
    </row>
    <row r="2984" spans="1:23" x14ac:dyDescent="0.25">
      <c r="A2984">
        <v>5311126</v>
      </c>
      <c r="B2984" s="32" t="s">
        <v>802</v>
      </c>
      <c r="C2984" s="32">
        <v>4</v>
      </c>
      <c r="D2984" s="32">
        <v>36</v>
      </c>
      <c r="E2984" s="32" t="s">
        <v>22</v>
      </c>
      <c r="F2984" s="32">
        <v>1</v>
      </c>
      <c r="G2984" s="32" t="s">
        <v>21</v>
      </c>
      <c r="H2984" s="32" t="s">
        <v>22</v>
      </c>
      <c r="I2984" s="32">
        <v>694</v>
      </c>
      <c r="J2984" s="32" t="s">
        <v>22</v>
      </c>
      <c r="K2984" s="32">
        <v>0</v>
      </c>
      <c r="L2984" s="38">
        <v>1776.26</v>
      </c>
      <c r="M2984" t="s">
        <v>5893</v>
      </c>
      <c r="N2984" t="s">
        <v>5894</v>
      </c>
      <c r="O2984" t="s">
        <v>5895</v>
      </c>
      <c r="P2984" s="31">
        <v>800</v>
      </c>
      <c r="Q2984" s="31">
        <v>2000</v>
      </c>
      <c r="R2984" s="31">
        <v>1200</v>
      </c>
      <c r="S2984" s="31">
        <v>116.4</v>
      </c>
      <c r="T2984" s="36" t="s">
        <v>15534</v>
      </c>
      <c r="U2984" s="36" t="s">
        <v>12165</v>
      </c>
      <c r="V2984" s="31" t="s">
        <v>5806</v>
      </c>
      <c r="W2984" s="31">
        <v>7</v>
      </c>
    </row>
    <row r="2985" spans="1:23" x14ac:dyDescent="0.25">
      <c r="A2985">
        <v>5311816</v>
      </c>
      <c r="B2985" s="32" t="s">
        <v>802</v>
      </c>
      <c r="C2985" s="32">
        <v>4</v>
      </c>
      <c r="D2985" s="32">
        <v>36</v>
      </c>
      <c r="E2985" s="32" t="s">
        <v>22</v>
      </c>
      <c r="F2985" s="32">
        <v>1</v>
      </c>
      <c r="G2985" s="32" t="s">
        <v>21</v>
      </c>
      <c r="H2985" s="32" t="s">
        <v>22</v>
      </c>
      <c r="I2985" s="32">
        <v>689</v>
      </c>
      <c r="J2985" s="32" t="s">
        <v>22</v>
      </c>
      <c r="K2985" s="32">
        <v>0</v>
      </c>
      <c r="L2985" s="38">
        <v>2174.31</v>
      </c>
      <c r="M2985" t="s">
        <v>5896</v>
      </c>
      <c r="N2985" t="s">
        <v>5897</v>
      </c>
      <c r="O2985" t="s">
        <v>5898</v>
      </c>
      <c r="P2985" s="31">
        <v>800</v>
      </c>
      <c r="Q2985" s="31">
        <v>2000</v>
      </c>
      <c r="R2985" s="31">
        <v>1200</v>
      </c>
      <c r="S2985" s="31">
        <v>112.2</v>
      </c>
      <c r="T2985" s="36" t="s">
        <v>15535</v>
      </c>
      <c r="U2985" s="36" t="s">
        <v>12165</v>
      </c>
      <c r="V2985" s="31" t="s">
        <v>5802</v>
      </c>
      <c r="W2985" s="31">
        <v>7</v>
      </c>
    </row>
    <row r="2986" spans="1:23" x14ac:dyDescent="0.25">
      <c r="A2986">
        <v>5311826</v>
      </c>
      <c r="B2986" s="32" t="s">
        <v>802</v>
      </c>
      <c r="C2986" s="32">
        <v>4</v>
      </c>
      <c r="D2986" s="32">
        <v>36</v>
      </c>
      <c r="E2986" s="32" t="s">
        <v>22</v>
      </c>
      <c r="F2986" s="32">
        <v>1</v>
      </c>
      <c r="G2986" s="32" t="s">
        <v>21</v>
      </c>
      <c r="H2986" s="32" t="s">
        <v>22</v>
      </c>
      <c r="I2986" s="32">
        <v>695</v>
      </c>
      <c r="J2986" s="32" t="s">
        <v>22</v>
      </c>
      <c r="K2986" s="32">
        <v>0</v>
      </c>
      <c r="L2986" s="38">
        <v>1952.97</v>
      </c>
      <c r="M2986" t="s">
        <v>5899</v>
      </c>
      <c r="N2986" t="s">
        <v>5900</v>
      </c>
      <c r="O2986" t="s">
        <v>5901</v>
      </c>
      <c r="P2986" s="31">
        <v>800</v>
      </c>
      <c r="Q2986" s="31">
        <v>2000</v>
      </c>
      <c r="R2986" s="31">
        <v>1200</v>
      </c>
      <c r="S2986" s="31">
        <v>123.1</v>
      </c>
      <c r="T2986" s="36" t="s">
        <v>15536</v>
      </c>
      <c r="U2986" s="36" t="s">
        <v>12165</v>
      </c>
      <c r="V2986" s="31" t="s">
        <v>5806</v>
      </c>
      <c r="W2986" s="31">
        <v>7</v>
      </c>
    </row>
    <row r="2987" spans="1:23" x14ac:dyDescent="0.25">
      <c r="A2987">
        <v>5312114</v>
      </c>
      <c r="B2987" s="32" t="s">
        <v>802</v>
      </c>
      <c r="C2987" s="32">
        <v>4</v>
      </c>
      <c r="D2987" s="32">
        <v>36</v>
      </c>
      <c r="E2987" s="32" t="s">
        <v>22</v>
      </c>
      <c r="F2987" s="32">
        <v>1</v>
      </c>
      <c r="G2987" s="32" t="s">
        <v>21</v>
      </c>
      <c r="H2987" s="32" t="s">
        <v>22</v>
      </c>
      <c r="I2987" s="32">
        <v>688</v>
      </c>
      <c r="J2987" s="32" t="s">
        <v>22</v>
      </c>
      <c r="K2987" s="32">
        <v>0</v>
      </c>
      <c r="L2987" s="38">
        <v>1949.42</v>
      </c>
      <c r="M2987" t="s">
        <v>5902</v>
      </c>
      <c r="N2987" t="s">
        <v>5903</v>
      </c>
      <c r="O2987" t="s">
        <v>5904</v>
      </c>
      <c r="P2987" s="31">
        <v>800</v>
      </c>
      <c r="Q2987" s="31">
        <v>2200</v>
      </c>
      <c r="R2987" s="31">
        <v>800</v>
      </c>
      <c r="S2987" s="31">
        <v>95.4</v>
      </c>
      <c r="T2987" s="36" t="s">
        <v>15537</v>
      </c>
      <c r="U2987" s="36" t="s">
        <v>12165</v>
      </c>
      <c r="V2987" s="31" t="s">
        <v>5802</v>
      </c>
      <c r="W2987" s="31">
        <v>7</v>
      </c>
    </row>
    <row r="2988" spans="1:23" x14ac:dyDescent="0.25">
      <c r="A2988">
        <v>5312124</v>
      </c>
      <c r="B2988" s="32" t="s">
        <v>802</v>
      </c>
      <c r="C2988" s="32">
        <v>4</v>
      </c>
      <c r="D2988" s="32">
        <v>36</v>
      </c>
      <c r="E2988" s="32" t="s">
        <v>22</v>
      </c>
      <c r="F2988" s="32">
        <v>1</v>
      </c>
      <c r="G2988" s="32" t="s">
        <v>21</v>
      </c>
      <c r="H2988" s="32" t="s">
        <v>22</v>
      </c>
      <c r="I2988" s="32">
        <v>694</v>
      </c>
      <c r="J2988" s="32" t="s">
        <v>22</v>
      </c>
      <c r="K2988" s="32">
        <v>0</v>
      </c>
      <c r="L2988" s="38">
        <v>1811.31</v>
      </c>
      <c r="M2988" t="s">
        <v>5905</v>
      </c>
      <c r="N2988" t="s">
        <v>5906</v>
      </c>
      <c r="O2988" t="s">
        <v>5907</v>
      </c>
      <c r="P2988" s="31">
        <v>800</v>
      </c>
      <c r="Q2988" s="31">
        <v>2200</v>
      </c>
      <c r="R2988" s="31">
        <v>800</v>
      </c>
      <c r="S2988" s="31">
        <v>114.6</v>
      </c>
      <c r="T2988" s="36" t="s">
        <v>15538</v>
      </c>
      <c r="U2988" s="36" t="s">
        <v>12165</v>
      </c>
      <c r="V2988" s="31" t="s">
        <v>5806</v>
      </c>
      <c r="W2988" s="31">
        <v>7</v>
      </c>
    </row>
    <row r="2989" spans="1:23" x14ac:dyDescent="0.25">
      <c r="A2989">
        <v>5313113</v>
      </c>
      <c r="B2989" s="32" t="s">
        <v>802</v>
      </c>
      <c r="C2989" s="32">
        <v>4</v>
      </c>
      <c r="D2989" s="32">
        <v>36</v>
      </c>
      <c r="E2989" s="32" t="s">
        <v>22</v>
      </c>
      <c r="F2989" s="32">
        <v>1</v>
      </c>
      <c r="G2989" s="32" t="s">
        <v>21</v>
      </c>
      <c r="H2989" s="32" t="s">
        <v>22</v>
      </c>
      <c r="I2989" s="32">
        <v>688</v>
      </c>
      <c r="J2989" s="32" t="s">
        <v>22</v>
      </c>
      <c r="K2989" s="32">
        <v>0</v>
      </c>
      <c r="L2989" s="38">
        <v>2022.86</v>
      </c>
      <c r="M2989" t="s">
        <v>5908</v>
      </c>
      <c r="N2989" t="s">
        <v>5909</v>
      </c>
      <c r="O2989" t="s">
        <v>5910</v>
      </c>
      <c r="P2989" s="31">
        <v>600</v>
      </c>
      <c r="Q2989" s="31">
        <v>2200</v>
      </c>
      <c r="R2989" s="31">
        <v>1000</v>
      </c>
      <c r="S2989" s="31">
        <v>84.6</v>
      </c>
      <c r="T2989" s="36" t="s">
        <v>15539</v>
      </c>
      <c r="U2989" s="36" t="s">
        <v>12165</v>
      </c>
      <c r="V2989" s="31" t="s">
        <v>5802</v>
      </c>
      <c r="W2989" s="31">
        <v>7</v>
      </c>
    </row>
    <row r="2990" spans="1:23" x14ac:dyDescent="0.25">
      <c r="A2990">
        <v>5313175</v>
      </c>
      <c r="B2990" s="32" t="s">
        <v>802</v>
      </c>
      <c r="C2990" s="32">
        <v>4</v>
      </c>
      <c r="D2990" s="32">
        <v>36</v>
      </c>
      <c r="E2990" s="32" t="s">
        <v>22</v>
      </c>
      <c r="F2990" s="32">
        <v>1</v>
      </c>
      <c r="G2990" s="32" t="s">
        <v>21</v>
      </c>
      <c r="H2990" s="32" t="s">
        <v>22</v>
      </c>
      <c r="I2990" s="32" t="s">
        <v>22</v>
      </c>
      <c r="J2990" s="32" t="s">
        <v>22</v>
      </c>
      <c r="K2990" s="32">
        <v>0</v>
      </c>
      <c r="L2990" s="38">
        <v>3526.42</v>
      </c>
      <c r="M2990" t="s">
        <v>5911</v>
      </c>
      <c r="N2990" t="s">
        <v>5911</v>
      </c>
      <c r="O2990" t="s">
        <v>5911</v>
      </c>
      <c r="P2990" s="31">
        <v>600</v>
      </c>
      <c r="Q2990" s="31">
        <v>2200</v>
      </c>
      <c r="R2990" s="31">
        <v>1000</v>
      </c>
      <c r="S2990" s="31">
        <v>0</v>
      </c>
      <c r="T2990" s="36" t="s">
        <v>15540</v>
      </c>
      <c r="U2990" s="36" t="s">
        <v>12165</v>
      </c>
      <c r="V2990" s="31" t="s">
        <v>5806</v>
      </c>
      <c r="W2990" s="31">
        <v>21</v>
      </c>
    </row>
    <row r="2991" spans="1:23" x14ac:dyDescent="0.25">
      <c r="A2991">
        <v>5313185</v>
      </c>
      <c r="B2991" s="32" t="s">
        <v>802</v>
      </c>
      <c r="C2991" s="32">
        <v>4</v>
      </c>
      <c r="D2991" s="32">
        <v>36</v>
      </c>
      <c r="E2991" s="32" t="s">
        <v>22</v>
      </c>
      <c r="F2991" s="32">
        <v>1</v>
      </c>
      <c r="G2991" s="32" t="s">
        <v>21</v>
      </c>
      <c r="H2991" s="32" t="s">
        <v>22</v>
      </c>
      <c r="I2991" s="32" t="s">
        <v>22</v>
      </c>
      <c r="J2991" s="32" t="s">
        <v>22</v>
      </c>
      <c r="K2991" s="32">
        <v>0</v>
      </c>
      <c r="L2991" s="38">
        <v>5373.58</v>
      </c>
      <c r="M2991" t="s">
        <v>5912</v>
      </c>
      <c r="N2991" t="s">
        <v>5912</v>
      </c>
      <c r="O2991" t="s">
        <v>5912</v>
      </c>
      <c r="P2991" s="31">
        <v>600</v>
      </c>
      <c r="Q2991" s="31">
        <v>2200</v>
      </c>
      <c r="R2991" s="31">
        <v>1000</v>
      </c>
      <c r="S2991" s="31">
        <v>0</v>
      </c>
      <c r="T2991" s="36" t="s">
        <v>15541</v>
      </c>
      <c r="U2991" s="36" t="s">
        <v>12165</v>
      </c>
      <c r="V2991" s="31" t="s">
        <v>5806</v>
      </c>
      <c r="W2991" s="31">
        <v>21</v>
      </c>
    </row>
    <row r="2992" spans="1:23" x14ac:dyDescent="0.25">
      <c r="A2992">
        <v>5313813</v>
      </c>
      <c r="B2992" s="32" t="s">
        <v>802</v>
      </c>
      <c r="C2992" s="32">
        <v>4</v>
      </c>
      <c r="D2992" s="32">
        <v>36</v>
      </c>
      <c r="E2992" s="32" t="s">
        <v>22</v>
      </c>
      <c r="F2992" s="32">
        <v>1</v>
      </c>
      <c r="G2992" s="32" t="s">
        <v>21</v>
      </c>
      <c r="H2992" s="32" t="s">
        <v>22</v>
      </c>
      <c r="I2992" s="32">
        <v>690</v>
      </c>
      <c r="J2992" s="32" t="s">
        <v>22</v>
      </c>
      <c r="K2992" s="32">
        <v>0</v>
      </c>
      <c r="L2992" s="38">
        <v>2224.09</v>
      </c>
      <c r="M2992" t="s">
        <v>5913</v>
      </c>
      <c r="N2992" t="s">
        <v>5914</v>
      </c>
      <c r="O2992" t="s">
        <v>5915</v>
      </c>
      <c r="P2992" s="31">
        <v>600</v>
      </c>
      <c r="Q2992" s="31">
        <v>2200</v>
      </c>
      <c r="R2992" s="31">
        <v>1000</v>
      </c>
      <c r="S2992" s="31">
        <v>89</v>
      </c>
      <c r="T2992" s="36" t="s">
        <v>15542</v>
      </c>
      <c r="U2992" s="36" t="s">
        <v>12165</v>
      </c>
      <c r="V2992" s="31" t="s">
        <v>5802</v>
      </c>
      <c r="W2992" s="31">
        <v>7</v>
      </c>
    </row>
    <row r="2993" spans="1:23" x14ac:dyDescent="0.25">
      <c r="A2993">
        <v>5314116</v>
      </c>
      <c r="B2993" s="32" t="s">
        <v>802</v>
      </c>
      <c r="C2993" s="32">
        <v>4</v>
      </c>
      <c r="D2993" s="32">
        <v>36</v>
      </c>
      <c r="E2993" s="32" t="s">
        <v>22</v>
      </c>
      <c r="F2993" s="32">
        <v>1</v>
      </c>
      <c r="G2993" s="32" t="s">
        <v>21</v>
      </c>
      <c r="H2993" s="32" t="s">
        <v>22</v>
      </c>
      <c r="I2993" s="32">
        <v>688</v>
      </c>
      <c r="J2993" s="32" t="s">
        <v>22</v>
      </c>
      <c r="K2993" s="32">
        <v>0</v>
      </c>
      <c r="L2993" s="38">
        <v>2058.21</v>
      </c>
      <c r="M2993" t="s">
        <v>5916</v>
      </c>
      <c r="N2993" t="s">
        <v>5917</v>
      </c>
      <c r="O2993" t="s">
        <v>5918</v>
      </c>
      <c r="P2993" s="31">
        <v>800</v>
      </c>
      <c r="Q2993" s="31">
        <v>2200</v>
      </c>
      <c r="R2993" s="31">
        <v>1000</v>
      </c>
      <c r="S2993" s="31">
        <v>101</v>
      </c>
      <c r="T2993" s="36" t="s">
        <v>15543</v>
      </c>
      <c r="U2993" s="36" t="s">
        <v>12165</v>
      </c>
      <c r="V2993" s="31" t="s">
        <v>5802</v>
      </c>
      <c r="W2993" s="31">
        <v>7</v>
      </c>
    </row>
    <row r="2994" spans="1:23" x14ac:dyDescent="0.25">
      <c r="A2994">
        <v>5314126</v>
      </c>
      <c r="B2994" s="32" t="s">
        <v>802</v>
      </c>
      <c r="C2994" s="32">
        <v>4</v>
      </c>
      <c r="D2994" s="32">
        <v>36</v>
      </c>
      <c r="E2994" s="32" t="s">
        <v>22</v>
      </c>
      <c r="F2994" s="32">
        <v>1</v>
      </c>
      <c r="G2994" s="32" t="s">
        <v>21</v>
      </c>
      <c r="H2994" s="32" t="s">
        <v>22</v>
      </c>
      <c r="I2994" s="32">
        <v>694</v>
      </c>
      <c r="J2994" s="32" t="s">
        <v>22</v>
      </c>
      <c r="K2994" s="32">
        <v>0</v>
      </c>
      <c r="L2994" s="38">
        <v>1883.26</v>
      </c>
      <c r="M2994" t="s">
        <v>5919</v>
      </c>
      <c r="N2994" t="s">
        <v>5920</v>
      </c>
      <c r="O2994" t="s">
        <v>5921</v>
      </c>
      <c r="P2994" s="31">
        <v>800</v>
      </c>
      <c r="Q2994" s="31">
        <v>2200</v>
      </c>
      <c r="R2994" s="31">
        <v>1000</v>
      </c>
      <c r="S2994" s="31">
        <v>115</v>
      </c>
      <c r="T2994" s="36" t="s">
        <v>15544</v>
      </c>
      <c r="U2994" s="36" t="s">
        <v>12165</v>
      </c>
      <c r="V2994" s="31" t="s">
        <v>5806</v>
      </c>
      <c r="W2994" s="31">
        <v>7</v>
      </c>
    </row>
    <row r="2995" spans="1:23" x14ac:dyDescent="0.25">
      <c r="A2995">
        <v>5314175</v>
      </c>
      <c r="B2995" s="32" t="s">
        <v>802</v>
      </c>
      <c r="C2995" s="32">
        <v>4</v>
      </c>
      <c r="D2995" s="32">
        <v>36</v>
      </c>
      <c r="E2995" s="32" t="s">
        <v>22</v>
      </c>
      <c r="F2995" s="32">
        <v>1</v>
      </c>
      <c r="G2995" s="32" t="s">
        <v>21</v>
      </c>
      <c r="H2995" s="32" t="s">
        <v>22</v>
      </c>
      <c r="I2995" s="32" t="s">
        <v>22</v>
      </c>
      <c r="J2995" s="32" t="s">
        <v>22</v>
      </c>
      <c r="K2995" s="32">
        <v>0</v>
      </c>
      <c r="L2995" s="38">
        <v>3551.61</v>
      </c>
      <c r="M2995" t="s">
        <v>5922</v>
      </c>
      <c r="N2995" t="s">
        <v>5922</v>
      </c>
      <c r="O2995" t="s">
        <v>5922</v>
      </c>
      <c r="P2995" s="31">
        <v>800</v>
      </c>
      <c r="Q2995" s="31">
        <v>2200</v>
      </c>
      <c r="R2995" s="31">
        <v>1000</v>
      </c>
      <c r="S2995" s="31">
        <v>198</v>
      </c>
      <c r="T2995" s="36" t="s">
        <v>15545</v>
      </c>
      <c r="U2995" s="36" t="s">
        <v>12165</v>
      </c>
      <c r="V2995" s="31" t="s">
        <v>5806</v>
      </c>
      <c r="W2995" s="31">
        <v>21</v>
      </c>
    </row>
    <row r="2996" spans="1:23" x14ac:dyDescent="0.25">
      <c r="A2996">
        <v>5314185</v>
      </c>
      <c r="B2996" s="32" t="s">
        <v>802</v>
      </c>
      <c r="C2996" s="32">
        <v>4</v>
      </c>
      <c r="D2996" s="32">
        <v>36</v>
      </c>
      <c r="E2996" s="32" t="s">
        <v>22</v>
      </c>
      <c r="F2996" s="32">
        <v>1</v>
      </c>
      <c r="G2996" s="32" t="s">
        <v>21</v>
      </c>
      <c r="H2996" s="32" t="s">
        <v>22</v>
      </c>
      <c r="I2996" s="32" t="s">
        <v>22</v>
      </c>
      <c r="J2996" s="32" t="s">
        <v>22</v>
      </c>
      <c r="K2996" s="32">
        <v>0</v>
      </c>
      <c r="L2996" s="38">
        <v>5390.4</v>
      </c>
      <c r="M2996" t="s">
        <v>5923</v>
      </c>
      <c r="N2996" t="s">
        <v>5923</v>
      </c>
      <c r="O2996" t="s">
        <v>5923</v>
      </c>
      <c r="P2996" s="31">
        <v>800</v>
      </c>
      <c r="Q2996" s="31">
        <v>2200</v>
      </c>
      <c r="R2996" s="31">
        <v>1000</v>
      </c>
      <c r="S2996" s="31">
        <v>0</v>
      </c>
      <c r="T2996" s="36" t="s">
        <v>15546</v>
      </c>
      <c r="U2996" s="36" t="s">
        <v>12165</v>
      </c>
      <c r="V2996" s="31" t="s">
        <v>5806</v>
      </c>
      <c r="W2996" s="31">
        <v>21</v>
      </c>
    </row>
    <row r="2997" spans="1:23" x14ac:dyDescent="0.25">
      <c r="A2997">
        <v>5314816</v>
      </c>
      <c r="B2997" s="32" t="s">
        <v>802</v>
      </c>
      <c r="C2997" s="32">
        <v>4</v>
      </c>
      <c r="D2997" s="32">
        <v>36</v>
      </c>
      <c r="E2997" s="32" t="s">
        <v>22</v>
      </c>
      <c r="F2997" s="32">
        <v>1</v>
      </c>
      <c r="G2997" s="32" t="s">
        <v>21</v>
      </c>
      <c r="H2997" s="32" t="s">
        <v>22</v>
      </c>
      <c r="I2997" s="32">
        <v>690</v>
      </c>
      <c r="J2997" s="32" t="s">
        <v>22</v>
      </c>
      <c r="K2997" s="32">
        <v>0</v>
      </c>
      <c r="L2997" s="38">
        <v>2004.04</v>
      </c>
      <c r="M2997" t="s">
        <v>5924</v>
      </c>
      <c r="N2997" t="s">
        <v>5925</v>
      </c>
      <c r="O2997" t="s">
        <v>5926</v>
      </c>
      <c r="P2997" s="31">
        <v>800</v>
      </c>
      <c r="Q2997" s="31">
        <v>2200</v>
      </c>
      <c r="R2997" s="31">
        <v>1000</v>
      </c>
      <c r="S2997" s="31">
        <v>0</v>
      </c>
      <c r="T2997" s="36" t="s">
        <v>15547</v>
      </c>
      <c r="U2997" s="36" t="s">
        <v>12165</v>
      </c>
      <c r="V2997" s="31" t="s">
        <v>5802</v>
      </c>
      <c r="W2997" s="31">
        <v>7</v>
      </c>
    </row>
    <row r="2998" spans="1:23" x14ac:dyDescent="0.25">
      <c r="A2998">
        <v>5315118</v>
      </c>
      <c r="B2998" s="32" t="s">
        <v>802</v>
      </c>
      <c r="C2998" s="32">
        <v>4</v>
      </c>
      <c r="D2998" s="32">
        <v>36</v>
      </c>
      <c r="E2998" s="32" t="s">
        <v>22</v>
      </c>
      <c r="F2998" s="32">
        <v>1</v>
      </c>
      <c r="G2998" s="32" t="s">
        <v>21</v>
      </c>
      <c r="H2998" s="32" t="s">
        <v>22</v>
      </c>
      <c r="I2998" s="32">
        <v>688</v>
      </c>
      <c r="J2998" s="32" t="s">
        <v>22</v>
      </c>
      <c r="K2998" s="32">
        <v>0</v>
      </c>
      <c r="L2998" s="38">
        <v>2076.8000000000002</v>
      </c>
      <c r="M2998" t="s">
        <v>5927</v>
      </c>
      <c r="N2998" t="s">
        <v>5928</v>
      </c>
      <c r="O2998" t="s">
        <v>5929</v>
      </c>
      <c r="P2998" s="31">
        <v>600</v>
      </c>
      <c r="Q2998" s="31">
        <v>2200</v>
      </c>
      <c r="R2998" s="31">
        <v>1200</v>
      </c>
      <c r="S2998" s="31">
        <v>85.1</v>
      </c>
      <c r="T2998" s="36" t="s">
        <v>15548</v>
      </c>
      <c r="U2998" s="36" t="s">
        <v>12165</v>
      </c>
      <c r="V2998" s="31" t="s">
        <v>5802</v>
      </c>
      <c r="W2998" s="31">
        <v>7</v>
      </c>
    </row>
    <row r="2999" spans="1:23" x14ac:dyDescent="0.25">
      <c r="A2999">
        <v>5315175</v>
      </c>
      <c r="B2999" s="32" t="s">
        <v>802</v>
      </c>
      <c r="C2999" s="32">
        <v>4</v>
      </c>
      <c r="D2999" s="32">
        <v>36</v>
      </c>
      <c r="E2999" s="32" t="s">
        <v>22</v>
      </c>
      <c r="F2999" s="32">
        <v>1</v>
      </c>
      <c r="G2999" s="32" t="s">
        <v>21</v>
      </c>
      <c r="H2999" s="32" t="s">
        <v>22</v>
      </c>
      <c r="I2999" s="32" t="s">
        <v>22</v>
      </c>
      <c r="J2999" s="32" t="s">
        <v>22</v>
      </c>
      <c r="K2999" s="32">
        <v>0</v>
      </c>
      <c r="L2999" s="38">
        <v>3560.05</v>
      </c>
      <c r="M2999" t="s">
        <v>5930</v>
      </c>
      <c r="N2999" t="s">
        <v>5930</v>
      </c>
      <c r="O2999" t="s">
        <v>5930</v>
      </c>
      <c r="P2999" s="31">
        <v>600</v>
      </c>
      <c r="Q2999" s="31">
        <v>2200</v>
      </c>
      <c r="R2999" s="31">
        <v>1200</v>
      </c>
      <c r="S2999" s="31">
        <v>0</v>
      </c>
      <c r="T2999" s="36" t="s">
        <v>15549</v>
      </c>
      <c r="U2999" s="36" t="s">
        <v>12165</v>
      </c>
      <c r="V2999" s="31" t="s">
        <v>5806</v>
      </c>
      <c r="W2999" s="31">
        <v>21</v>
      </c>
    </row>
    <row r="3000" spans="1:23" x14ac:dyDescent="0.25">
      <c r="A3000">
        <v>5315185</v>
      </c>
      <c r="B3000" s="32" t="s">
        <v>802</v>
      </c>
      <c r="C3000" s="32">
        <v>4</v>
      </c>
      <c r="D3000" s="32">
        <v>36</v>
      </c>
      <c r="E3000" s="32" t="s">
        <v>22</v>
      </c>
      <c r="F3000" s="32">
        <v>1</v>
      </c>
      <c r="G3000" s="32" t="s">
        <v>21</v>
      </c>
      <c r="H3000" s="32" t="s">
        <v>22</v>
      </c>
      <c r="I3000" s="32" t="s">
        <v>22</v>
      </c>
      <c r="J3000" s="32" t="s">
        <v>22</v>
      </c>
      <c r="K3000" s="32">
        <v>0</v>
      </c>
      <c r="L3000" s="38">
        <v>5382</v>
      </c>
      <c r="M3000" t="s">
        <v>5931</v>
      </c>
      <c r="N3000" t="s">
        <v>5931</v>
      </c>
      <c r="O3000" t="s">
        <v>5931</v>
      </c>
      <c r="P3000" s="31">
        <v>600</v>
      </c>
      <c r="Q3000" s="31">
        <v>2200</v>
      </c>
      <c r="R3000" s="31">
        <v>1200</v>
      </c>
      <c r="S3000" s="31">
        <v>0</v>
      </c>
      <c r="T3000" s="36" t="s">
        <v>15550</v>
      </c>
      <c r="U3000" s="36" t="s">
        <v>12165</v>
      </c>
      <c r="V3000" s="31" t="s">
        <v>5806</v>
      </c>
      <c r="W3000" s="31">
        <v>21</v>
      </c>
    </row>
    <row r="3001" spans="1:23" x14ac:dyDescent="0.25">
      <c r="A3001">
        <v>5315818</v>
      </c>
      <c r="B3001" s="32" t="s">
        <v>802</v>
      </c>
      <c r="C3001" s="32">
        <v>4</v>
      </c>
      <c r="D3001" s="32">
        <v>36</v>
      </c>
      <c r="E3001" s="32" t="s">
        <v>22</v>
      </c>
      <c r="F3001" s="32">
        <v>1</v>
      </c>
      <c r="G3001" s="32" t="s">
        <v>21</v>
      </c>
      <c r="H3001" s="32" t="s">
        <v>22</v>
      </c>
      <c r="I3001" s="32">
        <v>690</v>
      </c>
      <c r="J3001" s="32" t="s">
        <v>22</v>
      </c>
      <c r="K3001" s="32">
        <v>0</v>
      </c>
      <c r="L3001" s="38">
        <v>2259.96</v>
      </c>
      <c r="M3001" t="s">
        <v>5932</v>
      </c>
      <c r="N3001" t="s">
        <v>5933</v>
      </c>
      <c r="O3001" t="s">
        <v>5934</v>
      </c>
      <c r="P3001" s="31">
        <v>600</v>
      </c>
      <c r="Q3001" s="31">
        <v>2200</v>
      </c>
      <c r="R3001" s="31">
        <v>1200</v>
      </c>
      <c r="S3001" s="31">
        <v>95.1</v>
      </c>
      <c r="T3001" s="36" t="s">
        <v>15551</v>
      </c>
      <c r="U3001" s="36" t="s">
        <v>12165</v>
      </c>
      <c r="V3001" s="31" t="s">
        <v>5802</v>
      </c>
      <c r="W3001" s="31">
        <v>7</v>
      </c>
    </row>
    <row r="3002" spans="1:23" x14ac:dyDescent="0.25">
      <c r="A3002">
        <v>5316116</v>
      </c>
      <c r="B3002" s="32" t="s">
        <v>802</v>
      </c>
      <c r="C3002" s="32">
        <v>4</v>
      </c>
      <c r="D3002" s="32">
        <v>36</v>
      </c>
      <c r="E3002" s="32" t="s">
        <v>22</v>
      </c>
      <c r="F3002" s="32">
        <v>1</v>
      </c>
      <c r="G3002" s="32" t="s">
        <v>21</v>
      </c>
      <c r="H3002" s="32" t="s">
        <v>22</v>
      </c>
      <c r="I3002" s="32">
        <v>688</v>
      </c>
      <c r="J3002" s="32" t="s">
        <v>22</v>
      </c>
      <c r="K3002" s="32">
        <v>0</v>
      </c>
      <c r="L3002" s="38">
        <v>2114.1</v>
      </c>
      <c r="M3002" t="s">
        <v>5935</v>
      </c>
      <c r="N3002" t="s">
        <v>5936</v>
      </c>
      <c r="O3002" t="s">
        <v>5937</v>
      </c>
      <c r="P3002" s="31">
        <v>800</v>
      </c>
      <c r="Q3002" s="31">
        <v>2200</v>
      </c>
      <c r="R3002" s="31">
        <v>1200</v>
      </c>
      <c r="S3002" s="31">
        <v>0</v>
      </c>
      <c r="T3002" s="36" t="s">
        <v>15552</v>
      </c>
      <c r="U3002" s="36" t="s">
        <v>12165</v>
      </c>
      <c r="V3002" s="31" t="s">
        <v>5802</v>
      </c>
      <c r="W3002" s="31">
        <v>7</v>
      </c>
    </row>
    <row r="3003" spans="1:23" x14ac:dyDescent="0.25">
      <c r="A3003">
        <v>5316175</v>
      </c>
      <c r="B3003" s="32" t="s">
        <v>802</v>
      </c>
      <c r="C3003" s="32">
        <v>4</v>
      </c>
      <c r="D3003" s="32">
        <v>36</v>
      </c>
      <c r="E3003" s="32" t="s">
        <v>22</v>
      </c>
      <c r="F3003" s="32">
        <v>1</v>
      </c>
      <c r="G3003" s="32" t="s">
        <v>21</v>
      </c>
      <c r="H3003" s="32" t="s">
        <v>22</v>
      </c>
      <c r="I3003" s="32" t="s">
        <v>22</v>
      </c>
      <c r="J3003" s="32" t="s">
        <v>22</v>
      </c>
      <c r="K3003" s="32">
        <v>0</v>
      </c>
      <c r="L3003" s="38">
        <v>3568.42</v>
      </c>
      <c r="M3003" t="s">
        <v>5938</v>
      </c>
      <c r="N3003" t="s">
        <v>5938</v>
      </c>
      <c r="O3003" t="s">
        <v>5938</v>
      </c>
      <c r="P3003" s="31">
        <v>800</v>
      </c>
      <c r="Q3003" s="31">
        <v>2200</v>
      </c>
      <c r="R3003" s="31">
        <v>1200</v>
      </c>
      <c r="S3003" s="31">
        <v>0</v>
      </c>
      <c r="T3003" s="36" t="s">
        <v>15553</v>
      </c>
      <c r="U3003" s="36" t="s">
        <v>12165</v>
      </c>
      <c r="V3003" s="31" t="s">
        <v>5806</v>
      </c>
      <c r="W3003" s="31">
        <v>21</v>
      </c>
    </row>
    <row r="3004" spans="1:23" x14ac:dyDescent="0.25">
      <c r="A3004">
        <v>5316185</v>
      </c>
      <c r="B3004" s="32" t="s">
        <v>802</v>
      </c>
      <c r="C3004" s="32">
        <v>4</v>
      </c>
      <c r="D3004" s="32">
        <v>36</v>
      </c>
      <c r="E3004" s="32" t="s">
        <v>22</v>
      </c>
      <c r="F3004" s="32">
        <v>1</v>
      </c>
      <c r="G3004" s="32" t="s">
        <v>21</v>
      </c>
      <c r="H3004" s="32" t="s">
        <v>22</v>
      </c>
      <c r="I3004" s="32" t="s">
        <v>22</v>
      </c>
      <c r="J3004" s="32" t="s">
        <v>22</v>
      </c>
      <c r="K3004" s="32">
        <v>0</v>
      </c>
      <c r="L3004" s="38">
        <v>5407.19</v>
      </c>
      <c r="M3004" t="s">
        <v>5939</v>
      </c>
      <c r="N3004" t="s">
        <v>5939</v>
      </c>
      <c r="O3004" t="s">
        <v>5939</v>
      </c>
      <c r="P3004" s="31">
        <v>800</v>
      </c>
      <c r="Q3004" s="31">
        <v>2200</v>
      </c>
      <c r="R3004" s="31">
        <v>1200</v>
      </c>
      <c r="S3004" s="31">
        <v>0</v>
      </c>
      <c r="T3004" s="36" t="s">
        <v>15554</v>
      </c>
      <c r="U3004" s="36" t="s">
        <v>12165</v>
      </c>
      <c r="V3004" s="31" t="s">
        <v>5806</v>
      </c>
      <c r="W3004" s="31">
        <v>21</v>
      </c>
    </row>
    <row r="3005" spans="1:23" x14ac:dyDescent="0.25">
      <c r="A3005">
        <v>5316816</v>
      </c>
      <c r="B3005" s="32" t="s">
        <v>802</v>
      </c>
      <c r="C3005" s="32">
        <v>4</v>
      </c>
      <c r="D3005" s="32">
        <v>36</v>
      </c>
      <c r="E3005" s="32" t="s">
        <v>22</v>
      </c>
      <c r="F3005" s="32">
        <v>1</v>
      </c>
      <c r="G3005" s="32" t="s">
        <v>21</v>
      </c>
      <c r="H3005" s="32" t="s">
        <v>22</v>
      </c>
      <c r="I3005" s="32">
        <v>690</v>
      </c>
      <c r="J3005" s="32" t="s">
        <v>22</v>
      </c>
      <c r="K3005" s="32">
        <v>0</v>
      </c>
      <c r="L3005" s="38">
        <v>2267.91</v>
      </c>
      <c r="M3005" t="s">
        <v>5940</v>
      </c>
      <c r="N3005" t="s">
        <v>5941</v>
      </c>
      <c r="O3005" t="s">
        <v>5942</v>
      </c>
      <c r="P3005" s="31">
        <v>800</v>
      </c>
      <c r="Q3005" s="31">
        <v>2200</v>
      </c>
      <c r="R3005" s="31">
        <v>1200</v>
      </c>
      <c r="S3005" s="31">
        <v>118</v>
      </c>
      <c r="T3005" s="36" t="s">
        <v>15555</v>
      </c>
      <c r="U3005" s="36" t="s">
        <v>12165</v>
      </c>
      <c r="V3005" s="31" t="s">
        <v>5802</v>
      </c>
      <c r="W3005" s="31">
        <v>7</v>
      </c>
    </row>
    <row r="3006" spans="1:23" x14ac:dyDescent="0.25">
      <c r="A3006">
        <v>5325121</v>
      </c>
      <c r="B3006" s="32" t="s">
        <v>802</v>
      </c>
      <c r="C3006" s="32">
        <v>4</v>
      </c>
      <c r="D3006" s="32">
        <v>36</v>
      </c>
      <c r="E3006" s="32" t="s">
        <v>22</v>
      </c>
      <c r="F3006" s="32">
        <v>1</v>
      </c>
      <c r="G3006" s="32" t="s">
        <v>21</v>
      </c>
      <c r="H3006" s="32" t="s">
        <v>22</v>
      </c>
      <c r="I3006" s="32">
        <v>692</v>
      </c>
      <c r="J3006" s="32" t="s">
        <v>22</v>
      </c>
      <c r="K3006" s="32">
        <v>0</v>
      </c>
      <c r="L3006" s="38">
        <v>1195.19</v>
      </c>
      <c r="M3006" t="s">
        <v>5943</v>
      </c>
      <c r="N3006" t="s">
        <v>5944</v>
      </c>
      <c r="O3006" t="s">
        <v>5945</v>
      </c>
      <c r="P3006" s="31">
        <v>600</v>
      </c>
      <c r="Q3006" s="31">
        <v>800</v>
      </c>
      <c r="R3006" s="31">
        <v>600</v>
      </c>
      <c r="S3006" s="31">
        <v>42</v>
      </c>
      <c r="T3006" s="36" t="s">
        <v>15556</v>
      </c>
      <c r="U3006" s="36" t="s">
        <v>12165</v>
      </c>
      <c r="V3006" s="31" t="s">
        <v>5806</v>
      </c>
      <c r="W3006" s="31">
        <v>7</v>
      </c>
    </row>
    <row r="3007" spans="1:23" x14ac:dyDescent="0.25">
      <c r="A3007">
        <v>5325190</v>
      </c>
      <c r="B3007" s="32" t="s">
        <v>802</v>
      </c>
      <c r="C3007" s="32">
        <v>4</v>
      </c>
      <c r="D3007" s="32">
        <v>36</v>
      </c>
      <c r="E3007" s="32" t="s">
        <v>22</v>
      </c>
      <c r="F3007" s="32">
        <v>1</v>
      </c>
      <c r="G3007" s="32" t="s">
        <v>21</v>
      </c>
      <c r="H3007" s="32" t="s">
        <v>22</v>
      </c>
      <c r="I3007" s="32">
        <v>699</v>
      </c>
      <c r="J3007" s="32" t="s">
        <v>22</v>
      </c>
      <c r="K3007" s="32">
        <v>0</v>
      </c>
      <c r="L3007" s="38">
        <v>805.66</v>
      </c>
      <c r="M3007" t="s">
        <v>5946</v>
      </c>
      <c r="N3007" t="s">
        <v>5947</v>
      </c>
      <c r="O3007" t="s">
        <v>5948</v>
      </c>
      <c r="P3007" s="31">
        <v>600</v>
      </c>
      <c r="Q3007" s="31">
        <v>800</v>
      </c>
      <c r="R3007" s="31">
        <v>600</v>
      </c>
      <c r="S3007" s="31">
        <v>44.5</v>
      </c>
      <c r="T3007" s="36" t="s">
        <v>15557</v>
      </c>
      <c r="U3007" s="36" t="s">
        <v>12165</v>
      </c>
      <c r="V3007" s="31" t="s">
        <v>5806</v>
      </c>
      <c r="W3007" s="31">
        <v>7</v>
      </c>
    </row>
    <row r="3008" spans="1:23" x14ac:dyDescent="0.25">
      <c r="A3008">
        <v>5326121</v>
      </c>
      <c r="B3008" s="32" t="s">
        <v>802</v>
      </c>
      <c r="C3008" s="32">
        <v>4</v>
      </c>
      <c r="D3008" s="32">
        <v>36</v>
      </c>
      <c r="E3008" s="32" t="s">
        <v>22</v>
      </c>
      <c r="F3008" s="32">
        <v>1</v>
      </c>
      <c r="G3008" s="32" t="s">
        <v>21</v>
      </c>
      <c r="H3008" s="32" t="s">
        <v>22</v>
      </c>
      <c r="I3008" s="32">
        <v>692</v>
      </c>
      <c r="J3008" s="32" t="s">
        <v>22</v>
      </c>
      <c r="K3008" s="32">
        <v>0</v>
      </c>
      <c r="L3008" s="38">
        <v>1299.6500000000001</v>
      </c>
      <c r="M3008" t="s">
        <v>5949</v>
      </c>
      <c r="N3008" t="s">
        <v>5950</v>
      </c>
      <c r="O3008" t="s">
        <v>5951</v>
      </c>
      <c r="P3008" s="31">
        <v>600</v>
      </c>
      <c r="Q3008" s="31">
        <v>1200</v>
      </c>
      <c r="R3008" s="31">
        <v>600</v>
      </c>
      <c r="S3008" s="31">
        <v>51.8</v>
      </c>
      <c r="T3008" s="36" t="s">
        <v>15558</v>
      </c>
      <c r="U3008" s="36" t="s">
        <v>12165</v>
      </c>
      <c r="V3008" s="31" t="s">
        <v>5806</v>
      </c>
      <c r="W3008" s="31">
        <v>7</v>
      </c>
    </row>
    <row r="3009" spans="1:23" x14ac:dyDescent="0.25">
      <c r="A3009">
        <v>5326131</v>
      </c>
      <c r="B3009" s="32" t="s">
        <v>802</v>
      </c>
      <c r="C3009" s="32">
        <v>4</v>
      </c>
      <c r="D3009" s="32">
        <v>36</v>
      </c>
      <c r="E3009" s="32" t="s">
        <v>22</v>
      </c>
      <c r="F3009" s="32">
        <v>1</v>
      </c>
      <c r="G3009" s="32" t="s">
        <v>21</v>
      </c>
      <c r="H3009" s="32" t="s">
        <v>22</v>
      </c>
      <c r="I3009" s="32">
        <v>696</v>
      </c>
      <c r="J3009" s="32" t="s">
        <v>22</v>
      </c>
      <c r="K3009" s="32">
        <v>0</v>
      </c>
      <c r="L3009" s="38">
        <v>1213.57</v>
      </c>
      <c r="M3009" t="s">
        <v>5952</v>
      </c>
      <c r="N3009" t="s">
        <v>5953</v>
      </c>
      <c r="O3009" t="s">
        <v>5954</v>
      </c>
      <c r="P3009" s="31">
        <v>600</v>
      </c>
      <c r="Q3009" s="31">
        <v>1200</v>
      </c>
      <c r="R3009" s="31">
        <v>600</v>
      </c>
      <c r="S3009" s="31">
        <v>57.9</v>
      </c>
      <c r="T3009" s="36" t="s">
        <v>15559</v>
      </c>
      <c r="U3009" s="36" t="s">
        <v>12165</v>
      </c>
      <c r="V3009" s="31" t="s">
        <v>5806</v>
      </c>
      <c r="W3009" s="31">
        <v>7</v>
      </c>
    </row>
    <row r="3010" spans="1:23" x14ac:dyDescent="0.25">
      <c r="A3010">
        <v>5326190</v>
      </c>
      <c r="B3010" s="32" t="s">
        <v>802</v>
      </c>
      <c r="C3010" s="32">
        <v>4</v>
      </c>
      <c r="D3010" s="32">
        <v>36</v>
      </c>
      <c r="E3010" s="32" t="s">
        <v>22</v>
      </c>
      <c r="F3010" s="32">
        <v>1</v>
      </c>
      <c r="G3010" s="32" t="s">
        <v>21</v>
      </c>
      <c r="H3010" s="32" t="s">
        <v>22</v>
      </c>
      <c r="I3010" s="32" t="s">
        <v>22</v>
      </c>
      <c r="J3010" s="32" t="s">
        <v>22</v>
      </c>
      <c r="K3010" s="32">
        <v>0</v>
      </c>
      <c r="L3010" s="38">
        <v>780.76</v>
      </c>
      <c r="M3010" s="41" t="s">
        <v>18515</v>
      </c>
      <c r="N3010" s="41" t="s">
        <v>18516</v>
      </c>
      <c r="O3010" s="41" t="s">
        <v>18514</v>
      </c>
      <c r="P3010" s="31">
        <v>600</v>
      </c>
      <c r="Q3010" s="31">
        <v>1200</v>
      </c>
      <c r="R3010" s="31">
        <v>600</v>
      </c>
      <c r="S3010" s="31">
        <v>50.8</v>
      </c>
      <c r="T3010" s="36">
        <v>4028177945463</v>
      </c>
      <c r="U3010" s="36">
        <v>94032080</v>
      </c>
      <c r="V3010" s="31">
        <v>0</v>
      </c>
      <c r="W3010" s="31">
        <v>7</v>
      </c>
    </row>
    <row r="3011" spans="1:23" x14ac:dyDescent="0.25">
      <c r="A3011">
        <v>5327121</v>
      </c>
      <c r="B3011" s="32" t="s">
        <v>802</v>
      </c>
      <c r="C3011" s="32">
        <v>4</v>
      </c>
      <c r="D3011" s="32">
        <v>36</v>
      </c>
      <c r="E3011" s="32" t="s">
        <v>22</v>
      </c>
      <c r="F3011" s="32">
        <v>1</v>
      </c>
      <c r="G3011" s="32" t="s">
        <v>21</v>
      </c>
      <c r="H3011" s="32" t="s">
        <v>22</v>
      </c>
      <c r="I3011" s="32">
        <v>692</v>
      </c>
      <c r="J3011" s="32" t="s">
        <v>22</v>
      </c>
      <c r="K3011" s="32">
        <v>0</v>
      </c>
      <c r="L3011" s="38">
        <v>1535.13</v>
      </c>
      <c r="M3011" t="s">
        <v>5955</v>
      </c>
      <c r="N3011" t="s">
        <v>5956</v>
      </c>
      <c r="O3011" t="s">
        <v>5957</v>
      </c>
      <c r="P3011" s="31">
        <v>600</v>
      </c>
      <c r="Q3011" s="31">
        <v>1800</v>
      </c>
      <c r="R3011" s="31">
        <v>600</v>
      </c>
      <c r="S3011" s="31">
        <v>66.599999999999994</v>
      </c>
      <c r="T3011" s="36" t="s">
        <v>15560</v>
      </c>
      <c r="U3011" s="36" t="s">
        <v>12165</v>
      </c>
      <c r="V3011" s="31" t="s">
        <v>5806</v>
      </c>
      <c r="W3011" s="31">
        <v>7</v>
      </c>
    </row>
    <row r="3012" spans="1:23" x14ac:dyDescent="0.25">
      <c r="A3012">
        <v>5327190</v>
      </c>
      <c r="B3012" s="32" t="s">
        <v>802</v>
      </c>
      <c r="C3012" s="32">
        <v>4</v>
      </c>
      <c r="D3012" s="32">
        <v>36</v>
      </c>
      <c r="E3012" s="32" t="s">
        <v>22</v>
      </c>
      <c r="F3012" s="32">
        <v>1</v>
      </c>
      <c r="G3012" s="32" t="s">
        <v>21</v>
      </c>
      <c r="H3012" s="32" t="s">
        <v>22</v>
      </c>
      <c r="I3012" s="32">
        <v>699</v>
      </c>
      <c r="J3012" s="32" t="s">
        <v>22</v>
      </c>
      <c r="K3012" s="32">
        <v>0</v>
      </c>
      <c r="L3012" s="38">
        <v>1017.29</v>
      </c>
      <c r="M3012" t="s">
        <v>5958</v>
      </c>
      <c r="N3012" t="s">
        <v>5959</v>
      </c>
      <c r="O3012" t="s">
        <v>5960</v>
      </c>
      <c r="P3012" s="31">
        <v>600</v>
      </c>
      <c r="Q3012" s="31">
        <v>1800</v>
      </c>
      <c r="R3012" s="31">
        <v>600</v>
      </c>
      <c r="S3012" s="31">
        <v>68</v>
      </c>
      <c r="T3012" s="36" t="s">
        <v>15561</v>
      </c>
      <c r="U3012" s="36" t="s">
        <v>12165</v>
      </c>
      <c r="V3012" s="31" t="s">
        <v>5806</v>
      </c>
      <c r="W3012" s="31">
        <v>7</v>
      </c>
    </row>
    <row r="3013" spans="1:23" x14ac:dyDescent="0.25">
      <c r="A3013">
        <v>5328123</v>
      </c>
      <c r="B3013" s="32" t="s">
        <v>802</v>
      </c>
      <c r="C3013" s="32">
        <v>4</v>
      </c>
      <c r="D3013" s="32">
        <v>36</v>
      </c>
      <c r="E3013" s="32" t="s">
        <v>22</v>
      </c>
      <c r="F3013" s="32">
        <v>1</v>
      </c>
      <c r="G3013" s="32" t="s">
        <v>21</v>
      </c>
      <c r="H3013" s="32" t="s">
        <v>22</v>
      </c>
      <c r="I3013" s="32">
        <v>693</v>
      </c>
      <c r="J3013" s="32" t="s">
        <v>22</v>
      </c>
      <c r="K3013" s="32">
        <v>0</v>
      </c>
      <c r="L3013" s="38">
        <v>1591.05</v>
      </c>
      <c r="M3013" t="s">
        <v>5961</v>
      </c>
      <c r="N3013" t="s">
        <v>5962</v>
      </c>
      <c r="O3013" t="s">
        <v>5963</v>
      </c>
      <c r="P3013" s="31">
        <v>600</v>
      </c>
      <c r="Q3013" s="31">
        <v>1800</v>
      </c>
      <c r="R3013" s="31">
        <v>800</v>
      </c>
      <c r="S3013" s="31">
        <v>79</v>
      </c>
      <c r="T3013" s="36" t="s">
        <v>15562</v>
      </c>
      <c r="U3013" s="36" t="s">
        <v>12165</v>
      </c>
      <c r="V3013" s="31" t="s">
        <v>5806</v>
      </c>
      <c r="W3013" s="31">
        <v>7</v>
      </c>
    </row>
    <row r="3014" spans="1:23" x14ac:dyDescent="0.25">
      <c r="A3014">
        <v>5328190</v>
      </c>
      <c r="B3014" s="32" t="s">
        <v>802</v>
      </c>
      <c r="C3014" s="32">
        <v>4</v>
      </c>
      <c r="D3014" s="32">
        <v>36</v>
      </c>
      <c r="E3014" s="32" t="s">
        <v>22</v>
      </c>
      <c r="F3014" s="32">
        <v>1</v>
      </c>
      <c r="G3014" s="32" t="s">
        <v>21</v>
      </c>
      <c r="H3014" s="32" t="s">
        <v>22</v>
      </c>
      <c r="I3014" s="32">
        <v>699</v>
      </c>
      <c r="J3014" s="32" t="s">
        <v>22</v>
      </c>
      <c r="K3014" s="32">
        <v>0</v>
      </c>
      <c r="L3014" s="38">
        <v>1073.19</v>
      </c>
      <c r="M3014" t="s">
        <v>5964</v>
      </c>
      <c r="N3014" t="s">
        <v>5965</v>
      </c>
      <c r="O3014" t="s">
        <v>5966</v>
      </c>
      <c r="P3014" s="31">
        <v>600</v>
      </c>
      <c r="Q3014" s="31">
        <v>1800</v>
      </c>
      <c r="R3014" s="31">
        <v>800</v>
      </c>
      <c r="S3014" s="31">
        <v>76.599999999999994</v>
      </c>
      <c r="T3014" s="36" t="s">
        <v>18069</v>
      </c>
      <c r="U3014" s="36">
        <v>0</v>
      </c>
      <c r="V3014" s="31" t="s">
        <v>5806</v>
      </c>
      <c r="W3014" s="31">
        <v>7</v>
      </c>
    </row>
    <row r="3015" spans="1:23" x14ac:dyDescent="0.25">
      <c r="A3015">
        <v>5329111</v>
      </c>
      <c r="B3015" s="32" t="s">
        <v>802</v>
      </c>
      <c r="C3015" s="32">
        <v>4</v>
      </c>
      <c r="D3015" s="32">
        <v>36</v>
      </c>
      <c r="E3015" s="32" t="s">
        <v>22</v>
      </c>
      <c r="F3015" s="32">
        <v>1</v>
      </c>
      <c r="G3015" s="32" t="s">
        <v>21</v>
      </c>
      <c r="H3015" s="32" t="s">
        <v>22</v>
      </c>
      <c r="I3015" s="32">
        <v>687</v>
      </c>
      <c r="J3015" s="32" t="s">
        <v>22</v>
      </c>
      <c r="K3015" s="32">
        <v>0</v>
      </c>
      <c r="L3015" s="38">
        <v>1705.21</v>
      </c>
      <c r="M3015" t="s">
        <v>5967</v>
      </c>
      <c r="N3015" t="s">
        <v>5968</v>
      </c>
      <c r="O3015" t="s">
        <v>5969</v>
      </c>
      <c r="P3015" s="31">
        <v>600</v>
      </c>
      <c r="Q3015" s="31">
        <v>2000</v>
      </c>
      <c r="R3015" s="31">
        <v>600</v>
      </c>
      <c r="S3015" s="31">
        <v>59.8</v>
      </c>
      <c r="T3015" s="36" t="s">
        <v>15563</v>
      </c>
      <c r="U3015" s="36" t="s">
        <v>12165</v>
      </c>
      <c r="V3015" s="31" t="s">
        <v>5802</v>
      </c>
      <c r="W3015" s="31">
        <v>7</v>
      </c>
    </row>
    <row r="3016" spans="1:23" x14ac:dyDescent="0.25">
      <c r="A3016">
        <v>5329121</v>
      </c>
      <c r="B3016" s="32" t="s">
        <v>802</v>
      </c>
      <c r="C3016" s="32">
        <v>4</v>
      </c>
      <c r="D3016" s="32">
        <v>36</v>
      </c>
      <c r="E3016" s="32" t="s">
        <v>22</v>
      </c>
      <c r="F3016" s="32">
        <v>1</v>
      </c>
      <c r="G3016" s="32" t="s">
        <v>21</v>
      </c>
      <c r="H3016" s="32" t="s">
        <v>22</v>
      </c>
      <c r="I3016" s="32">
        <v>693</v>
      </c>
      <c r="J3016" s="32" t="s">
        <v>22</v>
      </c>
      <c r="K3016" s="32">
        <v>0</v>
      </c>
      <c r="L3016" s="38">
        <v>1570.28</v>
      </c>
      <c r="M3016" t="s">
        <v>5970</v>
      </c>
      <c r="N3016" t="s">
        <v>5971</v>
      </c>
      <c r="O3016" t="s">
        <v>5972</v>
      </c>
      <c r="P3016" s="31">
        <v>600</v>
      </c>
      <c r="Q3016" s="31">
        <v>2000</v>
      </c>
      <c r="R3016" s="31">
        <v>600</v>
      </c>
      <c r="S3016" s="31">
        <v>69.7</v>
      </c>
      <c r="T3016" s="36" t="s">
        <v>15564</v>
      </c>
      <c r="U3016" s="36" t="s">
        <v>12165</v>
      </c>
      <c r="V3016" s="31" t="s">
        <v>5806</v>
      </c>
      <c r="W3016" s="31">
        <v>7</v>
      </c>
    </row>
    <row r="3017" spans="1:23" x14ac:dyDescent="0.25">
      <c r="A3017">
        <v>5329131</v>
      </c>
      <c r="B3017" s="32" t="s">
        <v>802</v>
      </c>
      <c r="C3017" s="32">
        <v>4</v>
      </c>
      <c r="D3017" s="32">
        <v>36</v>
      </c>
      <c r="E3017" s="32" t="s">
        <v>22</v>
      </c>
      <c r="F3017" s="32">
        <v>1</v>
      </c>
      <c r="G3017" s="32" t="s">
        <v>21</v>
      </c>
      <c r="H3017" s="32" t="s">
        <v>22</v>
      </c>
      <c r="I3017" s="32">
        <v>696</v>
      </c>
      <c r="J3017" s="32" t="s">
        <v>22</v>
      </c>
      <c r="K3017" s="32">
        <v>0</v>
      </c>
      <c r="L3017" s="38">
        <v>1346.59</v>
      </c>
      <c r="M3017" t="s">
        <v>5973</v>
      </c>
      <c r="N3017" t="s">
        <v>5974</v>
      </c>
      <c r="O3017" t="s">
        <v>5975</v>
      </c>
      <c r="P3017" s="31">
        <v>600</v>
      </c>
      <c r="Q3017" s="31">
        <v>2000</v>
      </c>
      <c r="R3017" s="31">
        <v>600</v>
      </c>
      <c r="S3017" s="31">
        <v>78</v>
      </c>
      <c r="T3017" s="36" t="s">
        <v>15565</v>
      </c>
      <c r="U3017" s="36" t="s">
        <v>12165</v>
      </c>
      <c r="V3017" s="31" t="s">
        <v>5806</v>
      </c>
      <c r="W3017" s="31">
        <v>7</v>
      </c>
    </row>
    <row r="3018" spans="1:23" x14ac:dyDescent="0.25">
      <c r="A3018">
        <v>5329190</v>
      </c>
      <c r="B3018" s="32" t="s">
        <v>802</v>
      </c>
      <c r="C3018" s="32">
        <v>4</v>
      </c>
      <c r="D3018" s="32">
        <v>36</v>
      </c>
      <c r="E3018" s="32" t="s">
        <v>22</v>
      </c>
      <c r="F3018" s="32">
        <v>1</v>
      </c>
      <c r="G3018" s="32" t="s">
        <v>21</v>
      </c>
      <c r="H3018" s="32" t="s">
        <v>22</v>
      </c>
      <c r="I3018" s="32">
        <v>699</v>
      </c>
      <c r="J3018" s="32" t="s">
        <v>22</v>
      </c>
      <c r="K3018" s="32">
        <v>0</v>
      </c>
      <c r="L3018" s="38">
        <v>1035.77</v>
      </c>
      <c r="M3018" t="s">
        <v>5976</v>
      </c>
      <c r="N3018" t="s">
        <v>5977</v>
      </c>
      <c r="O3018" t="s">
        <v>5978</v>
      </c>
      <c r="P3018" s="31">
        <v>600</v>
      </c>
      <c r="Q3018" s="31">
        <v>2000</v>
      </c>
      <c r="R3018" s="31">
        <v>600</v>
      </c>
      <c r="S3018" s="31">
        <v>70.2</v>
      </c>
      <c r="T3018" s="36" t="s">
        <v>15566</v>
      </c>
      <c r="U3018" s="36" t="s">
        <v>12165</v>
      </c>
      <c r="V3018" s="31" t="s">
        <v>5806</v>
      </c>
      <c r="W3018" s="31">
        <v>7</v>
      </c>
    </row>
    <row r="3019" spans="1:23" x14ac:dyDescent="0.25">
      <c r="A3019">
        <v>5330113</v>
      </c>
      <c r="B3019" s="32" t="s">
        <v>802</v>
      </c>
      <c r="C3019" s="32">
        <v>4</v>
      </c>
      <c r="D3019" s="32">
        <v>36</v>
      </c>
      <c r="E3019" s="32" t="s">
        <v>22</v>
      </c>
      <c r="F3019" s="32">
        <v>1</v>
      </c>
      <c r="G3019" s="32" t="s">
        <v>21</v>
      </c>
      <c r="H3019" s="32" t="s">
        <v>22</v>
      </c>
      <c r="I3019" s="32">
        <v>687</v>
      </c>
      <c r="J3019" s="32" t="s">
        <v>22</v>
      </c>
      <c r="K3019" s="32">
        <v>0</v>
      </c>
      <c r="L3019" s="38">
        <v>1849.9</v>
      </c>
      <c r="M3019" t="s">
        <v>5979</v>
      </c>
      <c r="N3019" t="s">
        <v>5980</v>
      </c>
      <c r="O3019" t="s">
        <v>5981</v>
      </c>
      <c r="P3019" s="31">
        <v>600</v>
      </c>
      <c r="Q3019" s="31">
        <v>2000</v>
      </c>
      <c r="R3019" s="31">
        <v>800</v>
      </c>
      <c r="S3019" s="31">
        <v>74.8</v>
      </c>
      <c r="T3019" s="36" t="s">
        <v>15567</v>
      </c>
      <c r="U3019" s="36" t="s">
        <v>12165</v>
      </c>
      <c r="V3019" s="31" t="s">
        <v>5802</v>
      </c>
      <c r="W3019" s="31">
        <v>7</v>
      </c>
    </row>
    <row r="3020" spans="1:23" x14ac:dyDescent="0.25">
      <c r="A3020">
        <v>5330123</v>
      </c>
      <c r="B3020" s="32" t="s">
        <v>802</v>
      </c>
      <c r="C3020" s="32">
        <v>4</v>
      </c>
      <c r="D3020" s="32">
        <v>36</v>
      </c>
      <c r="E3020" s="32" t="s">
        <v>22</v>
      </c>
      <c r="F3020" s="32">
        <v>1</v>
      </c>
      <c r="G3020" s="32" t="s">
        <v>21</v>
      </c>
      <c r="H3020" s="32" t="s">
        <v>22</v>
      </c>
      <c r="I3020" s="32">
        <v>693</v>
      </c>
      <c r="J3020" s="32" t="s">
        <v>22</v>
      </c>
      <c r="K3020" s="32">
        <v>0</v>
      </c>
      <c r="L3020" s="38">
        <v>1626.28</v>
      </c>
      <c r="M3020" t="s">
        <v>5982</v>
      </c>
      <c r="N3020" t="s">
        <v>5983</v>
      </c>
      <c r="O3020" t="s">
        <v>5984</v>
      </c>
      <c r="P3020" s="31">
        <v>600</v>
      </c>
      <c r="Q3020" s="31">
        <v>2000</v>
      </c>
      <c r="R3020" s="31">
        <v>800</v>
      </c>
      <c r="S3020" s="31">
        <v>87.4</v>
      </c>
      <c r="T3020" s="36" t="s">
        <v>15568</v>
      </c>
      <c r="U3020" s="36" t="s">
        <v>12165</v>
      </c>
      <c r="V3020" s="31" t="s">
        <v>5806</v>
      </c>
      <c r="W3020" s="31">
        <v>7</v>
      </c>
    </row>
    <row r="3021" spans="1:23" x14ac:dyDescent="0.25">
      <c r="A3021">
        <v>5330133</v>
      </c>
      <c r="B3021" s="32" t="s">
        <v>802</v>
      </c>
      <c r="C3021" s="32">
        <v>4</v>
      </c>
      <c r="D3021" s="32">
        <v>36</v>
      </c>
      <c r="E3021" s="32" t="s">
        <v>22</v>
      </c>
      <c r="F3021" s="32">
        <v>1</v>
      </c>
      <c r="G3021" s="32" t="s">
        <v>21</v>
      </c>
      <c r="H3021" s="32" t="s">
        <v>22</v>
      </c>
      <c r="I3021" s="32">
        <v>696</v>
      </c>
      <c r="J3021" s="32" t="s">
        <v>22</v>
      </c>
      <c r="K3021" s="32">
        <v>0</v>
      </c>
      <c r="L3021" s="38">
        <v>1462.63</v>
      </c>
      <c r="M3021" t="s">
        <v>5985</v>
      </c>
      <c r="N3021" t="s">
        <v>5986</v>
      </c>
      <c r="O3021" t="s">
        <v>5987</v>
      </c>
      <c r="P3021" s="31">
        <v>600</v>
      </c>
      <c r="Q3021" s="31">
        <v>2000</v>
      </c>
      <c r="R3021" s="31">
        <v>800</v>
      </c>
      <c r="S3021" s="31">
        <v>96</v>
      </c>
      <c r="T3021" s="36" t="s">
        <v>15569</v>
      </c>
      <c r="U3021" s="36" t="s">
        <v>12165</v>
      </c>
      <c r="V3021" s="31" t="s">
        <v>5806</v>
      </c>
      <c r="W3021" s="31">
        <v>7</v>
      </c>
    </row>
    <row r="3022" spans="1:23" x14ac:dyDescent="0.25">
      <c r="A3022">
        <v>5330190</v>
      </c>
      <c r="B3022" s="32" t="s">
        <v>802</v>
      </c>
      <c r="C3022" s="32">
        <v>4</v>
      </c>
      <c r="D3022" s="32">
        <v>36</v>
      </c>
      <c r="E3022" s="32" t="s">
        <v>22</v>
      </c>
      <c r="F3022" s="32">
        <v>1</v>
      </c>
      <c r="G3022" s="32" t="s">
        <v>21</v>
      </c>
      <c r="H3022" s="32" t="s">
        <v>22</v>
      </c>
      <c r="I3022" s="32">
        <v>699</v>
      </c>
      <c r="J3022" s="32" t="s">
        <v>22</v>
      </c>
      <c r="K3022" s="32">
        <v>0</v>
      </c>
      <c r="L3022" s="38">
        <v>1122.8499999999999</v>
      </c>
      <c r="M3022" t="s">
        <v>5988</v>
      </c>
      <c r="N3022" t="s">
        <v>5989</v>
      </c>
      <c r="O3022" t="s">
        <v>5990</v>
      </c>
      <c r="P3022" s="31">
        <v>600</v>
      </c>
      <c r="Q3022" s="31">
        <v>2000</v>
      </c>
      <c r="R3022" s="31">
        <v>800</v>
      </c>
      <c r="S3022" s="31">
        <v>80.599999999999994</v>
      </c>
      <c r="T3022" s="36" t="s">
        <v>15570</v>
      </c>
      <c r="U3022" s="36" t="s">
        <v>12165</v>
      </c>
      <c r="V3022" s="31" t="s">
        <v>5806</v>
      </c>
      <c r="W3022" s="31">
        <v>7</v>
      </c>
    </row>
    <row r="3023" spans="1:23" x14ac:dyDescent="0.25">
      <c r="A3023">
        <v>5331113</v>
      </c>
      <c r="B3023" s="32" t="s">
        <v>802</v>
      </c>
      <c r="C3023" s="32">
        <v>4</v>
      </c>
      <c r="D3023" s="32">
        <v>36</v>
      </c>
      <c r="E3023" s="32" t="s">
        <v>22</v>
      </c>
      <c r="F3023" s="32">
        <v>1</v>
      </c>
      <c r="G3023" s="32" t="s">
        <v>21</v>
      </c>
      <c r="H3023" s="32" t="s">
        <v>22</v>
      </c>
      <c r="I3023" s="32">
        <v>687</v>
      </c>
      <c r="J3023" s="32" t="s">
        <v>22</v>
      </c>
      <c r="K3023" s="32">
        <v>0</v>
      </c>
      <c r="L3023" s="38">
        <v>1913.83</v>
      </c>
      <c r="M3023" t="s">
        <v>5991</v>
      </c>
      <c r="N3023" t="s">
        <v>5992</v>
      </c>
      <c r="O3023" t="s">
        <v>5993</v>
      </c>
      <c r="P3023" s="31">
        <v>600</v>
      </c>
      <c r="Q3023" s="31">
        <v>2200</v>
      </c>
      <c r="R3023" s="31">
        <v>800</v>
      </c>
      <c r="S3023" s="31">
        <v>80</v>
      </c>
      <c r="T3023" s="36" t="s">
        <v>15571</v>
      </c>
      <c r="U3023" s="36" t="s">
        <v>12165</v>
      </c>
      <c r="V3023" s="31" t="s">
        <v>5802</v>
      </c>
      <c r="W3023" s="31">
        <v>7</v>
      </c>
    </row>
    <row r="3024" spans="1:23" x14ac:dyDescent="0.25">
      <c r="A3024">
        <v>5331190</v>
      </c>
      <c r="B3024" s="32" t="s">
        <v>802</v>
      </c>
      <c r="C3024" s="32">
        <v>4</v>
      </c>
      <c r="D3024" s="32">
        <v>36</v>
      </c>
      <c r="E3024" s="32" t="s">
        <v>22</v>
      </c>
      <c r="F3024" s="32">
        <v>1</v>
      </c>
      <c r="G3024" s="32" t="s">
        <v>21</v>
      </c>
      <c r="H3024" s="32" t="s">
        <v>22</v>
      </c>
      <c r="I3024" s="32">
        <v>699</v>
      </c>
      <c r="J3024" s="32" t="s">
        <v>22</v>
      </c>
      <c r="K3024" s="32">
        <v>0</v>
      </c>
      <c r="L3024" s="38">
        <v>1276.17</v>
      </c>
      <c r="M3024" t="s">
        <v>5994</v>
      </c>
      <c r="N3024" t="s">
        <v>5995</v>
      </c>
      <c r="O3024" t="s">
        <v>5996</v>
      </c>
      <c r="P3024" s="31">
        <v>600</v>
      </c>
      <c r="Q3024" s="31">
        <v>2200</v>
      </c>
      <c r="R3024" s="31">
        <v>800</v>
      </c>
      <c r="S3024" s="31">
        <v>86.5</v>
      </c>
      <c r="T3024" s="36" t="s">
        <v>15572</v>
      </c>
      <c r="U3024" s="36" t="s">
        <v>12165</v>
      </c>
      <c r="V3024" s="31" t="s">
        <v>5806</v>
      </c>
      <c r="W3024" s="31">
        <v>7</v>
      </c>
    </row>
    <row r="3025" spans="1:23" x14ac:dyDescent="0.25">
      <c r="A3025">
        <v>5332818</v>
      </c>
      <c r="B3025" s="32" t="s">
        <v>802</v>
      </c>
      <c r="C3025" s="32">
        <v>4</v>
      </c>
      <c r="D3025" s="32">
        <v>36</v>
      </c>
      <c r="E3025" s="32" t="s">
        <v>22</v>
      </c>
      <c r="F3025" s="32">
        <v>1</v>
      </c>
      <c r="G3025" s="32" t="s">
        <v>21</v>
      </c>
      <c r="H3025" s="32" t="s">
        <v>22</v>
      </c>
      <c r="I3025" s="32">
        <v>690</v>
      </c>
      <c r="J3025" s="32" t="s">
        <v>22</v>
      </c>
      <c r="K3025" s="32">
        <v>0</v>
      </c>
      <c r="L3025" s="38">
        <v>2408.33</v>
      </c>
      <c r="M3025" t="s">
        <v>5997</v>
      </c>
      <c r="N3025" t="s">
        <v>5998</v>
      </c>
      <c r="O3025" t="s">
        <v>5999</v>
      </c>
      <c r="P3025" s="31">
        <v>600</v>
      </c>
      <c r="Q3025" s="31">
        <v>2450</v>
      </c>
      <c r="R3025" s="31">
        <v>1200</v>
      </c>
      <c r="S3025" s="31">
        <v>101.9</v>
      </c>
      <c r="T3025" s="36" t="s">
        <v>18070</v>
      </c>
      <c r="U3025" s="36">
        <v>0</v>
      </c>
      <c r="V3025" s="31" t="s">
        <v>5802</v>
      </c>
      <c r="W3025" s="31">
        <v>7</v>
      </c>
    </row>
    <row r="3026" spans="1:23" x14ac:dyDescent="0.25">
      <c r="A3026">
        <v>5333816</v>
      </c>
      <c r="B3026" s="32" t="s">
        <v>802</v>
      </c>
      <c r="C3026" s="32">
        <v>4</v>
      </c>
      <c r="D3026" s="32">
        <v>36</v>
      </c>
      <c r="E3026" s="32" t="s">
        <v>22</v>
      </c>
      <c r="F3026" s="32">
        <v>1</v>
      </c>
      <c r="G3026" s="32" t="s">
        <v>21</v>
      </c>
      <c r="H3026" s="32" t="s">
        <v>22</v>
      </c>
      <c r="I3026" s="32">
        <v>690</v>
      </c>
      <c r="J3026" s="32" t="s">
        <v>22</v>
      </c>
      <c r="K3026" s="32">
        <v>0</v>
      </c>
      <c r="L3026" s="38">
        <v>2428.62</v>
      </c>
      <c r="M3026" t="s">
        <v>6000</v>
      </c>
      <c r="N3026" t="s">
        <v>6001</v>
      </c>
      <c r="O3026" t="s">
        <v>6002</v>
      </c>
      <c r="P3026" s="31">
        <v>800</v>
      </c>
      <c r="Q3026" s="31">
        <v>2450</v>
      </c>
      <c r="R3026" s="31">
        <v>1200</v>
      </c>
      <c r="S3026" s="31">
        <v>126.5</v>
      </c>
      <c r="T3026" s="36" t="s">
        <v>18071</v>
      </c>
      <c r="U3026" s="36">
        <v>0</v>
      </c>
      <c r="V3026" s="31" t="s">
        <v>5802</v>
      </c>
      <c r="W3026" s="31">
        <v>7</v>
      </c>
    </row>
    <row r="3027" spans="1:23" x14ac:dyDescent="0.25">
      <c r="A3027">
        <v>5334813</v>
      </c>
      <c r="B3027" s="32" t="s">
        <v>802</v>
      </c>
      <c r="C3027" s="32">
        <v>4</v>
      </c>
      <c r="D3027" s="32">
        <v>36</v>
      </c>
      <c r="E3027" s="32" t="s">
        <v>22</v>
      </c>
      <c r="F3027" s="32">
        <v>1</v>
      </c>
      <c r="G3027" s="32" t="s">
        <v>21</v>
      </c>
      <c r="H3027" s="32" t="s">
        <v>22</v>
      </c>
      <c r="I3027" s="32">
        <v>690</v>
      </c>
      <c r="J3027" s="32" t="s">
        <v>22</v>
      </c>
      <c r="K3027" s="32">
        <v>0</v>
      </c>
      <c r="L3027" s="38">
        <v>2371.13</v>
      </c>
      <c r="M3027" t="s">
        <v>6003</v>
      </c>
      <c r="N3027" t="s">
        <v>6004</v>
      </c>
      <c r="O3027" t="s">
        <v>6005</v>
      </c>
      <c r="P3027" s="31">
        <v>600</v>
      </c>
      <c r="Q3027" s="31">
        <v>2450</v>
      </c>
      <c r="R3027" s="31">
        <v>1000</v>
      </c>
      <c r="S3027" s="31">
        <v>96.8</v>
      </c>
      <c r="T3027" s="36" t="s">
        <v>18072</v>
      </c>
      <c r="U3027" s="36">
        <v>0</v>
      </c>
      <c r="V3027" s="31" t="s">
        <v>5802</v>
      </c>
      <c r="W3027" s="31">
        <v>7</v>
      </c>
    </row>
    <row r="3028" spans="1:23" x14ac:dyDescent="0.25">
      <c r="A3028">
        <v>5335816</v>
      </c>
      <c r="B3028" s="32" t="s">
        <v>802</v>
      </c>
      <c r="C3028" s="32">
        <v>4</v>
      </c>
      <c r="D3028" s="32">
        <v>36</v>
      </c>
      <c r="E3028" s="32" t="s">
        <v>22</v>
      </c>
      <c r="F3028" s="32">
        <v>1</v>
      </c>
      <c r="G3028" s="32" t="s">
        <v>21</v>
      </c>
      <c r="H3028" s="32" t="s">
        <v>22</v>
      </c>
      <c r="I3028" s="32">
        <v>690</v>
      </c>
      <c r="J3028" s="32" t="s">
        <v>22</v>
      </c>
      <c r="K3028" s="32">
        <v>0</v>
      </c>
      <c r="L3028" s="38">
        <v>2391.42</v>
      </c>
      <c r="M3028" t="s">
        <v>6006</v>
      </c>
      <c r="N3028" t="s">
        <v>6007</v>
      </c>
      <c r="O3028" t="s">
        <v>6008</v>
      </c>
      <c r="P3028" s="31">
        <v>800</v>
      </c>
      <c r="Q3028" s="31">
        <v>2450</v>
      </c>
      <c r="R3028" s="31">
        <v>1000</v>
      </c>
      <c r="S3028" s="31">
        <v>119</v>
      </c>
      <c r="T3028" s="36" t="s">
        <v>18073</v>
      </c>
      <c r="U3028" s="36">
        <v>0</v>
      </c>
      <c r="V3028" s="31" t="s">
        <v>5802</v>
      </c>
      <c r="W3028" s="31">
        <v>7</v>
      </c>
    </row>
    <row r="3029" spans="1:23" x14ac:dyDescent="0.25">
      <c r="A3029">
        <v>5366050</v>
      </c>
      <c r="B3029" s="32" t="s">
        <v>19</v>
      </c>
      <c r="C3029" s="32">
        <v>3</v>
      </c>
      <c r="D3029" s="32">
        <v>23</v>
      </c>
      <c r="E3029" s="32" t="s">
        <v>22</v>
      </c>
      <c r="F3029" s="32">
        <v>1</v>
      </c>
      <c r="G3029" s="32" t="s">
        <v>21</v>
      </c>
      <c r="H3029" s="32" t="s">
        <v>22</v>
      </c>
      <c r="I3029" s="32">
        <v>164</v>
      </c>
      <c r="J3029" s="32" t="s">
        <v>22</v>
      </c>
      <c r="K3029" s="32">
        <v>0</v>
      </c>
      <c r="L3029" s="38">
        <v>2062.48</v>
      </c>
      <c r="M3029" t="s">
        <v>6009</v>
      </c>
      <c r="N3029" t="s">
        <v>6010</v>
      </c>
      <c r="O3029" t="s">
        <v>6011</v>
      </c>
      <c r="P3029" s="31">
        <v>600</v>
      </c>
      <c r="Q3029" s="31">
        <v>1600</v>
      </c>
      <c r="R3029" s="31">
        <v>636</v>
      </c>
      <c r="S3029" s="31">
        <v>95.8</v>
      </c>
      <c r="T3029" s="36" t="s">
        <v>15573</v>
      </c>
      <c r="U3029" s="36" t="s">
        <v>12165</v>
      </c>
      <c r="V3029" s="31" t="s">
        <v>5359</v>
      </c>
      <c r="W3029" s="31">
        <v>7</v>
      </c>
    </row>
    <row r="3030" spans="1:23" x14ac:dyDescent="0.25">
      <c r="A3030">
        <v>5366150</v>
      </c>
      <c r="B3030" s="32" t="s">
        <v>19</v>
      </c>
      <c r="C3030" s="32">
        <v>3</v>
      </c>
      <c r="D3030" s="32">
        <v>23</v>
      </c>
      <c r="E3030" s="32" t="s">
        <v>22</v>
      </c>
      <c r="F3030" s="32">
        <v>1</v>
      </c>
      <c r="G3030" s="32" t="s">
        <v>21</v>
      </c>
      <c r="H3030" s="32" t="s">
        <v>22</v>
      </c>
      <c r="I3030" s="32">
        <v>164</v>
      </c>
      <c r="J3030" s="32" t="s">
        <v>22</v>
      </c>
      <c r="K3030" s="32">
        <v>0</v>
      </c>
      <c r="L3030" s="38">
        <v>1937.84</v>
      </c>
      <c r="M3030" t="s">
        <v>6012</v>
      </c>
      <c r="N3030" t="s">
        <v>6013</v>
      </c>
      <c r="O3030" t="s">
        <v>6014</v>
      </c>
      <c r="P3030" s="31">
        <v>600</v>
      </c>
      <c r="Q3030" s="31">
        <v>1600</v>
      </c>
      <c r="R3030" s="31">
        <v>636</v>
      </c>
      <c r="S3030" s="31">
        <v>88</v>
      </c>
      <c r="T3030" s="36" t="s">
        <v>15574</v>
      </c>
      <c r="U3030" s="36" t="s">
        <v>12165</v>
      </c>
      <c r="V3030" s="31" t="s">
        <v>5359</v>
      </c>
      <c r="W3030" s="31">
        <v>7</v>
      </c>
    </row>
    <row r="3031" spans="1:23" x14ac:dyDescent="0.25">
      <c r="A3031">
        <v>5366250</v>
      </c>
      <c r="B3031" s="32" t="s">
        <v>19</v>
      </c>
      <c r="C3031" s="32">
        <v>3</v>
      </c>
      <c r="D3031" s="32">
        <v>23</v>
      </c>
      <c r="E3031" s="32" t="s">
        <v>22</v>
      </c>
      <c r="F3031" s="32">
        <v>1</v>
      </c>
      <c r="G3031" s="32" t="s">
        <v>21</v>
      </c>
      <c r="H3031" s="32" t="s">
        <v>22</v>
      </c>
      <c r="I3031" s="32">
        <v>164</v>
      </c>
      <c r="J3031" s="32" t="s">
        <v>22</v>
      </c>
      <c r="K3031" s="32">
        <v>0</v>
      </c>
      <c r="L3031" s="38">
        <v>2085.86</v>
      </c>
      <c r="M3031" t="s">
        <v>6015</v>
      </c>
      <c r="N3031" t="s">
        <v>6016</v>
      </c>
      <c r="O3031" t="s">
        <v>6014</v>
      </c>
      <c r="P3031" s="31">
        <v>600</v>
      </c>
      <c r="Q3031" s="31">
        <v>1600</v>
      </c>
      <c r="R3031" s="31">
        <v>636</v>
      </c>
      <c r="S3031" s="31">
        <v>90</v>
      </c>
      <c r="T3031" s="36" t="s">
        <v>15575</v>
      </c>
      <c r="U3031" s="36" t="s">
        <v>12165</v>
      </c>
      <c r="V3031" s="31" t="s">
        <v>5359</v>
      </c>
      <c r="W3031" s="31">
        <v>7</v>
      </c>
    </row>
    <row r="3032" spans="1:23" x14ac:dyDescent="0.25">
      <c r="A3032">
        <v>5366350</v>
      </c>
      <c r="B3032" s="32" t="s">
        <v>19</v>
      </c>
      <c r="C3032" s="32">
        <v>3</v>
      </c>
      <c r="D3032" s="32">
        <v>23</v>
      </c>
      <c r="E3032" s="32" t="s">
        <v>22</v>
      </c>
      <c r="F3032" s="32">
        <v>1</v>
      </c>
      <c r="G3032" s="32" t="s">
        <v>21</v>
      </c>
      <c r="H3032" s="32" t="s">
        <v>22</v>
      </c>
      <c r="I3032" s="32">
        <v>164</v>
      </c>
      <c r="J3032" s="32" t="s">
        <v>22</v>
      </c>
      <c r="K3032" s="32">
        <v>0</v>
      </c>
      <c r="L3032" s="38">
        <v>2103.58</v>
      </c>
      <c r="M3032" t="s">
        <v>6017</v>
      </c>
      <c r="N3032" t="s">
        <v>6018</v>
      </c>
      <c r="O3032" t="s">
        <v>6014</v>
      </c>
      <c r="P3032" s="31">
        <v>600</v>
      </c>
      <c r="Q3032" s="31">
        <v>1600</v>
      </c>
      <c r="R3032" s="31">
        <v>636</v>
      </c>
      <c r="S3032" s="31">
        <v>100</v>
      </c>
      <c r="T3032" s="36" t="s">
        <v>15576</v>
      </c>
      <c r="U3032" s="36" t="s">
        <v>12165</v>
      </c>
      <c r="V3032" s="31" t="s">
        <v>5359</v>
      </c>
      <c r="W3032" s="31">
        <v>7</v>
      </c>
    </row>
    <row r="3033" spans="1:23" x14ac:dyDescent="0.25">
      <c r="A3033">
        <v>5366450</v>
      </c>
      <c r="B3033" s="32" t="s">
        <v>19</v>
      </c>
      <c r="C3033" s="32">
        <v>3</v>
      </c>
      <c r="D3033" s="32">
        <v>23</v>
      </c>
      <c r="E3033" s="32" t="s">
        <v>22</v>
      </c>
      <c r="F3033" s="32">
        <v>1</v>
      </c>
      <c r="G3033" s="32" t="s">
        <v>21</v>
      </c>
      <c r="H3033" s="32" t="s">
        <v>22</v>
      </c>
      <c r="I3033" s="32">
        <v>165</v>
      </c>
      <c r="J3033" s="32" t="s">
        <v>22</v>
      </c>
      <c r="K3033" s="32">
        <v>0</v>
      </c>
      <c r="L3033" s="38">
        <v>2002.21</v>
      </c>
      <c r="M3033" t="s">
        <v>6019</v>
      </c>
      <c r="N3033" t="s">
        <v>6018</v>
      </c>
      <c r="O3033" t="s">
        <v>6014</v>
      </c>
      <c r="P3033" s="31">
        <v>600</v>
      </c>
      <c r="Q3033" s="31">
        <v>1600</v>
      </c>
      <c r="R3033" s="31">
        <v>636</v>
      </c>
      <c r="S3033" s="31">
        <v>92</v>
      </c>
      <c r="T3033" s="36" t="s">
        <v>15577</v>
      </c>
      <c r="U3033" s="36" t="s">
        <v>12165</v>
      </c>
      <c r="V3033" s="31" t="s">
        <v>5359</v>
      </c>
      <c r="W3033" s="31">
        <v>7</v>
      </c>
    </row>
    <row r="3034" spans="1:23" x14ac:dyDescent="0.25">
      <c r="A3034">
        <v>5368050</v>
      </c>
      <c r="B3034" s="32" t="s">
        <v>19</v>
      </c>
      <c r="C3034" s="32">
        <v>3</v>
      </c>
      <c r="D3034" s="32">
        <v>23</v>
      </c>
      <c r="E3034" s="32" t="s">
        <v>22</v>
      </c>
      <c r="F3034" s="32">
        <v>1</v>
      </c>
      <c r="G3034" s="32" t="s">
        <v>21</v>
      </c>
      <c r="H3034" s="32" t="s">
        <v>22</v>
      </c>
      <c r="I3034" s="32">
        <v>165</v>
      </c>
      <c r="J3034" s="32" t="s">
        <v>22</v>
      </c>
      <c r="K3034" s="32">
        <v>0</v>
      </c>
      <c r="L3034" s="38">
        <v>2236.73</v>
      </c>
      <c r="M3034" t="s">
        <v>6020</v>
      </c>
      <c r="N3034" t="s">
        <v>6021</v>
      </c>
      <c r="O3034" t="s">
        <v>6022</v>
      </c>
      <c r="P3034" s="31">
        <v>600</v>
      </c>
      <c r="Q3034" s="31">
        <v>1600</v>
      </c>
      <c r="R3034" s="31">
        <v>836</v>
      </c>
      <c r="S3034" s="31">
        <v>110</v>
      </c>
      <c r="T3034" s="36" t="s">
        <v>15578</v>
      </c>
      <c r="U3034" s="36" t="s">
        <v>12165</v>
      </c>
      <c r="V3034" s="31" t="s">
        <v>5359</v>
      </c>
      <c r="W3034" s="31">
        <v>7</v>
      </c>
    </row>
    <row r="3035" spans="1:23" x14ac:dyDescent="0.25">
      <c r="A3035">
        <v>5380830</v>
      </c>
      <c r="B3035" s="32" t="s">
        <v>802</v>
      </c>
      <c r="C3035" s="32">
        <v>4</v>
      </c>
      <c r="D3035" s="32">
        <v>36</v>
      </c>
      <c r="E3035" s="32" t="s">
        <v>22</v>
      </c>
      <c r="F3035" s="32">
        <v>1</v>
      </c>
      <c r="G3035" s="32" t="s">
        <v>21</v>
      </c>
      <c r="H3035" s="32" t="s">
        <v>22</v>
      </c>
      <c r="I3035" s="32">
        <v>701</v>
      </c>
      <c r="J3035" s="32" t="s">
        <v>22</v>
      </c>
      <c r="K3035" s="32">
        <v>0</v>
      </c>
      <c r="L3035" s="38">
        <v>1176.3499999999999</v>
      </c>
      <c r="M3035" t="s">
        <v>6023</v>
      </c>
      <c r="N3035" t="s">
        <v>6024</v>
      </c>
      <c r="O3035" t="s">
        <v>6025</v>
      </c>
      <c r="P3035" s="31">
        <v>300</v>
      </c>
      <c r="Q3035" s="31">
        <v>2000</v>
      </c>
      <c r="R3035" s="31">
        <v>1000</v>
      </c>
      <c r="S3035" s="31">
        <v>0</v>
      </c>
      <c r="T3035" s="36" t="s">
        <v>15579</v>
      </c>
      <c r="U3035" s="36" t="s">
        <v>12165</v>
      </c>
      <c r="V3035" s="31" t="s">
        <v>2348</v>
      </c>
      <c r="W3035" s="31">
        <v>7</v>
      </c>
    </row>
    <row r="3036" spans="1:23" x14ac:dyDescent="0.25">
      <c r="A3036">
        <v>5381830</v>
      </c>
      <c r="B3036" s="32" t="s">
        <v>802</v>
      </c>
      <c r="C3036" s="32">
        <v>4</v>
      </c>
      <c r="D3036" s="32">
        <v>36</v>
      </c>
      <c r="E3036" s="32" t="s">
        <v>22</v>
      </c>
      <c r="F3036" s="32">
        <v>1</v>
      </c>
      <c r="G3036" s="32" t="s">
        <v>21</v>
      </c>
      <c r="H3036" s="32" t="s">
        <v>22</v>
      </c>
      <c r="I3036" s="32">
        <v>701</v>
      </c>
      <c r="J3036" s="32" t="s">
        <v>22</v>
      </c>
      <c r="K3036" s="32">
        <v>0</v>
      </c>
      <c r="L3036" s="38">
        <v>1227.1500000000001</v>
      </c>
      <c r="M3036" t="s">
        <v>6026</v>
      </c>
      <c r="N3036" t="s">
        <v>6027</v>
      </c>
      <c r="O3036" t="s">
        <v>6028</v>
      </c>
      <c r="P3036" s="31">
        <v>300</v>
      </c>
      <c r="Q3036" s="31">
        <v>2000</v>
      </c>
      <c r="R3036" s="31">
        <v>1200</v>
      </c>
      <c r="S3036" s="31">
        <v>0</v>
      </c>
      <c r="T3036" s="36" t="s">
        <v>15580</v>
      </c>
      <c r="U3036" s="36" t="s">
        <v>12165</v>
      </c>
      <c r="V3036" s="31" t="s">
        <v>2348</v>
      </c>
      <c r="W3036" s="31">
        <v>7</v>
      </c>
    </row>
    <row r="3037" spans="1:23" x14ac:dyDescent="0.25">
      <c r="A3037">
        <v>5386050</v>
      </c>
      <c r="B3037" s="32" t="s">
        <v>19</v>
      </c>
      <c r="C3037" s="32">
        <v>3</v>
      </c>
      <c r="D3037" s="32">
        <v>23</v>
      </c>
      <c r="E3037" s="32" t="s">
        <v>22</v>
      </c>
      <c r="F3037" s="32">
        <v>1</v>
      </c>
      <c r="G3037" s="32" t="s">
        <v>21</v>
      </c>
      <c r="H3037" s="32" t="s">
        <v>22</v>
      </c>
      <c r="I3037" s="32">
        <v>165</v>
      </c>
      <c r="J3037" s="32" t="s">
        <v>22</v>
      </c>
      <c r="K3037" s="32">
        <v>0</v>
      </c>
      <c r="L3037" s="38">
        <v>2241.6999999999998</v>
      </c>
      <c r="M3037" t="s">
        <v>6029</v>
      </c>
      <c r="N3037" t="s">
        <v>6030</v>
      </c>
      <c r="O3037" t="s">
        <v>6031</v>
      </c>
      <c r="P3037" s="31">
        <v>800</v>
      </c>
      <c r="Q3037" s="31">
        <v>1600</v>
      </c>
      <c r="R3037" s="31">
        <v>636</v>
      </c>
      <c r="S3037" s="31">
        <v>115.8</v>
      </c>
      <c r="T3037" s="36" t="s">
        <v>15581</v>
      </c>
      <c r="U3037" s="36" t="s">
        <v>12165</v>
      </c>
      <c r="V3037" s="31" t="s">
        <v>5359</v>
      </c>
      <c r="W3037" s="31">
        <v>7</v>
      </c>
    </row>
    <row r="3038" spans="1:23" x14ac:dyDescent="0.25">
      <c r="A3038">
        <v>5501310</v>
      </c>
      <c r="B3038" s="32" t="s">
        <v>802</v>
      </c>
      <c r="C3038" s="32">
        <v>50</v>
      </c>
      <c r="D3038" s="32">
        <v>81</v>
      </c>
      <c r="E3038" s="33" t="s">
        <v>22</v>
      </c>
      <c r="F3038" s="32">
        <v>1</v>
      </c>
      <c r="G3038" s="32" t="s">
        <v>21</v>
      </c>
      <c r="H3038" s="33" t="s">
        <v>22</v>
      </c>
      <c r="I3038" s="33" t="s">
        <v>22</v>
      </c>
      <c r="J3038" s="33" t="s">
        <v>22</v>
      </c>
      <c r="K3038" s="32">
        <v>0</v>
      </c>
      <c r="L3038" s="38">
        <v>45.63</v>
      </c>
      <c r="M3038" t="s">
        <v>6032</v>
      </c>
      <c r="N3038" t="s">
        <v>6033</v>
      </c>
      <c r="O3038" t="s">
        <v>6034</v>
      </c>
      <c r="P3038" s="31">
        <v>0</v>
      </c>
      <c r="Q3038" s="31">
        <v>0</v>
      </c>
      <c r="R3038" s="31">
        <v>0</v>
      </c>
      <c r="S3038" s="31">
        <v>0</v>
      </c>
      <c r="T3038" s="36" t="s">
        <v>15582</v>
      </c>
      <c r="U3038" s="36" t="s">
        <v>8458</v>
      </c>
      <c r="V3038" s="31" t="s">
        <v>791</v>
      </c>
      <c r="W3038" s="31">
        <v>14</v>
      </c>
    </row>
    <row r="3039" spans="1:23" x14ac:dyDescent="0.25">
      <c r="A3039">
        <v>5501320</v>
      </c>
      <c r="B3039" s="32" t="s">
        <v>802</v>
      </c>
      <c r="C3039" s="32">
        <v>50</v>
      </c>
      <c r="D3039" s="32">
        <v>81</v>
      </c>
      <c r="E3039" s="33" t="s">
        <v>22</v>
      </c>
      <c r="F3039" s="32">
        <v>1</v>
      </c>
      <c r="G3039" s="32" t="s">
        <v>21</v>
      </c>
      <c r="H3039" s="33" t="s">
        <v>22</v>
      </c>
      <c r="I3039" s="33" t="s">
        <v>22</v>
      </c>
      <c r="J3039" s="33" t="s">
        <v>22</v>
      </c>
      <c r="K3039" s="32">
        <v>0</v>
      </c>
      <c r="L3039" s="38">
        <v>49.68</v>
      </c>
      <c r="M3039" t="s">
        <v>6035</v>
      </c>
      <c r="N3039" t="s">
        <v>6036</v>
      </c>
      <c r="O3039" t="s">
        <v>6037</v>
      </c>
      <c r="P3039" s="31">
        <v>0</v>
      </c>
      <c r="Q3039" s="31">
        <v>0</v>
      </c>
      <c r="R3039" s="31">
        <v>0</v>
      </c>
      <c r="S3039" s="31">
        <v>0</v>
      </c>
      <c r="T3039" s="36" t="s">
        <v>15583</v>
      </c>
      <c r="U3039" s="36" t="s">
        <v>8458</v>
      </c>
      <c r="V3039" s="31" t="s">
        <v>791</v>
      </c>
      <c r="W3039" s="31">
        <v>14</v>
      </c>
    </row>
    <row r="3040" spans="1:23" x14ac:dyDescent="0.25">
      <c r="A3040">
        <v>5501400</v>
      </c>
      <c r="B3040" s="32" t="s">
        <v>802</v>
      </c>
      <c r="C3040" s="32">
        <v>50</v>
      </c>
      <c r="D3040" s="32">
        <v>87</v>
      </c>
      <c r="E3040" s="32" t="s">
        <v>22</v>
      </c>
      <c r="F3040" s="32">
        <v>2</v>
      </c>
      <c r="G3040" s="32" t="s">
        <v>354</v>
      </c>
      <c r="H3040" s="32">
        <v>806</v>
      </c>
      <c r="I3040" s="32">
        <v>1086</v>
      </c>
      <c r="J3040" s="32" t="s">
        <v>22</v>
      </c>
      <c r="K3040" s="32">
        <v>0</v>
      </c>
      <c r="L3040" s="38">
        <v>22.08</v>
      </c>
      <c r="M3040" t="s">
        <v>6038</v>
      </c>
      <c r="N3040" t="s">
        <v>6039</v>
      </c>
      <c r="O3040" t="s">
        <v>6040</v>
      </c>
      <c r="P3040" s="31">
        <v>0</v>
      </c>
      <c r="Q3040" s="31">
        <v>0</v>
      </c>
      <c r="R3040" s="31">
        <v>150</v>
      </c>
      <c r="S3040" s="31">
        <v>0</v>
      </c>
      <c r="T3040" s="36" t="s">
        <v>6041</v>
      </c>
      <c r="U3040" s="36" t="s">
        <v>8458</v>
      </c>
      <c r="V3040" s="31" t="s">
        <v>791</v>
      </c>
      <c r="W3040" s="31">
        <v>7</v>
      </c>
    </row>
    <row r="3041" spans="1:23" x14ac:dyDescent="0.25">
      <c r="A3041">
        <v>5501410</v>
      </c>
      <c r="B3041" s="32" t="s">
        <v>802</v>
      </c>
      <c r="C3041" s="32">
        <v>50</v>
      </c>
      <c r="D3041" s="32">
        <v>87</v>
      </c>
      <c r="E3041" s="32" t="s">
        <v>22</v>
      </c>
      <c r="F3041" s="32">
        <v>2</v>
      </c>
      <c r="G3041" s="32" t="s">
        <v>354</v>
      </c>
      <c r="H3041" s="32">
        <v>806</v>
      </c>
      <c r="I3041" s="32">
        <v>1086</v>
      </c>
      <c r="J3041" s="32" t="s">
        <v>22</v>
      </c>
      <c r="K3041" s="32">
        <v>0</v>
      </c>
      <c r="L3041" s="38">
        <v>40.65</v>
      </c>
      <c r="M3041" t="s">
        <v>6042</v>
      </c>
      <c r="N3041" t="s">
        <v>6043</v>
      </c>
      <c r="O3041" t="s">
        <v>6044</v>
      </c>
      <c r="P3041" s="31">
        <v>0</v>
      </c>
      <c r="Q3041" s="31">
        <v>0</v>
      </c>
      <c r="R3041" s="31">
        <v>275</v>
      </c>
      <c r="S3041" s="31">
        <v>0</v>
      </c>
      <c r="T3041" s="36" t="s">
        <v>6045</v>
      </c>
      <c r="U3041" s="36" t="s">
        <v>8458</v>
      </c>
      <c r="V3041" s="31" t="s">
        <v>791</v>
      </c>
      <c r="W3041" s="31">
        <v>7</v>
      </c>
    </row>
    <row r="3042" spans="1:23" x14ac:dyDescent="0.25">
      <c r="A3042">
        <v>5501420</v>
      </c>
      <c r="B3042" s="32" t="s">
        <v>802</v>
      </c>
      <c r="C3042" s="32">
        <v>50</v>
      </c>
      <c r="D3042" s="32">
        <v>87</v>
      </c>
      <c r="E3042" s="32" t="s">
        <v>22</v>
      </c>
      <c r="F3042" s="32">
        <v>2</v>
      </c>
      <c r="G3042" s="32" t="s">
        <v>354</v>
      </c>
      <c r="H3042" s="32">
        <v>806</v>
      </c>
      <c r="I3042" s="32">
        <v>1086</v>
      </c>
      <c r="J3042" s="32" t="s">
        <v>22</v>
      </c>
      <c r="K3042" s="32">
        <v>0</v>
      </c>
      <c r="L3042" s="38">
        <v>42</v>
      </c>
      <c r="M3042" t="s">
        <v>6046</v>
      </c>
      <c r="N3042" t="s">
        <v>6047</v>
      </c>
      <c r="O3042" t="s">
        <v>6048</v>
      </c>
      <c r="P3042" s="31">
        <v>0</v>
      </c>
      <c r="Q3042" s="31">
        <v>0</v>
      </c>
      <c r="R3042" s="31">
        <v>375</v>
      </c>
      <c r="S3042" s="31">
        <v>0</v>
      </c>
      <c r="T3042" s="36" t="s">
        <v>6049</v>
      </c>
      <c r="U3042" s="36" t="s">
        <v>8458</v>
      </c>
      <c r="V3042" s="31" t="s">
        <v>791</v>
      </c>
      <c r="W3042" s="31">
        <v>21</v>
      </c>
    </row>
    <row r="3043" spans="1:23" x14ac:dyDescent="0.25">
      <c r="A3043">
        <v>5501430</v>
      </c>
      <c r="B3043" s="32" t="s">
        <v>802</v>
      </c>
      <c r="C3043" s="32">
        <v>50</v>
      </c>
      <c r="D3043" s="32">
        <v>87</v>
      </c>
      <c r="E3043" s="32" t="s">
        <v>22</v>
      </c>
      <c r="F3043" s="32">
        <v>2</v>
      </c>
      <c r="G3043" s="32" t="s">
        <v>354</v>
      </c>
      <c r="H3043" s="32">
        <v>806</v>
      </c>
      <c r="I3043" s="32">
        <v>1086</v>
      </c>
      <c r="J3043" s="32" t="s">
        <v>22</v>
      </c>
      <c r="K3043" s="32">
        <v>0</v>
      </c>
      <c r="L3043" s="38">
        <v>44.19</v>
      </c>
      <c r="M3043" t="s">
        <v>6050</v>
      </c>
      <c r="N3043" t="s">
        <v>6051</v>
      </c>
      <c r="O3043" t="s">
        <v>6052</v>
      </c>
      <c r="P3043" s="31">
        <v>0</v>
      </c>
      <c r="Q3043" s="31">
        <v>0</v>
      </c>
      <c r="R3043" s="31">
        <v>475</v>
      </c>
      <c r="S3043" s="31">
        <v>0</v>
      </c>
      <c r="T3043" s="36" t="s">
        <v>6053</v>
      </c>
      <c r="U3043" s="36" t="s">
        <v>8458</v>
      </c>
      <c r="V3043" s="31" t="s">
        <v>791</v>
      </c>
      <c r="W3043" s="31">
        <v>7</v>
      </c>
    </row>
    <row r="3044" spans="1:23" x14ac:dyDescent="0.25">
      <c r="A3044">
        <v>5501440</v>
      </c>
      <c r="B3044" s="32" t="s">
        <v>802</v>
      </c>
      <c r="C3044" s="32">
        <v>50</v>
      </c>
      <c r="D3044" s="32">
        <v>87</v>
      </c>
      <c r="E3044" s="32" t="s">
        <v>22</v>
      </c>
      <c r="F3044" s="32">
        <v>2</v>
      </c>
      <c r="G3044" s="32" t="s">
        <v>354</v>
      </c>
      <c r="H3044" s="32">
        <v>806</v>
      </c>
      <c r="I3044" s="32">
        <v>1086</v>
      </c>
      <c r="J3044" s="32" t="s">
        <v>22</v>
      </c>
      <c r="K3044" s="32">
        <v>0</v>
      </c>
      <c r="L3044" s="38">
        <v>45.76</v>
      </c>
      <c r="M3044" t="s">
        <v>6054</v>
      </c>
      <c r="N3044" t="s">
        <v>6055</v>
      </c>
      <c r="O3044" t="s">
        <v>6056</v>
      </c>
      <c r="P3044" s="31">
        <v>0</v>
      </c>
      <c r="Q3044" s="31">
        <v>0</v>
      </c>
      <c r="R3044" s="31">
        <v>575</v>
      </c>
      <c r="S3044" s="31">
        <v>0</v>
      </c>
      <c r="T3044" s="36" t="s">
        <v>6057</v>
      </c>
      <c r="U3044" s="36" t="s">
        <v>8458</v>
      </c>
      <c r="V3044" s="31" t="s">
        <v>791</v>
      </c>
      <c r="W3044" s="31">
        <v>7</v>
      </c>
    </row>
    <row r="3045" spans="1:23" x14ac:dyDescent="0.25">
      <c r="A3045">
        <v>5501450</v>
      </c>
      <c r="B3045" s="32" t="s">
        <v>802</v>
      </c>
      <c r="C3045" s="32">
        <v>50</v>
      </c>
      <c r="D3045" s="32">
        <v>87</v>
      </c>
      <c r="E3045" s="32" t="s">
        <v>22</v>
      </c>
      <c r="F3045" s="32">
        <v>2</v>
      </c>
      <c r="G3045" s="32" t="s">
        <v>354</v>
      </c>
      <c r="H3045" s="32">
        <v>806</v>
      </c>
      <c r="I3045" s="32">
        <v>1086</v>
      </c>
      <c r="J3045" s="32" t="s">
        <v>22</v>
      </c>
      <c r="K3045" s="32">
        <v>0</v>
      </c>
      <c r="L3045" s="38">
        <v>47.79</v>
      </c>
      <c r="M3045" t="s">
        <v>6058</v>
      </c>
      <c r="N3045" t="s">
        <v>6059</v>
      </c>
      <c r="O3045" t="s">
        <v>6060</v>
      </c>
      <c r="P3045" s="31">
        <v>0</v>
      </c>
      <c r="Q3045" s="31">
        <v>0</v>
      </c>
      <c r="R3045" s="31">
        <v>675</v>
      </c>
      <c r="S3045" s="31">
        <v>0</v>
      </c>
      <c r="T3045" s="36" t="s">
        <v>6061</v>
      </c>
      <c r="U3045" s="36" t="s">
        <v>8458</v>
      </c>
      <c r="V3045" s="31" t="s">
        <v>791</v>
      </c>
      <c r="W3045" s="31">
        <v>7</v>
      </c>
    </row>
    <row r="3046" spans="1:23" x14ac:dyDescent="0.25">
      <c r="A3046">
        <v>5501460</v>
      </c>
      <c r="B3046" s="32" t="s">
        <v>802</v>
      </c>
      <c r="C3046" s="32">
        <v>50</v>
      </c>
      <c r="D3046" s="32">
        <v>87</v>
      </c>
      <c r="E3046" s="32" t="s">
        <v>22</v>
      </c>
      <c r="F3046" s="32">
        <v>2</v>
      </c>
      <c r="G3046" s="32" t="s">
        <v>354</v>
      </c>
      <c r="H3046" s="32">
        <v>807</v>
      </c>
      <c r="I3046" s="32">
        <v>1088</v>
      </c>
      <c r="J3046" s="32" t="s">
        <v>22</v>
      </c>
      <c r="K3046" s="32">
        <v>0</v>
      </c>
      <c r="L3046" s="38">
        <v>110.51</v>
      </c>
      <c r="M3046" t="s">
        <v>6062</v>
      </c>
      <c r="N3046" t="s">
        <v>6063</v>
      </c>
      <c r="O3046" t="s">
        <v>6064</v>
      </c>
      <c r="P3046" s="31">
        <v>0</v>
      </c>
      <c r="Q3046" s="31">
        <v>0</v>
      </c>
      <c r="R3046" s="31">
        <v>0</v>
      </c>
      <c r="S3046" s="31">
        <v>0</v>
      </c>
      <c r="T3046" s="36" t="s">
        <v>6065</v>
      </c>
      <c r="U3046" s="36" t="s">
        <v>8458</v>
      </c>
      <c r="V3046" s="31" t="s">
        <v>791</v>
      </c>
      <c r="W3046" s="31">
        <v>7</v>
      </c>
    </row>
    <row r="3047" spans="1:23" x14ac:dyDescent="0.25">
      <c r="A3047">
        <v>5501615</v>
      </c>
      <c r="B3047" s="32" t="s">
        <v>802</v>
      </c>
      <c r="C3047" s="32">
        <v>50</v>
      </c>
      <c r="D3047" s="32">
        <v>87</v>
      </c>
      <c r="E3047" s="32" t="s">
        <v>22</v>
      </c>
      <c r="F3047" s="32">
        <v>1</v>
      </c>
      <c r="G3047" s="32" t="s">
        <v>21</v>
      </c>
      <c r="H3047" s="32">
        <v>744</v>
      </c>
      <c r="I3047" s="32">
        <v>1010</v>
      </c>
      <c r="J3047" s="32" t="s">
        <v>22</v>
      </c>
      <c r="K3047" s="32">
        <v>0</v>
      </c>
      <c r="L3047" s="38">
        <v>41.38</v>
      </c>
      <c r="M3047" t="s">
        <v>6066</v>
      </c>
      <c r="N3047" t="s">
        <v>6067</v>
      </c>
      <c r="O3047" t="s">
        <v>6068</v>
      </c>
      <c r="P3047" s="31">
        <v>482.6</v>
      </c>
      <c r="Q3047" s="31">
        <v>0</v>
      </c>
      <c r="R3047" s="31">
        <v>250</v>
      </c>
      <c r="S3047" s="31">
        <v>2.125</v>
      </c>
      <c r="T3047" s="36" t="s">
        <v>6069</v>
      </c>
      <c r="U3047" s="36" t="s">
        <v>8458</v>
      </c>
      <c r="V3047" s="31" t="s">
        <v>791</v>
      </c>
      <c r="W3047" s="31">
        <v>7</v>
      </c>
    </row>
    <row r="3048" spans="1:23" x14ac:dyDescent="0.25">
      <c r="A3048">
        <v>5501625</v>
      </c>
      <c r="B3048" s="32" t="s">
        <v>802</v>
      </c>
      <c r="C3048" s="32">
        <v>50</v>
      </c>
      <c r="D3048" s="32">
        <v>87</v>
      </c>
      <c r="E3048" s="32" t="s">
        <v>22</v>
      </c>
      <c r="F3048" s="32">
        <v>1</v>
      </c>
      <c r="G3048" s="32" t="s">
        <v>21</v>
      </c>
      <c r="H3048" s="32">
        <v>744</v>
      </c>
      <c r="I3048" s="32">
        <v>1010</v>
      </c>
      <c r="J3048" s="32" t="s">
        <v>22</v>
      </c>
      <c r="K3048" s="32">
        <v>0</v>
      </c>
      <c r="L3048" s="38">
        <v>52.59</v>
      </c>
      <c r="M3048" t="s">
        <v>6070</v>
      </c>
      <c r="N3048" t="s">
        <v>6071</v>
      </c>
      <c r="O3048" t="s">
        <v>6072</v>
      </c>
      <c r="P3048" s="31">
        <v>482.6</v>
      </c>
      <c r="Q3048" s="31">
        <v>0</v>
      </c>
      <c r="R3048" s="31">
        <v>400</v>
      </c>
      <c r="S3048" s="31">
        <v>3.52</v>
      </c>
      <c r="T3048" s="36" t="s">
        <v>6073</v>
      </c>
      <c r="U3048" s="36" t="s">
        <v>8458</v>
      </c>
      <c r="V3048" s="31" t="s">
        <v>791</v>
      </c>
      <c r="W3048" s="31">
        <v>7</v>
      </c>
    </row>
    <row r="3049" spans="1:23" x14ac:dyDescent="0.25">
      <c r="A3049">
        <v>5501635</v>
      </c>
      <c r="B3049" s="32" t="s">
        <v>802</v>
      </c>
      <c r="C3049" s="32">
        <v>50</v>
      </c>
      <c r="D3049" s="32">
        <v>87</v>
      </c>
      <c r="E3049" s="32" t="s">
        <v>22</v>
      </c>
      <c r="F3049" s="32">
        <v>1</v>
      </c>
      <c r="G3049" s="32" t="s">
        <v>21</v>
      </c>
      <c r="H3049" s="32">
        <v>745</v>
      </c>
      <c r="I3049" s="32">
        <v>1010</v>
      </c>
      <c r="J3049" s="32" t="s">
        <v>22</v>
      </c>
      <c r="K3049" s="32">
        <v>0</v>
      </c>
      <c r="L3049" s="38">
        <v>149.85</v>
      </c>
      <c r="M3049" t="s">
        <v>6074</v>
      </c>
      <c r="N3049" t="s">
        <v>6075</v>
      </c>
      <c r="O3049" t="s">
        <v>6076</v>
      </c>
      <c r="P3049" s="31">
        <v>0</v>
      </c>
      <c r="Q3049" s="31">
        <v>0</v>
      </c>
      <c r="R3049" s="31">
        <v>0</v>
      </c>
      <c r="S3049" s="31">
        <v>0</v>
      </c>
      <c r="T3049" s="36" t="s">
        <v>15584</v>
      </c>
      <c r="U3049" s="36" t="s">
        <v>8458</v>
      </c>
      <c r="V3049" s="31" t="s">
        <v>791</v>
      </c>
      <c r="W3049" s="31">
        <v>7</v>
      </c>
    </row>
    <row r="3050" spans="1:23" x14ac:dyDescent="0.25">
      <c r="A3050">
        <v>5501655</v>
      </c>
      <c r="B3050" s="32" t="s">
        <v>802</v>
      </c>
      <c r="C3050" s="32">
        <v>50</v>
      </c>
      <c r="D3050" s="32">
        <v>87</v>
      </c>
      <c r="E3050" s="32" t="s">
        <v>22</v>
      </c>
      <c r="F3050" s="32">
        <v>1</v>
      </c>
      <c r="G3050" s="32" t="s">
        <v>21</v>
      </c>
      <c r="H3050" s="32">
        <v>742</v>
      </c>
      <c r="I3050" s="32">
        <v>1008</v>
      </c>
      <c r="J3050" s="32" t="s">
        <v>22</v>
      </c>
      <c r="K3050" s="32">
        <v>0</v>
      </c>
      <c r="L3050" s="38">
        <v>78.81</v>
      </c>
      <c r="M3050" t="s">
        <v>6077</v>
      </c>
      <c r="N3050" t="s">
        <v>6078</v>
      </c>
      <c r="O3050" t="s">
        <v>6079</v>
      </c>
      <c r="P3050" s="31">
        <v>484</v>
      </c>
      <c r="Q3050" s="31">
        <v>0</v>
      </c>
      <c r="R3050" s="31">
        <v>0</v>
      </c>
      <c r="S3050" s="31">
        <v>4.82</v>
      </c>
      <c r="T3050" s="36" t="s">
        <v>6080</v>
      </c>
      <c r="U3050" s="36" t="s">
        <v>8458</v>
      </c>
      <c r="V3050" s="31" t="s">
        <v>791</v>
      </c>
      <c r="W3050" s="31">
        <v>7</v>
      </c>
    </row>
    <row r="3051" spans="1:23" x14ac:dyDescent="0.25">
      <c r="A3051">
        <v>5501665</v>
      </c>
      <c r="B3051" s="32" t="s">
        <v>802</v>
      </c>
      <c r="C3051" s="32">
        <v>50</v>
      </c>
      <c r="D3051" s="32">
        <v>87</v>
      </c>
      <c r="E3051" s="32" t="s">
        <v>22</v>
      </c>
      <c r="F3051" s="32">
        <v>1</v>
      </c>
      <c r="G3051" s="32" t="s">
        <v>21</v>
      </c>
      <c r="H3051" s="32">
        <v>742</v>
      </c>
      <c r="I3051" s="32">
        <v>1008</v>
      </c>
      <c r="J3051" s="32" t="s">
        <v>22</v>
      </c>
      <c r="K3051" s="32">
        <v>0</v>
      </c>
      <c r="L3051" s="38">
        <v>99.2</v>
      </c>
      <c r="M3051" t="s">
        <v>6081</v>
      </c>
      <c r="N3051" t="s">
        <v>6082</v>
      </c>
      <c r="O3051" t="s">
        <v>6079</v>
      </c>
      <c r="P3051" s="31">
        <v>484</v>
      </c>
      <c r="Q3051" s="31">
        <v>0</v>
      </c>
      <c r="R3051" s="31">
        <v>0</v>
      </c>
      <c r="S3051" s="31">
        <v>6.62</v>
      </c>
      <c r="T3051" s="36" t="s">
        <v>6083</v>
      </c>
      <c r="U3051" s="36" t="s">
        <v>8458</v>
      </c>
      <c r="V3051" s="31" t="s">
        <v>791</v>
      </c>
      <c r="W3051" s="31">
        <v>7</v>
      </c>
    </row>
    <row r="3052" spans="1:23" x14ac:dyDescent="0.25">
      <c r="A3052">
        <v>5501675</v>
      </c>
      <c r="B3052" s="32" t="s">
        <v>802</v>
      </c>
      <c r="C3052" s="32">
        <v>50</v>
      </c>
      <c r="D3052" s="32">
        <v>87</v>
      </c>
      <c r="E3052" s="32" t="s">
        <v>22</v>
      </c>
      <c r="F3052" s="32">
        <v>1</v>
      </c>
      <c r="G3052" s="32" t="s">
        <v>21</v>
      </c>
      <c r="H3052" s="32">
        <v>743</v>
      </c>
      <c r="I3052" s="32">
        <v>1008</v>
      </c>
      <c r="J3052" s="32" t="s">
        <v>22</v>
      </c>
      <c r="K3052" s="32">
        <v>0</v>
      </c>
      <c r="L3052" s="38">
        <v>175.42</v>
      </c>
      <c r="M3052" t="s">
        <v>6084</v>
      </c>
      <c r="N3052" t="s">
        <v>6085</v>
      </c>
      <c r="O3052" t="s">
        <v>6086</v>
      </c>
      <c r="P3052" s="31">
        <v>419</v>
      </c>
      <c r="Q3052" s="31">
        <v>0</v>
      </c>
      <c r="R3052" s="31">
        <v>500</v>
      </c>
      <c r="S3052" s="31">
        <v>6.14</v>
      </c>
      <c r="T3052" s="36" t="s">
        <v>6087</v>
      </c>
      <c r="U3052" s="36" t="s">
        <v>8458</v>
      </c>
      <c r="V3052" s="31" t="s">
        <v>791</v>
      </c>
      <c r="W3052" s="31">
        <v>7</v>
      </c>
    </row>
    <row r="3053" spans="1:23" x14ac:dyDescent="0.25">
      <c r="A3053">
        <v>5501685</v>
      </c>
      <c r="B3053" s="32" t="s">
        <v>802</v>
      </c>
      <c r="C3053" s="32">
        <v>50</v>
      </c>
      <c r="D3053" s="32">
        <v>87</v>
      </c>
      <c r="E3053" s="32" t="s">
        <v>22</v>
      </c>
      <c r="F3053" s="32">
        <v>1</v>
      </c>
      <c r="G3053" s="32" t="s">
        <v>21</v>
      </c>
      <c r="H3053" s="32">
        <v>743</v>
      </c>
      <c r="I3053" s="32">
        <v>1008</v>
      </c>
      <c r="J3053" s="32" t="s">
        <v>22</v>
      </c>
      <c r="K3053" s="32">
        <v>0</v>
      </c>
      <c r="L3053" s="38">
        <v>183.89</v>
      </c>
      <c r="M3053" t="s">
        <v>6088</v>
      </c>
      <c r="N3053" t="s">
        <v>6089</v>
      </c>
      <c r="O3053" t="s">
        <v>6090</v>
      </c>
      <c r="P3053" s="31">
        <v>419</v>
      </c>
      <c r="Q3053" s="31">
        <v>0</v>
      </c>
      <c r="R3053" s="31">
        <v>700</v>
      </c>
      <c r="S3053" s="31">
        <v>8.52</v>
      </c>
      <c r="T3053" s="36" t="s">
        <v>6091</v>
      </c>
      <c r="U3053" s="36" t="s">
        <v>8458</v>
      </c>
      <c r="V3053" s="31" t="s">
        <v>791</v>
      </c>
      <c r="W3053" s="31">
        <v>7</v>
      </c>
    </row>
    <row r="3054" spans="1:23" x14ac:dyDescent="0.25">
      <c r="A3054">
        <v>5501695</v>
      </c>
      <c r="B3054" s="32" t="s">
        <v>802</v>
      </c>
      <c r="C3054" s="32">
        <v>50</v>
      </c>
      <c r="D3054" s="32">
        <v>87</v>
      </c>
      <c r="E3054" s="32" t="s">
        <v>22</v>
      </c>
      <c r="F3054" s="32">
        <v>1</v>
      </c>
      <c r="G3054" s="32" t="s">
        <v>21</v>
      </c>
      <c r="H3054" s="32">
        <v>742</v>
      </c>
      <c r="I3054" s="32">
        <v>1008</v>
      </c>
      <c r="J3054" s="32" t="s">
        <v>22</v>
      </c>
      <c r="K3054" s="32">
        <v>0</v>
      </c>
      <c r="L3054" s="38">
        <v>93.06</v>
      </c>
      <c r="M3054" t="s">
        <v>6092</v>
      </c>
      <c r="N3054" t="s">
        <v>6093</v>
      </c>
      <c r="O3054" t="s">
        <v>6094</v>
      </c>
      <c r="P3054" s="31">
        <v>484</v>
      </c>
      <c r="Q3054" s="31">
        <v>0</v>
      </c>
      <c r="R3054" s="31">
        <v>0</v>
      </c>
      <c r="S3054" s="31">
        <v>5.73</v>
      </c>
      <c r="T3054" s="36" t="s">
        <v>6095</v>
      </c>
      <c r="U3054" s="36" t="s">
        <v>8458</v>
      </c>
      <c r="V3054" s="31" t="s">
        <v>791</v>
      </c>
      <c r="W3054" s="31">
        <v>7</v>
      </c>
    </row>
    <row r="3055" spans="1:23" x14ac:dyDescent="0.25">
      <c r="A3055">
        <v>5501705</v>
      </c>
      <c r="B3055" s="32" t="s">
        <v>802</v>
      </c>
      <c r="C3055" s="32">
        <v>50</v>
      </c>
      <c r="D3055" s="32">
        <v>87</v>
      </c>
      <c r="E3055" s="32" t="s">
        <v>22</v>
      </c>
      <c r="F3055" s="32">
        <v>1</v>
      </c>
      <c r="G3055" s="32" t="s">
        <v>21</v>
      </c>
      <c r="H3055" s="32">
        <v>742</v>
      </c>
      <c r="I3055" s="32">
        <v>1008</v>
      </c>
      <c r="J3055" s="32" t="s">
        <v>22</v>
      </c>
      <c r="K3055" s="32">
        <v>0</v>
      </c>
      <c r="L3055" s="38">
        <v>112.48</v>
      </c>
      <c r="M3055" t="s">
        <v>6096</v>
      </c>
      <c r="N3055" t="s">
        <v>6097</v>
      </c>
      <c r="O3055" t="s">
        <v>6094</v>
      </c>
      <c r="P3055" s="31">
        <v>484</v>
      </c>
      <c r="Q3055" s="31">
        <v>0</v>
      </c>
      <c r="R3055" s="31">
        <v>0</v>
      </c>
      <c r="S3055" s="31">
        <v>8.3800000000000008</v>
      </c>
      <c r="T3055" s="36" t="s">
        <v>6098</v>
      </c>
      <c r="U3055" s="36" t="s">
        <v>8458</v>
      </c>
      <c r="V3055" s="31" t="s">
        <v>791</v>
      </c>
      <c r="W3055" s="31">
        <v>7</v>
      </c>
    </row>
    <row r="3056" spans="1:23" x14ac:dyDescent="0.25">
      <c r="A3056">
        <v>5501715</v>
      </c>
      <c r="B3056" s="32" t="s">
        <v>802</v>
      </c>
      <c r="C3056" s="32">
        <v>50</v>
      </c>
      <c r="D3056" s="32">
        <v>87</v>
      </c>
      <c r="E3056" s="32" t="s">
        <v>22</v>
      </c>
      <c r="F3056" s="32">
        <v>1</v>
      </c>
      <c r="G3056" s="32" t="s">
        <v>21</v>
      </c>
      <c r="H3056" s="32">
        <v>743</v>
      </c>
      <c r="I3056" s="32">
        <v>1008</v>
      </c>
      <c r="J3056" s="32" t="s">
        <v>22</v>
      </c>
      <c r="K3056" s="32">
        <v>0</v>
      </c>
      <c r="L3056" s="38">
        <v>202.25</v>
      </c>
      <c r="M3056" t="s">
        <v>6099</v>
      </c>
      <c r="N3056" t="s">
        <v>6100</v>
      </c>
      <c r="O3056" t="s">
        <v>6101</v>
      </c>
      <c r="P3056" s="31">
        <v>419</v>
      </c>
      <c r="Q3056" s="31">
        <v>0</v>
      </c>
      <c r="R3056" s="31">
        <v>500</v>
      </c>
      <c r="S3056" s="31">
        <v>7</v>
      </c>
      <c r="T3056" s="36" t="s">
        <v>6102</v>
      </c>
      <c r="U3056" s="36" t="s">
        <v>8458</v>
      </c>
      <c r="V3056" s="31" t="s">
        <v>791</v>
      </c>
      <c r="W3056" s="31">
        <v>21</v>
      </c>
    </row>
    <row r="3057" spans="1:23" x14ac:dyDescent="0.25">
      <c r="A3057">
        <v>5501725</v>
      </c>
      <c r="B3057" s="32" t="s">
        <v>802</v>
      </c>
      <c r="C3057" s="32">
        <v>50</v>
      </c>
      <c r="D3057" s="32">
        <v>87</v>
      </c>
      <c r="E3057" s="32" t="s">
        <v>22</v>
      </c>
      <c r="F3057" s="32">
        <v>1</v>
      </c>
      <c r="G3057" s="32" t="s">
        <v>21</v>
      </c>
      <c r="H3057" s="32">
        <v>743</v>
      </c>
      <c r="I3057" s="32">
        <v>1008</v>
      </c>
      <c r="J3057" s="32" t="s">
        <v>22</v>
      </c>
      <c r="K3057" s="32">
        <v>0</v>
      </c>
      <c r="L3057" s="38">
        <v>227.74</v>
      </c>
      <c r="M3057" t="s">
        <v>6103</v>
      </c>
      <c r="N3057" t="s">
        <v>6104</v>
      </c>
      <c r="O3057" t="s">
        <v>6105</v>
      </c>
      <c r="P3057" s="31">
        <v>419</v>
      </c>
      <c r="Q3057" s="31">
        <v>0</v>
      </c>
      <c r="R3057" s="31">
        <v>700</v>
      </c>
      <c r="S3057" s="31">
        <v>10.72</v>
      </c>
      <c r="T3057" s="36" t="s">
        <v>6106</v>
      </c>
      <c r="U3057" s="36" t="s">
        <v>8458</v>
      </c>
      <c r="V3057" s="31" t="s">
        <v>791</v>
      </c>
      <c r="W3057" s="31">
        <v>7</v>
      </c>
    </row>
    <row r="3058" spans="1:23" x14ac:dyDescent="0.25">
      <c r="A3058">
        <v>5501730</v>
      </c>
      <c r="B3058" s="32" t="s">
        <v>802</v>
      </c>
      <c r="C3058" s="32">
        <v>50</v>
      </c>
      <c r="D3058" s="32">
        <v>87</v>
      </c>
      <c r="E3058" s="32" t="s">
        <v>22</v>
      </c>
      <c r="F3058" s="32">
        <v>2</v>
      </c>
      <c r="G3058" s="32" t="s">
        <v>354</v>
      </c>
      <c r="H3058" s="32">
        <v>747</v>
      </c>
      <c r="I3058" s="32">
        <v>1011</v>
      </c>
      <c r="J3058" s="32" t="s">
        <v>22</v>
      </c>
      <c r="K3058" s="32">
        <v>0</v>
      </c>
      <c r="L3058" s="38">
        <v>13.49</v>
      </c>
      <c r="M3058" t="s">
        <v>6107</v>
      </c>
      <c r="N3058" t="s">
        <v>6108</v>
      </c>
      <c r="O3058" t="s">
        <v>6109</v>
      </c>
      <c r="P3058" s="31">
        <v>0</v>
      </c>
      <c r="Q3058" s="31">
        <v>0</v>
      </c>
      <c r="R3058" s="31">
        <v>0</v>
      </c>
      <c r="S3058" s="31">
        <v>0</v>
      </c>
      <c r="T3058" s="36" t="s">
        <v>6110</v>
      </c>
      <c r="U3058" s="36" t="s">
        <v>1393</v>
      </c>
      <c r="V3058" s="31" t="s">
        <v>358</v>
      </c>
      <c r="W3058" s="31">
        <v>7</v>
      </c>
    </row>
    <row r="3059" spans="1:23" x14ac:dyDescent="0.25">
      <c r="A3059">
        <v>5501895</v>
      </c>
      <c r="B3059" s="32" t="s">
        <v>802</v>
      </c>
      <c r="C3059" s="32">
        <v>44</v>
      </c>
      <c r="D3059" s="32">
        <v>40</v>
      </c>
      <c r="E3059" s="32" t="s">
        <v>22</v>
      </c>
      <c r="F3059" s="32">
        <v>1</v>
      </c>
      <c r="G3059" s="32" t="s">
        <v>21</v>
      </c>
      <c r="H3059" s="32">
        <v>813</v>
      </c>
      <c r="I3059" s="32">
        <v>1085</v>
      </c>
      <c r="J3059" s="32" t="s">
        <v>22</v>
      </c>
      <c r="K3059" s="32">
        <v>0</v>
      </c>
      <c r="L3059" s="38">
        <v>24.71</v>
      </c>
      <c r="M3059" t="s">
        <v>6111</v>
      </c>
      <c r="N3059" t="s">
        <v>6112</v>
      </c>
      <c r="O3059" t="s">
        <v>6113</v>
      </c>
      <c r="P3059" s="31">
        <v>5000</v>
      </c>
      <c r="Q3059" s="31">
        <v>0</v>
      </c>
      <c r="R3059" s="31">
        <v>0</v>
      </c>
      <c r="S3059" s="31">
        <v>0.33500000000000002</v>
      </c>
      <c r="T3059" s="36" t="s">
        <v>15585</v>
      </c>
      <c r="U3059" s="36" t="s">
        <v>14842</v>
      </c>
      <c r="V3059" s="31" t="s">
        <v>1130</v>
      </c>
      <c r="W3059" s="31">
        <v>7</v>
      </c>
    </row>
    <row r="3060" spans="1:23" x14ac:dyDescent="0.25">
      <c r="A3060">
        <v>5501900</v>
      </c>
      <c r="B3060" s="32" t="s">
        <v>802</v>
      </c>
      <c r="C3060" s="32">
        <v>50</v>
      </c>
      <c r="D3060" s="32">
        <v>87</v>
      </c>
      <c r="E3060" s="32" t="s">
        <v>22</v>
      </c>
      <c r="F3060" s="32">
        <v>1</v>
      </c>
      <c r="G3060" s="32" t="s">
        <v>21</v>
      </c>
      <c r="H3060" s="32">
        <v>810</v>
      </c>
      <c r="I3060" s="32">
        <v>1091</v>
      </c>
      <c r="J3060" s="32" t="s">
        <v>22</v>
      </c>
      <c r="K3060" s="32">
        <v>0</v>
      </c>
      <c r="L3060" s="38">
        <v>226.92</v>
      </c>
      <c r="M3060" t="s">
        <v>6114</v>
      </c>
      <c r="N3060" t="s">
        <v>6115</v>
      </c>
      <c r="O3060" t="s">
        <v>6116</v>
      </c>
      <c r="P3060" s="31">
        <v>427</v>
      </c>
      <c r="Q3060" s="31">
        <v>170</v>
      </c>
      <c r="R3060" s="31">
        <v>400</v>
      </c>
      <c r="S3060" s="31">
        <v>9.85</v>
      </c>
      <c r="T3060" s="36" t="s">
        <v>15586</v>
      </c>
      <c r="U3060" s="36" t="s">
        <v>12165</v>
      </c>
      <c r="V3060" s="31" t="s">
        <v>388</v>
      </c>
      <c r="W3060" s="31">
        <v>7</v>
      </c>
    </row>
    <row r="3061" spans="1:23" x14ac:dyDescent="0.25">
      <c r="A3061">
        <v>5502110</v>
      </c>
      <c r="B3061" s="32" t="s">
        <v>802</v>
      </c>
      <c r="C3061" s="32">
        <v>50</v>
      </c>
      <c r="D3061" s="32">
        <v>87</v>
      </c>
      <c r="E3061" s="32" t="s">
        <v>22</v>
      </c>
      <c r="F3061" s="32">
        <v>1</v>
      </c>
      <c r="G3061" s="32" t="s">
        <v>21</v>
      </c>
      <c r="H3061" s="32" t="s">
        <v>22</v>
      </c>
      <c r="I3061" s="32">
        <v>1092</v>
      </c>
      <c r="J3061" s="32" t="s">
        <v>22</v>
      </c>
      <c r="K3061" s="32">
        <v>0</v>
      </c>
      <c r="L3061" s="38">
        <v>219.94</v>
      </c>
      <c r="M3061" t="s">
        <v>6117</v>
      </c>
      <c r="N3061" t="s">
        <v>6118</v>
      </c>
      <c r="O3061" t="s">
        <v>6119</v>
      </c>
      <c r="P3061" s="31">
        <v>0</v>
      </c>
      <c r="Q3061" s="31">
        <v>0</v>
      </c>
      <c r="R3061" s="31">
        <v>0</v>
      </c>
      <c r="S3061" s="31">
        <v>0</v>
      </c>
      <c r="T3061" s="36" t="s">
        <v>15587</v>
      </c>
      <c r="U3061" s="36" t="s">
        <v>13738</v>
      </c>
      <c r="V3061" s="31" t="s">
        <v>791</v>
      </c>
      <c r="W3061" s="31">
        <v>7</v>
      </c>
    </row>
    <row r="3062" spans="1:23" x14ac:dyDescent="0.25">
      <c r="A3062">
        <v>5502115</v>
      </c>
      <c r="B3062" s="32" t="s">
        <v>802</v>
      </c>
      <c r="C3062" s="32">
        <v>50</v>
      </c>
      <c r="D3062" s="32">
        <v>87</v>
      </c>
      <c r="E3062" s="32" t="s">
        <v>22</v>
      </c>
      <c r="F3062" s="32">
        <v>14</v>
      </c>
      <c r="G3062" s="32" t="s">
        <v>354</v>
      </c>
      <c r="H3062" s="32">
        <v>792</v>
      </c>
      <c r="I3062" s="32">
        <v>1069</v>
      </c>
      <c r="J3062" s="32" t="s">
        <v>22</v>
      </c>
      <c r="K3062" s="32">
        <v>0</v>
      </c>
      <c r="L3062" s="38">
        <v>62.32</v>
      </c>
      <c r="M3062" t="s">
        <v>6120</v>
      </c>
      <c r="N3062" t="s">
        <v>6121</v>
      </c>
      <c r="O3062" t="s">
        <v>6122</v>
      </c>
      <c r="P3062" s="31">
        <v>0</v>
      </c>
      <c r="Q3062" s="31">
        <v>0</v>
      </c>
      <c r="R3062" s="31">
        <v>0</v>
      </c>
      <c r="S3062" s="31">
        <v>0</v>
      </c>
      <c r="T3062" s="36" t="s">
        <v>6123</v>
      </c>
      <c r="U3062" s="36" t="s">
        <v>8458</v>
      </c>
      <c r="V3062" s="31" t="s">
        <v>5705</v>
      </c>
      <c r="W3062" s="31">
        <v>7</v>
      </c>
    </row>
    <row r="3063" spans="1:23" x14ac:dyDescent="0.25">
      <c r="A3063">
        <v>5502155</v>
      </c>
      <c r="B3063" s="32" t="s">
        <v>802</v>
      </c>
      <c r="C3063" s="32">
        <v>50</v>
      </c>
      <c r="D3063" s="32">
        <v>90</v>
      </c>
      <c r="E3063" s="32" t="s">
        <v>22</v>
      </c>
      <c r="F3063" s="32">
        <v>10</v>
      </c>
      <c r="G3063" s="32" t="s">
        <v>354</v>
      </c>
      <c r="H3063" s="32">
        <v>786</v>
      </c>
      <c r="I3063" s="32">
        <v>1062</v>
      </c>
      <c r="J3063" s="32" t="s">
        <v>22</v>
      </c>
      <c r="K3063" s="32">
        <v>0</v>
      </c>
      <c r="L3063" s="38">
        <v>39.32</v>
      </c>
      <c r="M3063" t="s">
        <v>6124</v>
      </c>
      <c r="N3063" t="s">
        <v>6125</v>
      </c>
      <c r="O3063" t="s">
        <v>6126</v>
      </c>
      <c r="P3063" s="31">
        <v>400</v>
      </c>
      <c r="Q3063" s="31">
        <v>0</v>
      </c>
      <c r="R3063" s="31">
        <v>0</v>
      </c>
      <c r="S3063" s="31">
        <v>8.0000000000000002E-3</v>
      </c>
      <c r="T3063" s="36" t="s">
        <v>6127</v>
      </c>
      <c r="U3063" s="36" t="s">
        <v>8458</v>
      </c>
      <c r="V3063" s="31" t="s">
        <v>362</v>
      </c>
      <c r="W3063" s="31">
        <v>7</v>
      </c>
    </row>
    <row r="3064" spans="1:23" x14ac:dyDescent="0.25">
      <c r="A3064">
        <v>5502205</v>
      </c>
      <c r="B3064" s="32" t="s">
        <v>802</v>
      </c>
      <c r="C3064" s="32">
        <v>50</v>
      </c>
      <c r="D3064" s="32">
        <v>87</v>
      </c>
      <c r="E3064" s="32" t="s">
        <v>22</v>
      </c>
      <c r="F3064" s="32">
        <v>1</v>
      </c>
      <c r="G3064" s="32" t="s">
        <v>21</v>
      </c>
      <c r="H3064" s="32">
        <v>792</v>
      </c>
      <c r="I3064" s="32">
        <v>1072</v>
      </c>
      <c r="J3064" s="32" t="s">
        <v>22</v>
      </c>
      <c r="K3064" s="32">
        <v>0</v>
      </c>
      <c r="L3064" s="38">
        <v>37.99</v>
      </c>
      <c r="M3064" t="s">
        <v>6128</v>
      </c>
      <c r="N3064" t="s">
        <v>6129</v>
      </c>
      <c r="O3064" t="s">
        <v>6130</v>
      </c>
      <c r="P3064" s="31">
        <v>482.6</v>
      </c>
      <c r="Q3064" s="31">
        <v>55</v>
      </c>
      <c r="R3064" s="31">
        <v>43</v>
      </c>
      <c r="S3064" s="31">
        <v>0.76</v>
      </c>
      <c r="T3064" s="36" t="s">
        <v>6131</v>
      </c>
      <c r="U3064" s="36" t="s">
        <v>13534</v>
      </c>
      <c r="V3064" s="31" t="s">
        <v>2147</v>
      </c>
      <c r="W3064" s="31">
        <v>7</v>
      </c>
    </row>
    <row r="3065" spans="1:23" x14ac:dyDescent="0.25">
      <c r="A3065">
        <v>5502225</v>
      </c>
      <c r="B3065" s="32" t="s">
        <v>802</v>
      </c>
      <c r="C3065" s="32">
        <v>50</v>
      </c>
      <c r="D3065" s="32">
        <v>87</v>
      </c>
      <c r="E3065" s="32" t="s">
        <v>22</v>
      </c>
      <c r="F3065" s="32">
        <v>1</v>
      </c>
      <c r="G3065" s="32" t="s">
        <v>21</v>
      </c>
      <c r="H3065" s="32">
        <v>793</v>
      </c>
      <c r="I3065" s="32">
        <v>1073</v>
      </c>
      <c r="J3065" s="32" t="s">
        <v>22</v>
      </c>
      <c r="K3065" s="32">
        <v>0</v>
      </c>
      <c r="L3065" s="38">
        <v>61.77</v>
      </c>
      <c r="M3065" t="s">
        <v>6132</v>
      </c>
      <c r="N3065" t="s">
        <v>6133</v>
      </c>
      <c r="O3065" t="s">
        <v>6134</v>
      </c>
      <c r="P3065" s="31">
        <v>482.6</v>
      </c>
      <c r="Q3065" s="31">
        <v>0</v>
      </c>
      <c r="R3065" s="31">
        <v>0</v>
      </c>
      <c r="S3065" s="31">
        <v>0.63200000000000001</v>
      </c>
      <c r="T3065" s="36" t="s">
        <v>6135</v>
      </c>
      <c r="U3065" s="36" t="s">
        <v>8458</v>
      </c>
      <c r="V3065" s="31" t="s">
        <v>6136</v>
      </c>
      <c r="W3065" s="31">
        <v>7</v>
      </c>
    </row>
    <row r="3066" spans="1:23" x14ac:dyDescent="0.25">
      <c r="A3066">
        <v>5502235</v>
      </c>
      <c r="B3066" s="32" t="s">
        <v>802</v>
      </c>
      <c r="C3066" s="32">
        <v>50</v>
      </c>
      <c r="D3066" s="32">
        <v>87</v>
      </c>
      <c r="E3066" s="32" t="s">
        <v>22</v>
      </c>
      <c r="F3066" s="32">
        <v>1</v>
      </c>
      <c r="G3066" s="32" t="s">
        <v>21</v>
      </c>
      <c r="H3066" s="32">
        <v>793</v>
      </c>
      <c r="I3066" s="32">
        <v>1073</v>
      </c>
      <c r="J3066" s="32" t="s">
        <v>22</v>
      </c>
      <c r="K3066" s="32">
        <v>0</v>
      </c>
      <c r="L3066" s="38">
        <v>79.150000000000006</v>
      </c>
      <c r="M3066" t="s">
        <v>6137</v>
      </c>
      <c r="N3066" t="s">
        <v>6138</v>
      </c>
      <c r="O3066" t="s">
        <v>6139</v>
      </c>
      <c r="P3066" s="31">
        <v>85</v>
      </c>
      <c r="Q3066" s="31">
        <v>0</v>
      </c>
      <c r="R3066" s="31">
        <v>85</v>
      </c>
      <c r="S3066" s="31">
        <v>0</v>
      </c>
      <c r="T3066" s="36" t="s">
        <v>6140</v>
      </c>
      <c r="U3066" s="36" t="s">
        <v>8458</v>
      </c>
      <c r="V3066" s="31" t="s">
        <v>2147</v>
      </c>
      <c r="W3066" s="31">
        <v>7</v>
      </c>
    </row>
    <row r="3067" spans="1:23" x14ac:dyDescent="0.25">
      <c r="A3067">
        <v>5502245</v>
      </c>
      <c r="B3067" s="32" t="s">
        <v>802</v>
      </c>
      <c r="C3067" s="32">
        <v>50</v>
      </c>
      <c r="D3067" s="32">
        <v>87</v>
      </c>
      <c r="E3067" s="32" t="s">
        <v>22</v>
      </c>
      <c r="F3067" s="32">
        <v>1</v>
      </c>
      <c r="G3067" s="32" t="s">
        <v>21</v>
      </c>
      <c r="H3067" s="32">
        <v>793</v>
      </c>
      <c r="I3067" s="32">
        <v>1073</v>
      </c>
      <c r="J3067" s="32" t="s">
        <v>22</v>
      </c>
      <c r="K3067" s="32">
        <v>0</v>
      </c>
      <c r="L3067" s="38">
        <v>39</v>
      </c>
      <c r="M3067" t="s">
        <v>6141</v>
      </c>
      <c r="N3067" t="s">
        <v>6142</v>
      </c>
      <c r="O3067" t="s">
        <v>6143</v>
      </c>
      <c r="P3067" s="31">
        <v>85</v>
      </c>
      <c r="Q3067" s="31">
        <v>0</v>
      </c>
      <c r="R3067" s="31">
        <v>85</v>
      </c>
      <c r="S3067" s="31">
        <v>0</v>
      </c>
      <c r="T3067" s="36" t="s">
        <v>6144</v>
      </c>
      <c r="U3067" s="36">
        <v>0</v>
      </c>
      <c r="V3067" s="31" t="s">
        <v>2147</v>
      </c>
      <c r="W3067" s="31">
        <v>7</v>
      </c>
    </row>
    <row r="3068" spans="1:23" x14ac:dyDescent="0.25">
      <c r="A3068">
        <v>5502305</v>
      </c>
      <c r="B3068" s="32" t="s">
        <v>802</v>
      </c>
      <c r="C3068" s="32">
        <v>50</v>
      </c>
      <c r="D3068" s="32">
        <v>87</v>
      </c>
      <c r="E3068" s="32" t="s">
        <v>22</v>
      </c>
      <c r="F3068" s="32">
        <v>1</v>
      </c>
      <c r="G3068" s="32" t="s">
        <v>21</v>
      </c>
      <c r="H3068" s="32">
        <v>810</v>
      </c>
      <c r="I3068" s="32">
        <v>1091</v>
      </c>
      <c r="J3068" s="32" t="s">
        <v>22</v>
      </c>
      <c r="K3068" s="32">
        <v>0</v>
      </c>
      <c r="L3068" s="38">
        <v>202.03</v>
      </c>
      <c r="M3068" t="s">
        <v>6145</v>
      </c>
      <c r="N3068" t="s">
        <v>6146</v>
      </c>
      <c r="O3068" t="s">
        <v>6147</v>
      </c>
      <c r="P3068" s="31">
        <v>482.6</v>
      </c>
      <c r="Q3068" s="31">
        <v>0</v>
      </c>
      <c r="R3068" s="31">
        <v>419</v>
      </c>
      <c r="S3068" s="31">
        <v>6.9</v>
      </c>
      <c r="T3068" s="36" t="s">
        <v>6148</v>
      </c>
      <c r="U3068" s="36" t="s">
        <v>13534</v>
      </c>
      <c r="V3068" s="31" t="s">
        <v>791</v>
      </c>
      <c r="W3068" s="31">
        <v>7</v>
      </c>
    </row>
    <row r="3069" spans="1:23" x14ac:dyDescent="0.25">
      <c r="A3069">
        <v>5502325</v>
      </c>
      <c r="B3069" s="32" t="s">
        <v>802</v>
      </c>
      <c r="C3069" s="32">
        <v>50</v>
      </c>
      <c r="D3069" s="32">
        <v>87</v>
      </c>
      <c r="E3069" s="32" t="s">
        <v>22</v>
      </c>
      <c r="F3069" s="32">
        <v>1</v>
      </c>
      <c r="G3069" s="32" t="s">
        <v>21</v>
      </c>
      <c r="H3069" s="32">
        <v>810</v>
      </c>
      <c r="I3069" s="32">
        <v>1091</v>
      </c>
      <c r="J3069" s="32" t="s">
        <v>22</v>
      </c>
      <c r="K3069" s="32">
        <v>0</v>
      </c>
      <c r="L3069" s="38">
        <v>215.64</v>
      </c>
      <c r="M3069" t="s">
        <v>6149</v>
      </c>
      <c r="N3069" t="s">
        <v>6150</v>
      </c>
      <c r="O3069" t="s">
        <v>6151</v>
      </c>
      <c r="P3069" s="31">
        <v>482.6</v>
      </c>
      <c r="Q3069" s="31">
        <v>0</v>
      </c>
      <c r="R3069" s="31">
        <v>419</v>
      </c>
      <c r="S3069" s="31">
        <v>8.1950000000000003</v>
      </c>
      <c r="T3069" s="36" t="s">
        <v>6152</v>
      </c>
      <c r="U3069" s="36" t="s">
        <v>8458</v>
      </c>
      <c r="V3069" s="31" t="s">
        <v>791</v>
      </c>
      <c r="W3069" s="31">
        <v>7</v>
      </c>
    </row>
    <row r="3070" spans="1:23" x14ac:dyDescent="0.25">
      <c r="A3070">
        <v>5502405</v>
      </c>
      <c r="B3070" s="32" t="s">
        <v>802</v>
      </c>
      <c r="C3070" s="32">
        <v>50</v>
      </c>
      <c r="D3070" s="32">
        <v>85</v>
      </c>
      <c r="E3070" s="32" t="s">
        <v>22</v>
      </c>
      <c r="F3070" s="32">
        <v>20</v>
      </c>
      <c r="G3070" s="32" t="s">
        <v>354</v>
      </c>
      <c r="H3070" s="32">
        <v>788</v>
      </c>
      <c r="I3070" s="32">
        <v>1064</v>
      </c>
      <c r="J3070" s="32" t="s">
        <v>22</v>
      </c>
      <c r="K3070" s="32">
        <v>0</v>
      </c>
      <c r="L3070" s="38">
        <v>81.239999999999995</v>
      </c>
      <c r="M3070" t="s">
        <v>6153</v>
      </c>
      <c r="N3070" t="s">
        <v>6154</v>
      </c>
      <c r="O3070" t="s">
        <v>6155</v>
      </c>
      <c r="P3070" s="31">
        <v>0</v>
      </c>
      <c r="Q3070" s="31">
        <v>0</v>
      </c>
      <c r="R3070" s="31">
        <v>0</v>
      </c>
      <c r="S3070" s="31">
        <v>0</v>
      </c>
      <c r="T3070" s="36" t="s">
        <v>6156</v>
      </c>
      <c r="U3070" s="36" t="s">
        <v>8458</v>
      </c>
      <c r="V3070" s="31" t="s">
        <v>6136</v>
      </c>
      <c r="W3070" s="31">
        <v>7</v>
      </c>
    </row>
    <row r="3071" spans="1:23" x14ac:dyDescent="0.25">
      <c r="A3071">
        <v>5502530</v>
      </c>
      <c r="B3071" s="32" t="s">
        <v>802</v>
      </c>
      <c r="C3071" s="32">
        <v>50</v>
      </c>
      <c r="D3071" s="32">
        <v>81</v>
      </c>
      <c r="E3071" s="33" t="s">
        <v>22</v>
      </c>
      <c r="F3071" s="32">
        <v>1</v>
      </c>
      <c r="G3071" s="32" t="s">
        <v>21</v>
      </c>
      <c r="H3071" s="33" t="s">
        <v>22</v>
      </c>
      <c r="I3071" s="33" t="s">
        <v>22</v>
      </c>
      <c r="J3071" s="33" t="s">
        <v>22</v>
      </c>
      <c r="K3071" s="32">
        <v>0</v>
      </c>
      <c r="L3071" s="38">
        <v>49.68</v>
      </c>
      <c r="M3071" t="s">
        <v>6157</v>
      </c>
      <c r="N3071" t="s">
        <v>6158</v>
      </c>
      <c r="O3071" t="s">
        <v>6159</v>
      </c>
      <c r="P3071" s="31">
        <v>0</v>
      </c>
      <c r="Q3071" s="31">
        <v>0</v>
      </c>
      <c r="R3071" s="31">
        <v>0</v>
      </c>
      <c r="S3071" s="31">
        <v>0</v>
      </c>
      <c r="T3071" s="36" t="s">
        <v>15397</v>
      </c>
      <c r="U3071" s="36" t="s">
        <v>8458</v>
      </c>
      <c r="V3071" s="31" t="s">
        <v>791</v>
      </c>
      <c r="W3071" s="31">
        <v>14</v>
      </c>
    </row>
    <row r="3072" spans="1:23" x14ac:dyDescent="0.25">
      <c r="A3072">
        <v>5502550</v>
      </c>
      <c r="B3072" s="32" t="s">
        <v>802</v>
      </c>
      <c r="C3072" s="32">
        <v>50</v>
      </c>
      <c r="D3072" s="32">
        <v>81</v>
      </c>
      <c r="E3072" s="33" t="s">
        <v>22</v>
      </c>
      <c r="F3072" s="32">
        <v>1</v>
      </c>
      <c r="G3072" s="32" t="s">
        <v>21</v>
      </c>
      <c r="H3072" s="33" t="s">
        <v>22</v>
      </c>
      <c r="I3072" s="33" t="s">
        <v>22</v>
      </c>
      <c r="J3072" s="33" t="s">
        <v>22</v>
      </c>
      <c r="K3072" s="32">
        <v>0</v>
      </c>
      <c r="L3072" s="38">
        <v>62.3</v>
      </c>
      <c r="M3072" t="s">
        <v>6160</v>
      </c>
      <c r="N3072" t="s">
        <v>6161</v>
      </c>
      <c r="O3072" t="s">
        <v>6162</v>
      </c>
      <c r="P3072" s="31">
        <v>0</v>
      </c>
      <c r="Q3072" s="31">
        <v>0</v>
      </c>
      <c r="R3072" s="31">
        <v>0</v>
      </c>
      <c r="S3072" s="31">
        <v>0</v>
      </c>
      <c r="T3072" s="36" t="s">
        <v>15401</v>
      </c>
      <c r="U3072" s="36" t="s">
        <v>8458</v>
      </c>
      <c r="V3072" s="31" t="s">
        <v>791</v>
      </c>
      <c r="W3072" s="31">
        <v>14</v>
      </c>
    </row>
    <row r="3073" spans="1:23" x14ac:dyDescent="0.25">
      <c r="A3073">
        <v>5503010</v>
      </c>
      <c r="B3073" s="32" t="s">
        <v>802</v>
      </c>
      <c r="C3073" s="32">
        <v>44</v>
      </c>
      <c r="D3073" s="32">
        <v>31</v>
      </c>
      <c r="E3073" s="32" t="s">
        <v>22</v>
      </c>
      <c r="F3073" s="32">
        <v>1</v>
      </c>
      <c r="G3073" s="32" t="s">
        <v>21</v>
      </c>
      <c r="H3073" s="32" t="s">
        <v>22</v>
      </c>
      <c r="I3073" s="32" t="s">
        <v>22</v>
      </c>
      <c r="J3073" s="32" t="s">
        <v>22</v>
      </c>
      <c r="K3073" s="32">
        <v>0</v>
      </c>
      <c r="L3073" s="38">
        <v>215.55</v>
      </c>
      <c r="M3073" t="s">
        <v>6163</v>
      </c>
      <c r="N3073" t="s">
        <v>6164</v>
      </c>
      <c r="O3073" t="s">
        <v>6165</v>
      </c>
      <c r="P3073" s="31">
        <v>550</v>
      </c>
      <c r="Q3073" s="31">
        <v>42</v>
      </c>
      <c r="R3073" s="31">
        <v>220</v>
      </c>
      <c r="S3073" s="31">
        <v>2.653</v>
      </c>
      <c r="T3073" s="36" t="s">
        <v>15588</v>
      </c>
      <c r="U3073" s="36" t="s">
        <v>14058</v>
      </c>
      <c r="V3073" s="31" t="s">
        <v>2558</v>
      </c>
      <c r="W3073" s="31">
        <v>7</v>
      </c>
    </row>
    <row r="3074" spans="1:23" x14ac:dyDescent="0.25">
      <c r="A3074">
        <v>5503020</v>
      </c>
      <c r="B3074" s="32" t="s">
        <v>802</v>
      </c>
      <c r="C3074" s="32">
        <v>44</v>
      </c>
      <c r="D3074" s="32">
        <v>31</v>
      </c>
      <c r="E3074" s="32" t="s">
        <v>22</v>
      </c>
      <c r="F3074" s="32">
        <v>1</v>
      </c>
      <c r="G3074" s="32" t="s">
        <v>21</v>
      </c>
      <c r="H3074" s="32" t="s">
        <v>22</v>
      </c>
      <c r="I3074" s="32" t="s">
        <v>22</v>
      </c>
      <c r="J3074" s="32" t="s">
        <v>22</v>
      </c>
      <c r="K3074" s="32">
        <v>0</v>
      </c>
      <c r="L3074" s="38">
        <v>265.68</v>
      </c>
      <c r="M3074" t="s">
        <v>6166</v>
      </c>
      <c r="N3074" t="s">
        <v>6167</v>
      </c>
      <c r="O3074" t="s">
        <v>6168</v>
      </c>
      <c r="P3074" s="31">
        <v>550</v>
      </c>
      <c r="Q3074" s="31">
        <v>42</v>
      </c>
      <c r="R3074" s="31">
        <v>340</v>
      </c>
      <c r="S3074" s="31">
        <v>3.52</v>
      </c>
      <c r="T3074" s="36" t="s">
        <v>15589</v>
      </c>
      <c r="U3074" s="36" t="s">
        <v>14058</v>
      </c>
      <c r="V3074" s="31" t="s">
        <v>2558</v>
      </c>
      <c r="W3074" s="31">
        <v>7</v>
      </c>
    </row>
    <row r="3075" spans="1:23" x14ac:dyDescent="0.25">
      <c r="A3075">
        <v>5503025</v>
      </c>
      <c r="B3075" s="32" t="s">
        <v>802</v>
      </c>
      <c r="C3075" s="32">
        <v>44</v>
      </c>
      <c r="D3075" s="32">
        <v>31</v>
      </c>
      <c r="E3075" s="33" t="s">
        <v>22</v>
      </c>
      <c r="F3075" s="32">
        <v>1</v>
      </c>
      <c r="G3075" s="32" t="s">
        <v>21</v>
      </c>
      <c r="H3075" s="33" t="s">
        <v>22</v>
      </c>
      <c r="I3075" s="33" t="s">
        <v>22</v>
      </c>
      <c r="J3075" s="33" t="s">
        <v>22</v>
      </c>
      <c r="K3075" s="32">
        <v>0</v>
      </c>
      <c r="L3075" s="38">
        <v>264.43</v>
      </c>
      <c r="M3075" t="s">
        <v>6169</v>
      </c>
      <c r="N3075" t="s">
        <v>6170</v>
      </c>
      <c r="O3075" t="s">
        <v>6171</v>
      </c>
      <c r="P3075" s="31">
        <v>550</v>
      </c>
      <c r="Q3075" s="31">
        <v>42</v>
      </c>
      <c r="R3075" s="31">
        <v>340</v>
      </c>
      <c r="S3075" s="31">
        <v>3.62</v>
      </c>
      <c r="T3075" s="36" t="s">
        <v>15590</v>
      </c>
      <c r="U3075" s="36" t="s">
        <v>14058</v>
      </c>
      <c r="V3075" s="31" t="s">
        <v>2558</v>
      </c>
      <c r="W3075" s="31">
        <v>14</v>
      </c>
    </row>
    <row r="3076" spans="1:23" x14ac:dyDescent="0.25">
      <c r="A3076">
        <v>5820600</v>
      </c>
      <c r="B3076" s="32" t="s">
        <v>19</v>
      </c>
      <c r="C3076" s="32">
        <v>3</v>
      </c>
      <c r="D3076" s="32">
        <v>22</v>
      </c>
      <c r="E3076" s="32" t="s">
        <v>22</v>
      </c>
      <c r="F3076" s="32">
        <v>1</v>
      </c>
      <c r="G3076" s="32" t="s">
        <v>21</v>
      </c>
      <c r="H3076" s="32" t="s">
        <v>22</v>
      </c>
      <c r="I3076" s="32">
        <v>143</v>
      </c>
      <c r="J3076" s="32" t="s">
        <v>22</v>
      </c>
      <c r="K3076" s="32">
        <v>0</v>
      </c>
      <c r="L3076" s="38">
        <v>686.54</v>
      </c>
      <c r="M3076" t="s">
        <v>6172</v>
      </c>
      <c r="N3076" t="s">
        <v>6173</v>
      </c>
      <c r="O3076" t="s">
        <v>6174</v>
      </c>
      <c r="P3076" s="31">
        <v>600</v>
      </c>
      <c r="Q3076" s="31">
        <v>1800</v>
      </c>
      <c r="R3076" s="31">
        <v>300</v>
      </c>
      <c r="S3076" s="31">
        <v>97</v>
      </c>
      <c r="T3076" s="36" t="s">
        <v>15591</v>
      </c>
      <c r="U3076" s="36" t="s">
        <v>12165</v>
      </c>
      <c r="V3076" s="31" t="s">
        <v>26</v>
      </c>
      <c r="W3076" s="31">
        <v>7</v>
      </c>
    </row>
    <row r="3077" spans="1:23" x14ac:dyDescent="0.25">
      <c r="A3077">
        <v>5821600</v>
      </c>
      <c r="B3077" s="32" t="s">
        <v>19</v>
      </c>
      <c r="C3077" s="32">
        <v>3</v>
      </c>
      <c r="D3077" s="32">
        <v>22</v>
      </c>
      <c r="E3077" s="32" t="s">
        <v>22</v>
      </c>
      <c r="F3077" s="32">
        <v>1</v>
      </c>
      <c r="G3077" s="32" t="s">
        <v>21</v>
      </c>
      <c r="H3077" s="32" t="s">
        <v>22</v>
      </c>
      <c r="I3077" s="32">
        <v>143</v>
      </c>
      <c r="J3077" s="32" t="s">
        <v>22</v>
      </c>
      <c r="K3077" s="32">
        <v>0</v>
      </c>
      <c r="L3077" s="38">
        <v>724.36</v>
      </c>
      <c r="M3077" t="s">
        <v>6175</v>
      </c>
      <c r="N3077" t="s">
        <v>6176</v>
      </c>
      <c r="O3077" t="s">
        <v>6177</v>
      </c>
      <c r="P3077" s="31">
        <v>600</v>
      </c>
      <c r="Q3077" s="31">
        <v>2000</v>
      </c>
      <c r="R3077" s="31">
        <v>300</v>
      </c>
      <c r="S3077" s="31">
        <v>104.2</v>
      </c>
      <c r="T3077" s="36" t="s">
        <v>15592</v>
      </c>
      <c r="U3077" s="36" t="s">
        <v>12165</v>
      </c>
      <c r="V3077" s="31" t="s">
        <v>26</v>
      </c>
      <c r="W3077" s="31">
        <v>7</v>
      </c>
    </row>
    <row r="3078" spans="1:23" x14ac:dyDescent="0.25">
      <c r="A3078">
        <v>5822600</v>
      </c>
      <c r="B3078" s="32" t="s">
        <v>19</v>
      </c>
      <c r="C3078" s="32">
        <v>3</v>
      </c>
      <c r="D3078" s="32">
        <v>22</v>
      </c>
      <c r="E3078" s="32" t="s">
        <v>22</v>
      </c>
      <c r="F3078" s="32">
        <v>1</v>
      </c>
      <c r="G3078" s="32" t="s">
        <v>21</v>
      </c>
      <c r="H3078" s="32" t="s">
        <v>22</v>
      </c>
      <c r="I3078" s="32">
        <v>144</v>
      </c>
      <c r="J3078" s="32" t="s">
        <v>22</v>
      </c>
      <c r="K3078" s="32">
        <v>0</v>
      </c>
      <c r="L3078" s="38">
        <v>767.62</v>
      </c>
      <c r="M3078" t="s">
        <v>6178</v>
      </c>
      <c r="N3078" t="s">
        <v>6179</v>
      </c>
      <c r="O3078" t="s">
        <v>6180</v>
      </c>
      <c r="P3078" s="31">
        <v>800</v>
      </c>
      <c r="Q3078" s="31">
        <v>1800</v>
      </c>
      <c r="R3078" s="31">
        <v>300</v>
      </c>
      <c r="S3078" s="31">
        <v>117.6</v>
      </c>
      <c r="T3078" s="36" t="s">
        <v>15593</v>
      </c>
      <c r="U3078" s="36" t="s">
        <v>12165</v>
      </c>
      <c r="V3078" s="31" t="s">
        <v>26</v>
      </c>
      <c r="W3078" s="31">
        <v>7</v>
      </c>
    </row>
    <row r="3079" spans="1:23" x14ac:dyDescent="0.25">
      <c r="A3079">
        <v>5823600</v>
      </c>
      <c r="B3079" s="32" t="s">
        <v>19</v>
      </c>
      <c r="C3079" s="32">
        <v>3</v>
      </c>
      <c r="D3079" s="32">
        <v>22</v>
      </c>
      <c r="E3079" s="32" t="s">
        <v>22</v>
      </c>
      <c r="F3079" s="32">
        <v>1</v>
      </c>
      <c r="G3079" s="32" t="s">
        <v>21</v>
      </c>
      <c r="H3079" s="32" t="s">
        <v>22</v>
      </c>
      <c r="I3079" s="32">
        <v>144</v>
      </c>
      <c r="J3079" s="32" t="s">
        <v>22</v>
      </c>
      <c r="K3079" s="32">
        <v>0</v>
      </c>
      <c r="L3079" s="38">
        <v>801.63</v>
      </c>
      <c r="M3079" t="s">
        <v>6181</v>
      </c>
      <c r="N3079" t="s">
        <v>6182</v>
      </c>
      <c r="O3079" t="s">
        <v>6183</v>
      </c>
      <c r="P3079" s="31">
        <v>800</v>
      </c>
      <c r="Q3079" s="31">
        <v>2000</v>
      </c>
      <c r="R3079" s="31">
        <v>300</v>
      </c>
      <c r="S3079" s="31">
        <v>128.6</v>
      </c>
      <c r="T3079" s="36" t="s">
        <v>15594</v>
      </c>
      <c r="U3079" s="36" t="s">
        <v>12165</v>
      </c>
      <c r="V3079" s="31" t="s">
        <v>26</v>
      </c>
      <c r="W3079" s="31">
        <v>7</v>
      </c>
    </row>
    <row r="3080" spans="1:23" x14ac:dyDescent="0.25">
      <c r="A3080">
        <v>5824600</v>
      </c>
      <c r="B3080" s="32" t="s">
        <v>19</v>
      </c>
      <c r="C3080" s="32">
        <v>3</v>
      </c>
      <c r="D3080" s="32">
        <v>22</v>
      </c>
      <c r="E3080" s="32" t="s">
        <v>22</v>
      </c>
      <c r="F3080" s="32">
        <v>1</v>
      </c>
      <c r="G3080" s="32" t="s">
        <v>21</v>
      </c>
      <c r="H3080" s="32" t="s">
        <v>22</v>
      </c>
      <c r="I3080" s="32">
        <v>145</v>
      </c>
      <c r="J3080" s="32" t="s">
        <v>22</v>
      </c>
      <c r="K3080" s="32">
        <v>0</v>
      </c>
      <c r="L3080" s="38">
        <v>1010.86</v>
      </c>
      <c r="M3080" t="s">
        <v>6184</v>
      </c>
      <c r="N3080" t="s">
        <v>6185</v>
      </c>
      <c r="O3080" t="s">
        <v>6186</v>
      </c>
      <c r="P3080" s="31">
        <v>1200</v>
      </c>
      <c r="Q3080" s="31">
        <v>1800</v>
      </c>
      <c r="R3080" s="31">
        <v>300</v>
      </c>
      <c r="S3080" s="31">
        <v>0</v>
      </c>
      <c r="T3080" s="36" t="s">
        <v>15595</v>
      </c>
      <c r="U3080" s="36" t="s">
        <v>12165</v>
      </c>
      <c r="V3080" s="31" t="s">
        <v>26</v>
      </c>
      <c r="W3080" s="31">
        <v>7</v>
      </c>
    </row>
    <row r="3081" spans="1:23" x14ac:dyDescent="0.25">
      <c r="A3081">
        <v>5825600</v>
      </c>
      <c r="B3081" s="32" t="s">
        <v>19</v>
      </c>
      <c r="C3081" s="32">
        <v>3</v>
      </c>
      <c r="D3081" s="32">
        <v>22</v>
      </c>
      <c r="E3081" s="32" t="s">
        <v>22</v>
      </c>
      <c r="F3081" s="32">
        <v>1</v>
      </c>
      <c r="G3081" s="32" t="s">
        <v>21</v>
      </c>
      <c r="H3081" s="32" t="s">
        <v>22</v>
      </c>
      <c r="I3081" s="32">
        <v>145</v>
      </c>
      <c r="J3081" s="32" t="s">
        <v>22</v>
      </c>
      <c r="K3081" s="32">
        <v>0</v>
      </c>
      <c r="L3081" s="38">
        <v>1155.02</v>
      </c>
      <c r="M3081" t="s">
        <v>6187</v>
      </c>
      <c r="N3081" t="s">
        <v>6188</v>
      </c>
      <c r="O3081" t="s">
        <v>6189</v>
      </c>
      <c r="P3081" s="31">
        <v>1200</v>
      </c>
      <c r="Q3081" s="31">
        <v>2000</v>
      </c>
      <c r="R3081" s="31">
        <v>300</v>
      </c>
      <c r="S3081" s="31">
        <v>0</v>
      </c>
      <c r="T3081" s="36" t="s">
        <v>15596</v>
      </c>
      <c r="U3081" s="36" t="s">
        <v>12165</v>
      </c>
      <c r="V3081" s="31" t="s">
        <v>26</v>
      </c>
      <c r="W3081" s="31">
        <v>7</v>
      </c>
    </row>
    <row r="3082" spans="1:23" x14ac:dyDescent="0.25">
      <c r="A3082">
        <v>5830600</v>
      </c>
      <c r="B3082" s="32" t="s">
        <v>19</v>
      </c>
      <c r="C3082" s="32">
        <v>3</v>
      </c>
      <c r="D3082" s="32">
        <v>22</v>
      </c>
      <c r="E3082" s="32" t="s">
        <v>22</v>
      </c>
      <c r="F3082" s="32">
        <v>1</v>
      </c>
      <c r="G3082" s="32" t="s">
        <v>21</v>
      </c>
      <c r="H3082" s="32" t="s">
        <v>22</v>
      </c>
      <c r="I3082" s="32">
        <v>143</v>
      </c>
      <c r="J3082" s="32" t="s">
        <v>22</v>
      </c>
      <c r="K3082" s="32">
        <v>0</v>
      </c>
      <c r="L3082" s="38">
        <v>724.36</v>
      </c>
      <c r="M3082" t="s">
        <v>6190</v>
      </c>
      <c r="N3082" t="s">
        <v>6191</v>
      </c>
      <c r="O3082" t="s">
        <v>6192</v>
      </c>
      <c r="P3082" s="31">
        <v>600</v>
      </c>
      <c r="Q3082" s="31">
        <v>1800</v>
      </c>
      <c r="R3082" s="31">
        <v>400</v>
      </c>
      <c r="S3082" s="31">
        <v>97.4</v>
      </c>
      <c r="T3082" s="36" t="s">
        <v>15597</v>
      </c>
      <c r="U3082" s="36" t="s">
        <v>12165</v>
      </c>
      <c r="V3082" s="31" t="s">
        <v>26</v>
      </c>
      <c r="W3082" s="31">
        <v>7</v>
      </c>
    </row>
    <row r="3083" spans="1:23" x14ac:dyDescent="0.25">
      <c r="A3083">
        <v>5830680</v>
      </c>
      <c r="B3083" s="32" t="s">
        <v>19</v>
      </c>
      <c r="C3083" s="32">
        <v>3</v>
      </c>
      <c r="D3083" s="32">
        <v>22</v>
      </c>
      <c r="E3083" s="32" t="s">
        <v>22</v>
      </c>
      <c r="F3083" s="32">
        <v>1</v>
      </c>
      <c r="G3083" s="32" t="s">
        <v>21</v>
      </c>
      <c r="H3083" s="32" t="s">
        <v>22</v>
      </c>
      <c r="I3083" s="32">
        <v>147</v>
      </c>
      <c r="J3083" s="32" t="s">
        <v>22</v>
      </c>
      <c r="K3083" s="32">
        <v>0</v>
      </c>
      <c r="L3083" s="38">
        <v>959.27</v>
      </c>
      <c r="M3083" t="s">
        <v>6193</v>
      </c>
      <c r="N3083" t="s">
        <v>6194</v>
      </c>
      <c r="O3083" t="s">
        <v>6195</v>
      </c>
      <c r="P3083" s="31">
        <v>600</v>
      </c>
      <c r="Q3083" s="31">
        <v>1800</v>
      </c>
      <c r="R3083" s="31">
        <v>400</v>
      </c>
      <c r="S3083" s="31">
        <v>103.6</v>
      </c>
      <c r="T3083" s="36" t="s">
        <v>15598</v>
      </c>
      <c r="U3083" s="36" t="s">
        <v>12165</v>
      </c>
      <c r="V3083" s="31" t="s">
        <v>26</v>
      </c>
      <c r="W3083" s="31">
        <v>7</v>
      </c>
    </row>
    <row r="3084" spans="1:23" x14ac:dyDescent="0.25">
      <c r="A3084">
        <v>5831600</v>
      </c>
      <c r="B3084" s="32" t="s">
        <v>19</v>
      </c>
      <c r="C3084" s="32">
        <v>3</v>
      </c>
      <c r="D3084" s="32">
        <v>22</v>
      </c>
      <c r="E3084" s="32" t="s">
        <v>22</v>
      </c>
      <c r="F3084" s="32">
        <v>1</v>
      </c>
      <c r="G3084" s="32" t="s">
        <v>21</v>
      </c>
      <c r="H3084" s="32" t="s">
        <v>22</v>
      </c>
      <c r="I3084" s="32">
        <v>144</v>
      </c>
      <c r="J3084" s="32" t="s">
        <v>22</v>
      </c>
      <c r="K3084" s="32">
        <v>0</v>
      </c>
      <c r="L3084" s="38">
        <v>805.44</v>
      </c>
      <c r="M3084" t="s">
        <v>6196</v>
      </c>
      <c r="N3084" t="s">
        <v>6197</v>
      </c>
      <c r="O3084" t="s">
        <v>6198</v>
      </c>
      <c r="P3084" s="31">
        <v>800</v>
      </c>
      <c r="Q3084" s="31">
        <v>1800</v>
      </c>
      <c r="R3084" s="31">
        <v>400</v>
      </c>
      <c r="S3084" s="31">
        <v>117</v>
      </c>
      <c r="T3084" s="36" t="s">
        <v>15599</v>
      </c>
      <c r="U3084" s="36" t="s">
        <v>12165</v>
      </c>
      <c r="V3084" s="31" t="s">
        <v>26</v>
      </c>
      <c r="W3084" s="31">
        <v>7</v>
      </c>
    </row>
    <row r="3085" spans="1:23" x14ac:dyDescent="0.25">
      <c r="A3085">
        <v>5831680</v>
      </c>
      <c r="B3085" s="32" t="s">
        <v>19</v>
      </c>
      <c r="C3085" s="32">
        <v>3</v>
      </c>
      <c r="D3085" s="32">
        <v>22</v>
      </c>
      <c r="E3085" s="32" t="s">
        <v>22</v>
      </c>
      <c r="F3085" s="32">
        <v>1</v>
      </c>
      <c r="G3085" s="32" t="s">
        <v>21</v>
      </c>
      <c r="H3085" s="32" t="s">
        <v>22</v>
      </c>
      <c r="I3085" s="32">
        <v>147</v>
      </c>
      <c r="J3085" s="32" t="s">
        <v>22</v>
      </c>
      <c r="K3085" s="32">
        <v>0</v>
      </c>
      <c r="L3085" s="38">
        <v>1010.86</v>
      </c>
      <c r="M3085" t="s">
        <v>6199</v>
      </c>
      <c r="N3085" t="s">
        <v>6200</v>
      </c>
      <c r="O3085" t="s">
        <v>6201</v>
      </c>
      <c r="P3085" s="31">
        <v>800</v>
      </c>
      <c r="Q3085" s="31">
        <v>1800</v>
      </c>
      <c r="R3085" s="31">
        <v>400</v>
      </c>
      <c r="S3085" s="31">
        <v>124.8</v>
      </c>
      <c r="T3085" s="36" t="s">
        <v>15600</v>
      </c>
      <c r="U3085" s="36" t="s">
        <v>12165</v>
      </c>
      <c r="V3085" s="31" t="s">
        <v>26</v>
      </c>
      <c r="W3085" s="31">
        <v>7</v>
      </c>
    </row>
    <row r="3086" spans="1:23" x14ac:dyDescent="0.25">
      <c r="A3086">
        <v>5832600</v>
      </c>
      <c r="B3086" s="32" t="s">
        <v>19</v>
      </c>
      <c r="C3086" s="32">
        <v>3</v>
      </c>
      <c r="D3086" s="32">
        <v>22</v>
      </c>
      <c r="E3086" s="32" t="s">
        <v>22</v>
      </c>
      <c r="F3086" s="32">
        <v>1</v>
      </c>
      <c r="G3086" s="32" t="s">
        <v>21</v>
      </c>
      <c r="H3086" s="32" t="s">
        <v>22</v>
      </c>
      <c r="I3086" s="32">
        <v>144</v>
      </c>
      <c r="J3086" s="32" t="s">
        <v>22</v>
      </c>
      <c r="K3086" s="32">
        <v>0</v>
      </c>
      <c r="L3086" s="38">
        <v>843.28</v>
      </c>
      <c r="M3086" t="s">
        <v>6202</v>
      </c>
      <c r="N3086" t="s">
        <v>6203</v>
      </c>
      <c r="O3086" t="s">
        <v>6204</v>
      </c>
      <c r="P3086" s="31">
        <v>800</v>
      </c>
      <c r="Q3086" s="31">
        <v>2000</v>
      </c>
      <c r="R3086" s="31">
        <v>400</v>
      </c>
      <c r="S3086" s="31">
        <v>128.19999999999999</v>
      </c>
      <c r="T3086" s="36" t="s">
        <v>15601</v>
      </c>
      <c r="U3086" s="36" t="s">
        <v>12165</v>
      </c>
      <c r="V3086" s="31" t="s">
        <v>26</v>
      </c>
      <c r="W3086" s="31">
        <v>7</v>
      </c>
    </row>
    <row r="3087" spans="1:23" x14ac:dyDescent="0.25">
      <c r="A3087">
        <v>5833600</v>
      </c>
      <c r="B3087" s="32" t="s">
        <v>19</v>
      </c>
      <c r="C3087" s="32">
        <v>3</v>
      </c>
      <c r="D3087" s="32">
        <v>22</v>
      </c>
      <c r="E3087" s="32" t="s">
        <v>22</v>
      </c>
      <c r="F3087" s="32">
        <v>1</v>
      </c>
      <c r="G3087" s="32" t="s">
        <v>21</v>
      </c>
      <c r="H3087" s="32" t="s">
        <v>22</v>
      </c>
      <c r="I3087" s="32">
        <v>144</v>
      </c>
      <c r="J3087" s="32" t="s">
        <v>22</v>
      </c>
      <c r="K3087" s="32">
        <v>0</v>
      </c>
      <c r="L3087" s="38">
        <v>888.33</v>
      </c>
      <c r="M3087" t="s">
        <v>6205</v>
      </c>
      <c r="N3087" t="s">
        <v>6206</v>
      </c>
      <c r="O3087" t="s">
        <v>6207</v>
      </c>
      <c r="P3087" s="31">
        <v>800</v>
      </c>
      <c r="Q3087" s="31">
        <v>2000</v>
      </c>
      <c r="R3087" s="31">
        <v>500</v>
      </c>
      <c r="S3087" s="31">
        <v>136.19999999999999</v>
      </c>
      <c r="T3087" s="36" t="s">
        <v>15602</v>
      </c>
      <c r="U3087" s="36" t="s">
        <v>12165</v>
      </c>
      <c r="V3087" s="31" t="s">
        <v>26</v>
      </c>
      <c r="W3087" s="31">
        <v>7</v>
      </c>
    </row>
    <row r="3088" spans="1:23" x14ac:dyDescent="0.25">
      <c r="A3088">
        <v>5834600</v>
      </c>
      <c r="B3088" s="32" t="s">
        <v>19</v>
      </c>
      <c r="C3088" s="32">
        <v>3</v>
      </c>
      <c r="D3088" s="32">
        <v>22</v>
      </c>
      <c r="E3088" s="32" t="s">
        <v>22</v>
      </c>
      <c r="F3088" s="32">
        <v>1</v>
      </c>
      <c r="G3088" s="32" t="s">
        <v>21</v>
      </c>
      <c r="H3088" s="32" t="s">
        <v>22</v>
      </c>
      <c r="I3088" s="32">
        <v>144</v>
      </c>
      <c r="J3088" s="32" t="s">
        <v>22</v>
      </c>
      <c r="K3088" s="32">
        <v>0</v>
      </c>
      <c r="L3088" s="38">
        <v>918.96</v>
      </c>
      <c r="M3088" t="s">
        <v>6208</v>
      </c>
      <c r="N3088" t="s">
        <v>6209</v>
      </c>
      <c r="O3088" t="s">
        <v>6210</v>
      </c>
      <c r="P3088" s="31">
        <v>800</v>
      </c>
      <c r="Q3088" s="31">
        <v>2000</v>
      </c>
      <c r="R3088" s="31">
        <v>600</v>
      </c>
      <c r="S3088" s="31">
        <v>142.19999999999999</v>
      </c>
      <c r="T3088" s="36" t="s">
        <v>15603</v>
      </c>
      <c r="U3088" s="36" t="s">
        <v>12165</v>
      </c>
      <c r="V3088" s="31" t="s">
        <v>26</v>
      </c>
      <c r="W3088" s="31">
        <v>7</v>
      </c>
    </row>
    <row r="3089" spans="1:23" x14ac:dyDescent="0.25">
      <c r="A3089">
        <v>5834680</v>
      </c>
      <c r="B3089" s="32" t="s">
        <v>19</v>
      </c>
      <c r="C3089" s="32">
        <v>3</v>
      </c>
      <c r="D3089" s="32">
        <v>22</v>
      </c>
      <c r="E3089" s="32" t="s">
        <v>22</v>
      </c>
      <c r="F3089" s="32">
        <v>1</v>
      </c>
      <c r="G3089" s="32" t="s">
        <v>21</v>
      </c>
      <c r="H3089" s="32" t="s">
        <v>22</v>
      </c>
      <c r="I3089" s="32">
        <v>147</v>
      </c>
      <c r="J3089" s="32" t="s">
        <v>22</v>
      </c>
      <c r="K3089" s="32">
        <v>0</v>
      </c>
      <c r="L3089" s="38">
        <v>1122.56</v>
      </c>
      <c r="M3089" t="s">
        <v>6211</v>
      </c>
      <c r="N3089" t="s">
        <v>6212</v>
      </c>
      <c r="O3089" t="s">
        <v>6213</v>
      </c>
      <c r="P3089" s="31">
        <v>800</v>
      </c>
      <c r="Q3089" s="31">
        <v>2000</v>
      </c>
      <c r="R3089" s="31">
        <v>600</v>
      </c>
      <c r="S3089" s="31">
        <v>152</v>
      </c>
      <c r="T3089" s="36" t="s">
        <v>15604</v>
      </c>
      <c r="U3089" s="36" t="s">
        <v>12165</v>
      </c>
      <c r="V3089" s="31" t="s">
        <v>26</v>
      </c>
      <c r="W3089" s="31">
        <v>7</v>
      </c>
    </row>
    <row r="3090" spans="1:23" x14ac:dyDescent="0.25">
      <c r="A3090">
        <v>5840600</v>
      </c>
      <c r="B3090" s="32" t="s">
        <v>19</v>
      </c>
      <c r="C3090" s="32">
        <v>3</v>
      </c>
      <c r="D3090" s="32">
        <v>22</v>
      </c>
      <c r="E3090" s="32" t="s">
        <v>22</v>
      </c>
      <c r="F3090" s="32">
        <v>1</v>
      </c>
      <c r="G3090" s="32" t="s">
        <v>21</v>
      </c>
      <c r="H3090" s="32" t="s">
        <v>22</v>
      </c>
      <c r="I3090" s="32">
        <v>145</v>
      </c>
      <c r="J3090" s="32" t="s">
        <v>22</v>
      </c>
      <c r="K3090" s="32">
        <v>0</v>
      </c>
      <c r="L3090" s="38">
        <v>1026.3</v>
      </c>
      <c r="M3090" t="s">
        <v>6214</v>
      </c>
      <c r="N3090" t="s">
        <v>6215</v>
      </c>
      <c r="O3090" t="s">
        <v>6216</v>
      </c>
      <c r="P3090" s="31">
        <v>1000</v>
      </c>
      <c r="Q3090" s="31">
        <v>1800</v>
      </c>
      <c r="R3090" s="31">
        <v>400</v>
      </c>
      <c r="S3090" s="31">
        <v>0</v>
      </c>
      <c r="T3090" s="36" t="s">
        <v>15605</v>
      </c>
      <c r="U3090" s="36" t="s">
        <v>12165</v>
      </c>
      <c r="V3090" s="31" t="s">
        <v>26</v>
      </c>
      <c r="W3090" s="31">
        <v>7</v>
      </c>
    </row>
    <row r="3091" spans="1:23" x14ac:dyDescent="0.25">
      <c r="A3091">
        <v>5841600</v>
      </c>
      <c r="B3091" s="32" t="s">
        <v>19</v>
      </c>
      <c r="C3091" s="32">
        <v>3</v>
      </c>
      <c r="D3091" s="32">
        <v>22</v>
      </c>
      <c r="E3091" s="32" t="s">
        <v>22</v>
      </c>
      <c r="F3091" s="32">
        <v>1</v>
      </c>
      <c r="G3091" s="32" t="s">
        <v>21</v>
      </c>
      <c r="H3091" s="32" t="s">
        <v>22</v>
      </c>
      <c r="I3091" s="32">
        <v>145</v>
      </c>
      <c r="J3091" s="32" t="s">
        <v>22</v>
      </c>
      <c r="K3091" s="32">
        <v>0</v>
      </c>
      <c r="L3091" s="38">
        <v>1066.52</v>
      </c>
      <c r="M3091" t="s">
        <v>6217</v>
      </c>
      <c r="N3091" t="s">
        <v>6218</v>
      </c>
      <c r="O3091" t="s">
        <v>6219</v>
      </c>
      <c r="P3091" s="31">
        <v>1200</v>
      </c>
      <c r="Q3091" s="31">
        <v>1800</v>
      </c>
      <c r="R3091" s="31">
        <v>400</v>
      </c>
      <c r="S3091" s="31">
        <v>0</v>
      </c>
      <c r="T3091" s="36" t="s">
        <v>15606</v>
      </c>
      <c r="U3091" s="36" t="s">
        <v>12165</v>
      </c>
      <c r="V3091" s="31" t="s">
        <v>26</v>
      </c>
      <c r="W3091" s="31">
        <v>7</v>
      </c>
    </row>
    <row r="3092" spans="1:23" x14ac:dyDescent="0.25">
      <c r="A3092">
        <v>5842600</v>
      </c>
      <c r="B3092" s="32" t="s">
        <v>19</v>
      </c>
      <c r="C3092" s="32">
        <v>3</v>
      </c>
      <c r="D3092" s="32">
        <v>22</v>
      </c>
      <c r="E3092" s="32" t="s">
        <v>22</v>
      </c>
      <c r="F3092" s="32">
        <v>1</v>
      </c>
      <c r="G3092" s="32" t="s">
        <v>21</v>
      </c>
      <c r="H3092" s="32" t="s">
        <v>22</v>
      </c>
      <c r="I3092" s="32">
        <v>146</v>
      </c>
      <c r="J3092" s="32" t="s">
        <v>22</v>
      </c>
      <c r="K3092" s="32">
        <v>0</v>
      </c>
      <c r="L3092" s="38">
        <v>1362.24</v>
      </c>
      <c r="M3092" t="s">
        <v>6220</v>
      </c>
      <c r="N3092" t="s">
        <v>6221</v>
      </c>
      <c r="O3092" t="s">
        <v>6222</v>
      </c>
      <c r="P3092" s="31">
        <v>1600</v>
      </c>
      <c r="Q3092" s="31">
        <v>1800</v>
      </c>
      <c r="R3092" s="31">
        <v>400</v>
      </c>
      <c r="S3092" s="31">
        <v>231.5</v>
      </c>
      <c r="T3092" s="36" t="s">
        <v>15607</v>
      </c>
      <c r="U3092" s="36" t="s">
        <v>12165</v>
      </c>
      <c r="V3092" s="31" t="s">
        <v>26</v>
      </c>
      <c r="W3092" s="31">
        <v>7</v>
      </c>
    </row>
    <row r="3093" spans="1:23" x14ac:dyDescent="0.25">
      <c r="A3093">
        <v>5843600</v>
      </c>
      <c r="B3093" s="32" t="s">
        <v>19</v>
      </c>
      <c r="C3093" s="32">
        <v>3</v>
      </c>
      <c r="D3093" s="32">
        <v>22</v>
      </c>
      <c r="E3093" s="32" t="s">
        <v>22</v>
      </c>
      <c r="F3093" s="32">
        <v>1</v>
      </c>
      <c r="G3093" s="32" t="s">
        <v>21</v>
      </c>
      <c r="H3093" s="32" t="s">
        <v>22</v>
      </c>
      <c r="I3093" s="32">
        <v>145</v>
      </c>
      <c r="J3093" s="32" t="s">
        <v>22</v>
      </c>
      <c r="K3093" s="32">
        <v>0</v>
      </c>
      <c r="L3093" s="38">
        <v>1191.05</v>
      </c>
      <c r="M3093" t="s">
        <v>6223</v>
      </c>
      <c r="N3093" t="s">
        <v>6224</v>
      </c>
      <c r="O3093" t="s">
        <v>6225</v>
      </c>
      <c r="P3093" s="31">
        <v>1200</v>
      </c>
      <c r="Q3093" s="31">
        <v>2000</v>
      </c>
      <c r="R3093" s="31">
        <v>400</v>
      </c>
      <c r="S3093" s="31">
        <v>0</v>
      </c>
      <c r="T3093" s="36" t="s">
        <v>15608</v>
      </c>
      <c r="U3093" s="36" t="s">
        <v>12165</v>
      </c>
      <c r="V3093" s="31" t="s">
        <v>26</v>
      </c>
      <c r="W3093" s="31">
        <v>7</v>
      </c>
    </row>
    <row r="3094" spans="1:23" x14ac:dyDescent="0.25">
      <c r="A3094">
        <v>5844600</v>
      </c>
      <c r="B3094" s="32" t="s">
        <v>19</v>
      </c>
      <c r="C3094" s="32">
        <v>3</v>
      </c>
      <c r="D3094" s="32">
        <v>22</v>
      </c>
      <c r="E3094" s="32" t="s">
        <v>22</v>
      </c>
      <c r="F3094" s="32">
        <v>1</v>
      </c>
      <c r="G3094" s="32" t="s">
        <v>21</v>
      </c>
      <c r="H3094" s="32" t="s">
        <v>22</v>
      </c>
      <c r="I3094" s="32">
        <v>145</v>
      </c>
      <c r="J3094" s="32" t="s">
        <v>22</v>
      </c>
      <c r="K3094" s="32">
        <v>0</v>
      </c>
      <c r="L3094" s="38">
        <v>1226.08</v>
      </c>
      <c r="M3094" t="s">
        <v>6226</v>
      </c>
      <c r="N3094" t="s">
        <v>6227</v>
      </c>
      <c r="O3094" t="s">
        <v>6228</v>
      </c>
      <c r="P3094" s="31">
        <v>1200</v>
      </c>
      <c r="Q3094" s="31">
        <v>2000</v>
      </c>
      <c r="R3094" s="31">
        <v>500</v>
      </c>
      <c r="S3094" s="31">
        <v>0</v>
      </c>
      <c r="T3094" s="36" t="s">
        <v>15609</v>
      </c>
      <c r="U3094" s="36" t="s">
        <v>12165</v>
      </c>
      <c r="V3094" s="31" t="s">
        <v>26</v>
      </c>
      <c r="W3094" s="31">
        <v>7</v>
      </c>
    </row>
    <row r="3095" spans="1:23" x14ac:dyDescent="0.25">
      <c r="A3095">
        <v>5845600</v>
      </c>
      <c r="B3095" s="32" t="s">
        <v>19</v>
      </c>
      <c r="C3095" s="32">
        <v>3</v>
      </c>
      <c r="D3095" s="32">
        <v>22</v>
      </c>
      <c r="E3095" s="32" t="s">
        <v>22</v>
      </c>
      <c r="F3095" s="32">
        <v>1</v>
      </c>
      <c r="G3095" s="32" t="s">
        <v>21</v>
      </c>
      <c r="H3095" s="32" t="s">
        <v>22</v>
      </c>
      <c r="I3095" s="32">
        <v>145</v>
      </c>
      <c r="J3095" s="32" t="s">
        <v>22</v>
      </c>
      <c r="K3095" s="32">
        <v>0</v>
      </c>
      <c r="L3095" s="38">
        <v>1257.71</v>
      </c>
      <c r="M3095" t="s">
        <v>6229</v>
      </c>
      <c r="N3095" t="s">
        <v>6230</v>
      </c>
      <c r="O3095" t="s">
        <v>6231</v>
      </c>
      <c r="P3095" s="31">
        <v>1200</v>
      </c>
      <c r="Q3095" s="31">
        <v>2000</v>
      </c>
      <c r="R3095" s="31">
        <v>600</v>
      </c>
      <c r="S3095" s="31">
        <v>0</v>
      </c>
      <c r="T3095" s="36" t="s">
        <v>15610</v>
      </c>
      <c r="U3095" s="36" t="s">
        <v>12165</v>
      </c>
      <c r="V3095" s="31" t="s">
        <v>26</v>
      </c>
      <c r="W3095" s="31">
        <v>7</v>
      </c>
    </row>
    <row r="3096" spans="1:23" x14ac:dyDescent="0.25">
      <c r="A3096">
        <v>5846600</v>
      </c>
      <c r="B3096" s="32" t="s">
        <v>19</v>
      </c>
      <c r="C3096" s="32">
        <v>3</v>
      </c>
      <c r="D3096" s="32">
        <v>22</v>
      </c>
      <c r="E3096" s="32" t="s">
        <v>22</v>
      </c>
      <c r="F3096" s="32">
        <v>1</v>
      </c>
      <c r="G3096" s="32" t="s">
        <v>21</v>
      </c>
      <c r="H3096" s="32" t="s">
        <v>22</v>
      </c>
      <c r="I3096" s="32">
        <v>146</v>
      </c>
      <c r="J3096" s="32" t="s">
        <v>22</v>
      </c>
      <c r="K3096" s="32">
        <v>0</v>
      </c>
      <c r="L3096" s="38">
        <v>1756.83</v>
      </c>
      <c r="M3096" t="s">
        <v>6232</v>
      </c>
      <c r="N3096" t="s">
        <v>6233</v>
      </c>
      <c r="O3096" t="s">
        <v>6234</v>
      </c>
      <c r="P3096" s="31">
        <v>1800</v>
      </c>
      <c r="Q3096" s="31">
        <v>2000</v>
      </c>
      <c r="R3096" s="31">
        <v>500</v>
      </c>
      <c r="S3096" s="31">
        <v>282</v>
      </c>
      <c r="T3096" s="36" t="s">
        <v>15611</v>
      </c>
      <c r="U3096" s="36" t="s">
        <v>12165</v>
      </c>
      <c r="V3096" s="31" t="s">
        <v>26</v>
      </c>
      <c r="W3096" s="31">
        <v>7</v>
      </c>
    </row>
    <row r="3097" spans="1:23" x14ac:dyDescent="0.25">
      <c r="A3097">
        <v>5847600</v>
      </c>
      <c r="B3097" s="32" t="s">
        <v>19</v>
      </c>
      <c r="C3097" s="32">
        <v>3</v>
      </c>
      <c r="D3097" s="32">
        <v>22</v>
      </c>
      <c r="E3097" s="32" t="s">
        <v>22</v>
      </c>
      <c r="F3097" s="32">
        <v>1</v>
      </c>
      <c r="G3097" s="32" t="s">
        <v>21</v>
      </c>
      <c r="H3097" s="32" t="s">
        <v>22</v>
      </c>
      <c r="I3097" s="32" t="s">
        <v>22</v>
      </c>
      <c r="J3097" s="32" t="s">
        <v>22</v>
      </c>
      <c r="K3097" s="32">
        <v>0</v>
      </c>
      <c r="L3097" s="38">
        <v>1926.94</v>
      </c>
      <c r="M3097" t="s">
        <v>6235</v>
      </c>
      <c r="N3097" t="s">
        <v>6236</v>
      </c>
      <c r="O3097" t="s">
        <v>6237</v>
      </c>
      <c r="P3097" s="31">
        <v>1800</v>
      </c>
      <c r="Q3097" s="31">
        <v>2000</v>
      </c>
      <c r="R3097" s="31">
        <v>500</v>
      </c>
      <c r="S3097" s="31">
        <v>315</v>
      </c>
      <c r="T3097" s="36" t="s">
        <v>15612</v>
      </c>
      <c r="U3097" s="36" t="s">
        <v>12165</v>
      </c>
      <c r="V3097" s="31" t="s">
        <v>26</v>
      </c>
      <c r="W3097" s="37" t="s">
        <v>22</v>
      </c>
    </row>
    <row r="3098" spans="1:23" x14ac:dyDescent="0.25">
      <c r="A3098">
        <v>5850600</v>
      </c>
      <c r="B3098" s="32" t="s">
        <v>19</v>
      </c>
      <c r="C3098" s="32">
        <v>3</v>
      </c>
      <c r="D3098" s="32">
        <v>22</v>
      </c>
      <c r="E3098" s="32" t="s">
        <v>20</v>
      </c>
      <c r="F3098" s="32">
        <v>1</v>
      </c>
      <c r="G3098" s="32" t="s">
        <v>21</v>
      </c>
      <c r="H3098" s="32" t="s">
        <v>22</v>
      </c>
      <c r="I3098" s="32">
        <v>249</v>
      </c>
      <c r="J3098" s="32" t="s">
        <v>22</v>
      </c>
      <c r="K3098" s="32">
        <v>0</v>
      </c>
      <c r="L3098" s="38">
        <v>2725.43</v>
      </c>
      <c r="M3098" t="s">
        <v>6238</v>
      </c>
      <c r="N3098" t="s">
        <v>6239</v>
      </c>
      <c r="O3098" t="s">
        <v>6240</v>
      </c>
      <c r="P3098" s="31">
        <v>600</v>
      </c>
      <c r="Q3098" s="31">
        <v>1600</v>
      </c>
      <c r="R3098" s="31">
        <v>400</v>
      </c>
      <c r="S3098" s="31">
        <v>87.6</v>
      </c>
      <c r="T3098" s="36" t="s">
        <v>15613</v>
      </c>
      <c r="U3098" s="36" t="s">
        <v>12165</v>
      </c>
      <c r="V3098" s="31" t="s">
        <v>26</v>
      </c>
      <c r="W3098" s="31">
        <v>7</v>
      </c>
    </row>
    <row r="3099" spans="1:23" x14ac:dyDescent="0.25">
      <c r="A3099">
        <v>5850680</v>
      </c>
      <c r="B3099" s="32" t="s">
        <v>19</v>
      </c>
      <c r="C3099" s="32">
        <v>3</v>
      </c>
      <c r="D3099" s="32">
        <v>22</v>
      </c>
      <c r="E3099" s="32" t="s">
        <v>20</v>
      </c>
      <c r="F3099" s="32">
        <v>1</v>
      </c>
      <c r="G3099" s="32" t="s">
        <v>21</v>
      </c>
      <c r="H3099" s="32" t="s">
        <v>22</v>
      </c>
      <c r="I3099" s="32">
        <v>250</v>
      </c>
      <c r="J3099" s="32" t="s">
        <v>22</v>
      </c>
      <c r="K3099" s="32">
        <v>0</v>
      </c>
      <c r="L3099" s="38">
        <v>3702</v>
      </c>
      <c r="M3099" t="s">
        <v>6241</v>
      </c>
      <c r="N3099" t="s">
        <v>6242</v>
      </c>
      <c r="O3099" t="s">
        <v>6243</v>
      </c>
      <c r="P3099" s="31">
        <v>600</v>
      </c>
      <c r="Q3099" s="31">
        <v>1600</v>
      </c>
      <c r="R3099" s="31">
        <v>400</v>
      </c>
      <c r="S3099" s="31">
        <v>94.4</v>
      </c>
      <c r="T3099" s="36" t="s">
        <v>15614</v>
      </c>
      <c r="U3099" s="36" t="s">
        <v>12165</v>
      </c>
      <c r="V3099" s="31" t="s">
        <v>26</v>
      </c>
      <c r="W3099" s="31">
        <v>7</v>
      </c>
    </row>
    <row r="3100" spans="1:23" x14ac:dyDescent="0.25">
      <c r="A3100">
        <v>5851600</v>
      </c>
      <c r="B3100" s="32" t="s">
        <v>19</v>
      </c>
      <c r="C3100" s="32">
        <v>3</v>
      </c>
      <c r="D3100" s="32">
        <v>22</v>
      </c>
      <c r="E3100" s="32" t="s">
        <v>20</v>
      </c>
      <c r="F3100" s="32">
        <v>1</v>
      </c>
      <c r="G3100" s="32" t="s">
        <v>21</v>
      </c>
      <c r="H3100" s="32" t="s">
        <v>22</v>
      </c>
      <c r="I3100" s="32">
        <v>249</v>
      </c>
      <c r="J3100" s="32" t="s">
        <v>22</v>
      </c>
      <c r="K3100" s="32">
        <v>0</v>
      </c>
      <c r="L3100" s="38">
        <v>2852.23</v>
      </c>
      <c r="M3100" t="s">
        <v>6244</v>
      </c>
      <c r="N3100" t="s">
        <v>6245</v>
      </c>
      <c r="O3100" t="s">
        <v>6246</v>
      </c>
      <c r="P3100" s="31">
        <v>600</v>
      </c>
      <c r="Q3100" s="31">
        <v>1800</v>
      </c>
      <c r="R3100" s="31">
        <v>500</v>
      </c>
      <c r="S3100" s="31">
        <v>103.75</v>
      </c>
      <c r="T3100" s="36" t="s">
        <v>15615</v>
      </c>
      <c r="U3100" s="36" t="s">
        <v>12165</v>
      </c>
      <c r="V3100" s="31" t="s">
        <v>26</v>
      </c>
      <c r="W3100" s="31">
        <v>7</v>
      </c>
    </row>
    <row r="3101" spans="1:23" x14ac:dyDescent="0.25">
      <c r="A3101">
        <v>5852600</v>
      </c>
      <c r="B3101" s="32" t="s">
        <v>19</v>
      </c>
      <c r="C3101" s="32">
        <v>3</v>
      </c>
      <c r="D3101" s="32">
        <v>22</v>
      </c>
      <c r="E3101" s="32" t="s">
        <v>20</v>
      </c>
      <c r="F3101" s="32">
        <v>1</v>
      </c>
      <c r="G3101" s="32" t="s">
        <v>21</v>
      </c>
      <c r="H3101" s="32" t="s">
        <v>22</v>
      </c>
      <c r="I3101" s="32">
        <v>249</v>
      </c>
      <c r="J3101" s="32" t="s">
        <v>22</v>
      </c>
      <c r="K3101" s="32">
        <v>0</v>
      </c>
      <c r="L3101" s="38">
        <v>3271.44</v>
      </c>
      <c r="M3101" t="s">
        <v>6247</v>
      </c>
      <c r="N3101" t="s">
        <v>6248</v>
      </c>
      <c r="O3101" t="s">
        <v>6249</v>
      </c>
      <c r="P3101" s="31">
        <v>800</v>
      </c>
      <c r="Q3101" s="31">
        <v>1800</v>
      </c>
      <c r="R3101" s="31">
        <v>500</v>
      </c>
      <c r="S3101" s="31">
        <v>125.35</v>
      </c>
      <c r="T3101" s="36" t="s">
        <v>15616</v>
      </c>
      <c r="U3101" s="36" t="s">
        <v>12165</v>
      </c>
      <c r="V3101" s="31" t="s">
        <v>26</v>
      </c>
      <c r="W3101" s="31">
        <v>7</v>
      </c>
    </row>
    <row r="3102" spans="1:23" x14ac:dyDescent="0.25">
      <c r="A3102">
        <v>5852680</v>
      </c>
      <c r="B3102" s="32" t="s">
        <v>19</v>
      </c>
      <c r="C3102" s="32">
        <v>3</v>
      </c>
      <c r="D3102" s="32">
        <v>22</v>
      </c>
      <c r="E3102" s="32" t="s">
        <v>20</v>
      </c>
      <c r="F3102" s="32">
        <v>1</v>
      </c>
      <c r="G3102" s="32" t="s">
        <v>21</v>
      </c>
      <c r="H3102" s="32" t="s">
        <v>22</v>
      </c>
      <c r="I3102" s="32">
        <v>250</v>
      </c>
      <c r="J3102" s="32" t="s">
        <v>22</v>
      </c>
      <c r="K3102" s="32">
        <v>0</v>
      </c>
      <c r="L3102" s="38">
        <v>4233.9399999999996</v>
      </c>
      <c r="M3102" t="s">
        <v>6250</v>
      </c>
      <c r="N3102" t="s">
        <v>6251</v>
      </c>
      <c r="O3102" t="s">
        <v>6252</v>
      </c>
      <c r="P3102" s="31">
        <v>800</v>
      </c>
      <c r="Q3102" s="31">
        <v>1800</v>
      </c>
      <c r="R3102" s="31">
        <v>500</v>
      </c>
      <c r="S3102" s="31">
        <v>134</v>
      </c>
      <c r="T3102" s="36" t="s">
        <v>15617</v>
      </c>
      <c r="U3102" s="36" t="s">
        <v>12165</v>
      </c>
      <c r="V3102" s="31" t="s">
        <v>26</v>
      </c>
      <c r="W3102" s="31">
        <v>7</v>
      </c>
    </row>
    <row r="3103" spans="1:23" x14ac:dyDescent="0.25">
      <c r="A3103">
        <v>5853600</v>
      </c>
      <c r="B3103" s="32" t="s">
        <v>19</v>
      </c>
      <c r="C3103" s="32">
        <v>3</v>
      </c>
      <c r="D3103" s="32">
        <v>22</v>
      </c>
      <c r="E3103" s="32" t="s">
        <v>20</v>
      </c>
      <c r="F3103" s="32">
        <v>1</v>
      </c>
      <c r="G3103" s="32" t="s">
        <v>21</v>
      </c>
      <c r="H3103" s="32" t="s">
        <v>22</v>
      </c>
      <c r="I3103" s="32">
        <v>249</v>
      </c>
      <c r="J3103" s="32" t="s">
        <v>22</v>
      </c>
      <c r="K3103" s="32">
        <v>0</v>
      </c>
      <c r="L3103" s="38">
        <v>3897.17</v>
      </c>
      <c r="M3103" t="s">
        <v>6253</v>
      </c>
      <c r="N3103" t="s">
        <v>6254</v>
      </c>
      <c r="O3103" t="s">
        <v>6255</v>
      </c>
      <c r="P3103" s="31">
        <v>800</v>
      </c>
      <c r="Q3103" s="31">
        <v>2000</v>
      </c>
      <c r="R3103" s="31">
        <v>600</v>
      </c>
      <c r="S3103" s="31">
        <v>143.6</v>
      </c>
      <c r="T3103" s="36" t="s">
        <v>15618</v>
      </c>
      <c r="U3103" s="36" t="s">
        <v>12165</v>
      </c>
      <c r="V3103" s="31" t="s">
        <v>26</v>
      </c>
      <c r="W3103" s="31">
        <v>7</v>
      </c>
    </row>
    <row r="3104" spans="1:23" x14ac:dyDescent="0.25">
      <c r="A3104">
        <v>5853680</v>
      </c>
      <c r="B3104" s="32" t="s">
        <v>19</v>
      </c>
      <c r="C3104" s="32">
        <v>3</v>
      </c>
      <c r="D3104" s="32">
        <v>22</v>
      </c>
      <c r="E3104" s="32" t="s">
        <v>20</v>
      </c>
      <c r="F3104" s="32">
        <v>1</v>
      </c>
      <c r="G3104" s="32" t="s">
        <v>21</v>
      </c>
      <c r="H3104" s="32" t="s">
        <v>22</v>
      </c>
      <c r="I3104" s="32">
        <v>250</v>
      </c>
      <c r="J3104" s="32" t="s">
        <v>22</v>
      </c>
      <c r="K3104" s="32">
        <v>0</v>
      </c>
      <c r="L3104" s="38">
        <v>4843.72</v>
      </c>
      <c r="M3104" t="s">
        <v>6256</v>
      </c>
      <c r="N3104" t="s">
        <v>6257</v>
      </c>
      <c r="O3104" t="s">
        <v>6258</v>
      </c>
      <c r="P3104" s="31">
        <v>800</v>
      </c>
      <c r="Q3104" s="31">
        <v>2000</v>
      </c>
      <c r="R3104" s="31">
        <v>600</v>
      </c>
      <c r="S3104" s="31">
        <v>153</v>
      </c>
      <c r="T3104" s="36" t="s">
        <v>15619</v>
      </c>
      <c r="U3104" s="36" t="s">
        <v>12165</v>
      </c>
      <c r="V3104" s="31" t="s">
        <v>26</v>
      </c>
      <c r="W3104" s="31">
        <v>7</v>
      </c>
    </row>
    <row r="3105" spans="1:23" x14ac:dyDescent="0.25">
      <c r="A3105">
        <v>5854600</v>
      </c>
      <c r="B3105" s="32" t="s">
        <v>19</v>
      </c>
      <c r="C3105" s="32">
        <v>3</v>
      </c>
      <c r="D3105" s="32">
        <v>22</v>
      </c>
      <c r="E3105" s="32" t="s">
        <v>20</v>
      </c>
      <c r="F3105" s="32">
        <v>1</v>
      </c>
      <c r="G3105" s="32" t="s">
        <v>21</v>
      </c>
      <c r="H3105" s="32" t="s">
        <v>22</v>
      </c>
      <c r="I3105" s="32">
        <v>249</v>
      </c>
      <c r="J3105" s="32" t="s">
        <v>22</v>
      </c>
      <c r="K3105" s="32">
        <v>0</v>
      </c>
      <c r="L3105" s="38">
        <v>3682.63</v>
      </c>
      <c r="M3105" t="s">
        <v>6259</v>
      </c>
      <c r="N3105" t="s">
        <v>6260</v>
      </c>
      <c r="O3105" t="s">
        <v>6261</v>
      </c>
      <c r="P3105" s="31">
        <v>1000</v>
      </c>
      <c r="Q3105" s="31">
        <v>1800</v>
      </c>
      <c r="R3105" s="31">
        <v>400</v>
      </c>
      <c r="S3105" s="31">
        <v>0</v>
      </c>
      <c r="T3105" s="36" t="s">
        <v>15620</v>
      </c>
      <c r="U3105" s="36" t="s">
        <v>12165</v>
      </c>
      <c r="V3105" s="31" t="s">
        <v>26</v>
      </c>
      <c r="W3105" s="31">
        <v>7</v>
      </c>
    </row>
    <row r="3106" spans="1:23" x14ac:dyDescent="0.25">
      <c r="A3106">
        <v>5855600</v>
      </c>
      <c r="B3106" s="32" t="s">
        <v>19</v>
      </c>
      <c r="C3106" s="32">
        <v>3</v>
      </c>
      <c r="D3106" s="32">
        <v>22</v>
      </c>
      <c r="E3106" s="32" t="s">
        <v>20</v>
      </c>
      <c r="F3106" s="32">
        <v>1</v>
      </c>
      <c r="G3106" s="32" t="s">
        <v>21</v>
      </c>
      <c r="H3106" s="32" t="s">
        <v>22</v>
      </c>
      <c r="I3106" s="32">
        <v>249</v>
      </c>
      <c r="J3106" s="32" t="s">
        <v>22</v>
      </c>
      <c r="K3106" s="32">
        <v>0</v>
      </c>
      <c r="L3106" s="38">
        <v>5065</v>
      </c>
      <c r="M3106" t="s">
        <v>6262</v>
      </c>
      <c r="N3106" t="s">
        <v>6263</v>
      </c>
      <c r="O3106" t="s">
        <v>6264</v>
      </c>
      <c r="P3106" s="31">
        <v>1200</v>
      </c>
      <c r="Q3106" s="31">
        <v>2000</v>
      </c>
      <c r="R3106" s="31">
        <v>500</v>
      </c>
      <c r="S3106" s="31">
        <v>0</v>
      </c>
      <c r="T3106" s="36" t="s">
        <v>15621</v>
      </c>
      <c r="U3106" s="36" t="s">
        <v>12165</v>
      </c>
      <c r="V3106" s="31" t="s">
        <v>26</v>
      </c>
      <c r="W3106" s="31">
        <v>7</v>
      </c>
    </row>
    <row r="3107" spans="1:23" x14ac:dyDescent="0.25">
      <c r="A3107">
        <v>5856600</v>
      </c>
      <c r="B3107" s="32" t="s">
        <v>19</v>
      </c>
      <c r="C3107" s="32">
        <v>3</v>
      </c>
      <c r="D3107" s="32">
        <v>22</v>
      </c>
      <c r="E3107" s="32" t="s">
        <v>20</v>
      </c>
      <c r="F3107" s="32">
        <v>1</v>
      </c>
      <c r="G3107" s="32" t="s">
        <v>21</v>
      </c>
      <c r="H3107" s="32" t="s">
        <v>22</v>
      </c>
      <c r="I3107" s="32" t="s">
        <v>22</v>
      </c>
      <c r="J3107" s="32" t="s">
        <v>22</v>
      </c>
      <c r="K3107" s="32">
        <v>0</v>
      </c>
      <c r="L3107" s="38">
        <v>2390.5700000000002</v>
      </c>
      <c r="M3107" t="s">
        <v>6265</v>
      </c>
      <c r="N3107" t="s">
        <v>6266</v>
      </c>
      <c r="O3107" t="s">
        <v>6267</v>
      </c>
      <c r="P3107" s="31">
        <v>600</v>
      </c>
      <c r="Q3107" s="31">
        <v>1200</v>
      </c>
      <c r="R3107" s="31">
        <v>500</v>
      </c>
      <c r="S3107" s="31">
        <v>73.012</v>
      </c>
      <c r="T3107" s="36" t="s">
        <v>15622</v>
      </c>
      <c r="U3107" s="36" t="s">
        <v>12165</v>
      </c>
      <c r="V3107" s="31" t="s">
        <v>26</v>
      </c>
      <c r="W3107" s="37" t="s">
        <v>22</v>
      </c>
    </row>
    <row r="3108" spans="1:23" x14ac:dyDescent="0.25">
      <c r="A3108">
        <v>5857600</v>
      </c>
      <c r="B3108" s="32" t="s">
        <v>19</v>
      </c>
      <c r="C3108" s="32">
        <v>3</v>
      </c>
      <c r="D3108" s="32">
        <v>22</v>
      </c>
      <c r="E3108" s="32" t="s">
        <v>20</v>
      </c>
      <c r="F3108" s="32">
        <v>1</v>
      </c>
      <c r="G3108" s="32" t="s">
        <v>21</v>
      </c>
      <c r="H3108" s="32" t="s">
        <v>22</v>
      </c>
      <c r="I3108" s="32" t="s">
        <v>22</v>
      </c>
      <c r="J3108" s="32" t="s">
        <v>22</v>
      </c>
      <c r="K3108" s="32">
        <v>0</v>
      </c>
      <c r="L3108" s="38">
        <v>2680.33</v>
      </c>
      <c r="M3108" t="s">
        <v>6268</v>
      </c>
      <c r="N3108" t="s">
        <v>6269</v>
      </c>
      <c r="O3108" t="s">
        <v>6270</v>
      </c>
      <c r="P3108" s="31">
        <v>800</v>
      </c>
      <c r="Q3108" s="31">
        <v>1200</v>
      </c>
      <c r="R3108" s="31">
        <v>500</v>
      </c>
      <c r="S3108" s="31">
        <v>89</v>
      </c>
      <c r="T3108" s="36" t="s">
        <v>15623</v>
      </c>
      <c r="U3108" s="36" t="s">
        <v>12165</v>
      </c>
      <c r="V3108" s="31" t="s">
        <v>26</v>
      </c>
      <c r="W3108" s="37" t="s">
        <v>22</v>
      </c>
    </row>
    <row r="3109" spans="1:23" x14ac:dyDescent="0.25">
      <c r="A3109">
        <v>5858600</v>
      </c>
      <c r="B3109" s="32" t="s">
        <v>19</v>
      </c>
      <c r="C3109" s="32">
        <v>3</v>
      </c>
      <c r="D3109" s="32">
        <v>22</v>
      </c>
      <c r="E3109" s="32" t="s">
        <v>20</v>
      </c>
      <c r="F3109" s="32">
        <v>1</v>
      </c>
      <c r="G3109" s="32" t="s">
        <v>21</v>
      </c>
      <c r="H3109" s="32" t="s">
        <v>22</v>
      </c>
      <c r="I3109" s="32" t="s">
        <v>22</v>
      </c>
      <c r="J3109" s="32" t="s">
        <v>22</v>
      </c>
      <c r="K3109" s="32">
        <v>0</v>
      </c>
      <c r="L3109" s="38">
        <v>3158.46</v>
      </c>
      <c r="M3109" t="s">
        <v>6271</v>
      </c>
      <c r="N3109" t="s">
        <v>6272</v>
      </c>
      <c r="O3109" t="s">
        <v>6273</v>
      </c>
      <c r="P3109" s="31">
        <v>1200</v>
      </c>
      <c r="Q3109" s="31">
        <v>1200</v>
      </c>
      <c r="R3109" s="31">
        <v>500</v>
      </c>
      <c r="S3109" s="31">
        <v>0</v>
      </c>
      <c r="T3109" s="36" t="s">
        <v>15624</v>
      </c>
      <c r="U3109" s="36" t="s">
        <v>12165</v>
      </c>
      <c r="V3109" s="31" t="s">
        <v>26</v>
      </c>
      <c r="W3109" s="37" t="s">
        <v>22</v>
      </c>
    </row>
    <row r="3110" spans="1:23" x14ac:dyDescent="0.25">
      <c r="A3110">
        <v>6002000</v>
      </c>
      <c r="B3110" s="32" t="s">
        <v>19</v>
      </c>
      <c r="C3110" s="32">
        <v>7</v>
      </c>
      <c r="D3110" s="32">
        <v>62</v>
      </c>
      <c r="E3110" s="32" t="s">
        <v>22</v>
      </c>
      <c r="F3110" s="32">
        <v>1</v>
      </c>
      <c r="G3110" s="32" t="s">
        <v>21</v>
      </c>
      <c r="H3110" s="32">
        <v>831</v>
      </c>
      <c r="I3110" s="32">
        <v>1113</v>
      </c>
      <c r="J3110" s="32" t="s">
        <v>22</v>
      </c>
      <c r="K3110" s="32">
        <v>0</v>
      </c>
      <c r="L3110" s="38">
        <v>256.06</v>
      </c>
      <c r="M3110" t="s">
        <v>6274</v>
      </c>
      <c r="N3110" t="s">
        <v>6275</v>
      </c>
      <c r="O3110" t="s">
        <v>6276</v>
      </c>
      <c r="P3110" s="31">
        <v>482</v>
      </c>
      <c r="Q3110" s="31">
        <v>0</v>
      </c>
      <c r="R3110" s="31">
        <v>150</v>
      </c>
      <c r="S3110" s="31">
        <v>2.8</v>
      </c>
      <c r="T3110" s="36" t="s">
        <v>15625</v>
      </c>
      <c r="U3110" s="36" t="s">
        <v>13116</v>
      </c>
      <c r="V3110" s="31" t="s">
        <v>791</v>
      </c>
      <c r="W3110" s="31">
        <v>7</v>
      </c>
    </row>
    <row r="3111" spans="1:23" x14ac:dyDescent="0.25">
      <c r="A3111">
        <v>6002130</v>
      </c>
      <c r="B3111" s="32" t="s">
        <v>19</v>
      </c>
      <c r="C3111" s="32">
        <v>10</v>
      </c>
      <c r="D3111" s="32">
        <v>90</v>
      </c>
      <c r="E3111" s="32" t="s">
        <v>22</v>
      </c>
      <c r="F3111" s="32">
        <v>1</v>
      </c>
      <c r="G3111" s="32" t="s">
        <v>21</v>
      </c>
      <c r="H3111" s="32">
        <v>828</v>
      </c>
      <c r="I3111" s="32">
        <v>1110</v>
      </c>
      <c r="J3111" s="32" t="s">
        <v>22</v>
      </c>
      <c r="K3111" s="32">
        <v>0</v>
      </c>
      <c r="L3111" s="38">
        <v>842.22</v>
      </c>
      <c r="M3111" t="s">
        <v>6277</v>
      </c>
      <c r="N3111" t="s">
        <v>6278</v>
      </c>
      <c r="O3111" t="s">
        <v>6279</v>
      </c>
      <c r="P3111" s="31">
        <v>0</v>
      </c>
      <c r="Q3111" s="31">
        <v>0</v>
      </c>
      <c r="R3111" s="31">
        <v>0</v>
      </c>
      <c r="S3111" s="31">
        <v>0</v>
      </c>
      <c r="T3111" s="36" t="s">
        <v>15626</v>
      </c>
      <c r="U3111" s="36" t="s">
        <v>15627</v>
      </c>
      <c r="V3111" s="31" t="s">
        <v>6280</v>
      </c>
      <c r="W3111" s="31">
        <v>7</v>
      </c>
    </row>
    <row r="3112" spans="1:23" x14ac:dyDescent="0.25">
      <c r="A3112">
        <v>6003000</v>
      </c>
      <c r="B3112" s="32" t="s">
        <v>19</v>
      </c>
      <c r="C3112" s="32">
        <v>7</v>
      </c>
      <c r="D3112" s="32">
        <v>62</v>
      </c>
      <c r="E3112" s="32" t="s">
        <v>22</v>
      </c>
      <c r="F3112" s="32">
        <v>1</v>
      </c>
      <c r="G3112" s="32" t="s">
        <v>21</v>
      </c>
      <c r="H3112" s="32">
        <v>832</v>
      </c>
      <c r="I3112" s="32">
        <v>1114</v>
      </c>
      <c r="J3112" s="32" t="s">
        <v>22</v>
      </c>
      <c r="K3112" s="32">
        <v>0</v>
      </c>
      <c r="L3112" s="38">
        <v>464.05</v>
      </c>
      <c r="M3112" t="s">
        <v>6281</v>
      </c>
      <c r="N3112" t="s">
        <v>6282</v>
      </c>
      <c r="O3112" t="s">
        <v>6283</v>
      </c>
      <c r="P3112" s="31">
        <v>482</v>
      </c>
      <c r="Q3112" s="31">
        <v>0</v>
      </c>
      <c r="R3112" s="31">
        <v>261</v>
      </c>
      <c r="S3112" s="31">
        <v>10.795999999999999</v>
      </c>
      <c r="T3112" s="36" t="s">
        <v>15628</v>
      </c>
      <c r="U3112" s="36" t="s">
        <v>13490</v>
      </c>
      <c r="V3112" s="31" t="s">
        <v>791</v>
      </c>
      <c r="W3112" s="31">
        <v>7</v>
      </c>
    </row>
    <row r="3113" spans="1:23" x14ac:dyDescent="0.25">
      <c r="A3113">
        <v>6005500</v>
      </c>
      <c r="B3113" s="32" t="s">
        <v>19</v>
      </c>
      <c r="C3113" s="32">
        <v>7</v>
      </c>
      <c r="D3113" s="32">
        <v>62</v>
      </c>
      <c r="E3113" s="32" t="s">
        <v>22</v>
      </c>
      <c r="F3113" s="32">
        <v>1</v>
      </c>
      <c r="G3113" s="32" t="s">
        <v>21</v>
      </c>
      <c r="H3113" s="32">
        <v>701</v>
      </c>
      <c r="I3113" s="32">
        <v>969</v>
      </c>
      <c r="J3113" s="32" t="s">
        <v>22</v>
      </c>
      <c r="K3113" s="32">
        <v>0</v>
      </c>
      <c r="L3113" s="38">
        <v>94.45</v>
      </c>
      <c r="M3113" t="s">
        <v>6284</v>
      </c>
      <c r="N3113" t="s">
        <v>6285</v>
      </c>
      <c r="O3113" t="s">
        <v>6286</v>
      </c>
      <c r="P3113" s="31">
        <v>0</v>
      </c>
      <c r="Q3113" s="31">
        <v>0</v>
      </c>
      <c r="R3113" s="31">
        <v>0</v>
      </c>
      <c r="S3113" s="31">
        <v>0</v>
      </c>
      <c r="T3113" s="36" t="s">
        <v>15629</v>
      </c>
      <c r="U3113" s="36" t="s">
        <v>13491</v>
      </c>
      <c r="V3113" s="31" t="s">
        <v>6287</v>
      </c>
      <c r="W3113" s="31">
        <v>7</v>
      </c>
    </row>
    <row r="3114" spans="1:23" x14ac:dyDescent="0.25">
      <c r="A3114">
        <v>6013000</v>
      </c>
      <c r="B3114" s="32" t="s">
        <v>19</v>
      </c>
      <c r="C3114" s="32">
        <v>7</v>
      </c>
      <c r="D3114" s="32">
        <v>62</v>
      </c>
      <c r="E3114" s="32" t="s">
        <v>22</v>
      </c>
      <c r="F3114" s="32">
        <v>1</v>
      </c>
      <c r="G3114" s="32" t="s">
        <v>21</v>
      </c>
      <c r="H3114" s="32">
        <v>824</v>
      </c>
      <c r="I3114" s="32">
        <v>1106</v>
      </c>
      <c r="J3114" s="32" t="s">
        <v>22</v>
      </c>
      <c r="K3114" s="32">
        <v>0</v>
      </c>
      <c r="L3114" s="38">
        <v>54.05</v>
      </c>
      <c r="M3114" t="s">
        <v>6288</v>
      </c>
      <c r="N3114" t="s">
        <v>6289</v>
      </c>
      <c r="O3114" t="s">
        <v>6290</v>
      </c>
      <c r="P3114" s="31">
        <v>225</v>
      </c>
      <c r="Q3114" s="31">
        <v>315</v>
      </c>
      <c r="R3114" s="31">
        <v>0</v>
      </c>
      <c r="S3114" s="31">
        <v>0.88900000000000001</v>
      </c>
      <c r="T3114" s="36" t="s">
        <v>15630</v>
      </c>
      <c r="U3114" s="36" t="s">
        <v>13488</v>
      </c>
      <c r="V3114" s="31" t="s">
        <v>1415</v>
      </c>
      <c r="W3114" s="31">
        <v>14</v>
      </c>
    </row>
    <row r="3115" spans="1:23" x14ac:dyDescent="0.25">
      <c r="A3115">
        <v>6013100</v>
      </c>
      <c r="B3115" s="32" t="s">
        <v>19</v>
      </c>
      <c r="C3115" s="32">
        <v>7</v>
      </c>
      <c r="D3115" s="32">
        <v>62</v>
      </c>
      <c r="E3115" s="32" t="s">
        <v>22</v>
      </c>
      <c r="F3115" s="32">
        <v>1</v>
      </c>
      <c r="G3115" s="32" t="s">
        <v>21</v>
      </c>
      <c r="H3115" s="32">
        <v>824</v>
      </c>
      <c r="I3115" s="32">
        <v>1106</v>
      </c>
      <c r="J3115" s="32" t="s">
        <v>22</v>
      </c>
      <c r="K3115" s="32">
        <v>0</v>
      </c>
      <c r="L3115" s="38">
        <v>117.23</v>
      </c>
      <c r="M3115" t="s">
        <v>6291</v>
      </c>
      <c r="N3115" t="s">
        <v>6292</v>
      </c>
      <c r="O3115" t="s">
        <v>6293</v>
      </c>
      <c r="P3115" s="31">
        <v>0</v>
      </c>
      <c r="Q3115" s="31">
        <v>0</v>
      </c>
      <c r="R3115" s="31">
        <v>0</v>
      </c>
      <c r="S3115" s="31">
        <v>0</v>
      </c>
      <c r="T3115" s="36" t="s">
        <v>15631</v>
      </c>
      <c r="U3115" s="36" t="s">
        <v>13488</v>
      </c>
      <c r="V3115" s="31" t="s">
        <v>1415</v>
      </c>
      <c r="W3115" s="31">
        <v>7</v>
      </c>
    </row>
    <row r="3116" spans="1:23" x14ac:dyDescent="0.25">
      <c r="A3116">
        <v>6016200</v>
      </c>
      <c r="B3116" s="32" t="s">
        <v>19</v>
      </c>
      <c r="C3116" s="32">
        <v>7</v>
      </c>
      <c r="D3116" s="32">
        <v>62</v>
      </c>
      <c r="E3116" s="32" t="s">
        <v>22</v>
      </c>
      <c r="F3116" s="32">
        <v>2</v>
      </c>
      <c r="G3116" s="32" t="s">
        <v>354</v>
      </c>
      <c r="H3116" s="32">
        <v>700</v>
      </c>
      <c r="I3116" s="32">
        <v>968</v>
      </c>
      <c r="J3116" s="32" t="s">
        <v>22</v>
      </c>
      <c r="K3116" s="32">
        <v>0</v>
      </c>
      <c r="L3116" s="38">
        <v>126.16</v>
      </c>
      <c r="M3116" t="s">
        <v>6294</v>
      </c>
      <c r="N3116" t="s">
        <v>6295</v>
      </c>
      <c r="O3116" t="s">
        <v>6296</v>
      </c>
      <c r="P3116" s="31">
        <v>0</v>
      </c>
      <c r="Q3116" s="31">
        <v>0</v>
      </c>
      <c r="R3116" s="31">
        <v>0</v>
      </c>
      <c r="S3116" s="31">
        <v>0</v>
      </c>
      <c r="T3116" s="36" t="s">
        <v>15632</v>
      </c>
      <c r="U3116" s="36" t="s">
        <v>13491</v>
      </c>
      <c r="V3116" s="31" t="s">
        <v>207</v>
      </c>
      <c r="W3116" s="31">
        <v>7</v>
      </c>
    </row>
    <row r="3117" spans="1:23" x14ac:dyDescent="0.25">
      <c r="A3117">
        <v>6027010</v>
      </c>
      <c r="B3117" s="32" t="s">
        <v>19</v>
      </c>
      <c r="C3117" s="32">
        <v>7</v>
      </c>
      <c r="D3117" s="32">
        <v>62</v>
      </c>
      <c r="E3117" s="32" t="s">
        <v>22</v>
      </c>
      <c r="F3117" s="32">
        <v>1</v>
      </c>
      <c r="G3117" s="32" t="s">
        <v>21</v>
      </c>
      <c r="H3117" s="32">
        <v>825</v>
      </c>
      <c r="I3117" s="32">
        <v>1107</v>
      </c>
      <c r="J3117" s="32" t="s">
        <v>22</v>
      </c>
      <c r="K3117" s="32">
        <v>0</v>
      </c>
      <c r="L3117" s="38">
        <v>53.05</v>
      </c>
      <c r="M3117" t="s">
        <v>6297</v>
      </c>
      <c r="N3117" t="s">
        <v>6298</v>
      </c>
      <c r="O3117" t="s">
        <v>6299</v>
      </c>
      <c r="P3117" s="31">
        <v>482.6</v>
      </c>
      <c r="Q3117" s="31">
        <v>155</v>
      </c>
      <c r="R3117" s="31">
        <v>0</v>
      </c>
      <c r="S3117" s="31">
        <v>1.08</v>
      </c>
      <c r="T3117" s="36" t="s">
        <v>15633</v>
      </c>
      <c r="U3117" s="36" t="s">
        <v>13116</v>
      </c>
      <c r="V3117" s="31" t="s">
        <v>763</v>
      </c>
      <c r="W3117" s="31">
        <v>7</v>
      </c>
    </row>
    <row r="3118" spans="1:23" x14ac:dyDescent="0.25">
      <c r="A3118">
        <v>6028010</v>
      </c>
      <c r="B3118" s="32" t="s">
        <v>19</v>
      </c>
      <c r="C3118" s="32">
        <v>7</v>
      </c>
      <c r="D3118" s="32">
        <v>62</v>
      </c>
      <c r="E3118" s="32" t="s">
        <v>22</v>
      </c>
      <c r="F3118" s="32">
        <v>1</v>
      </c>
      <c r="G3118" s="32" t="s">
        <v>21</v>
      </c>
      <c r="H3118" s="32">
        <v>825</v>
      </c>
      <c r="I3118" s="32">
        <v>1107</v>
      </c>
      <c r="J3118" s="32" t="s">
        <v>22</v>
      </c>
      <c r="K3118" s="32">
        <v>0</v>
      </c>
      <c r="L3118" s="38">
        <v>78.099999999999994</v>
      </c>
      <c r="M3118" t="s">
        <v>6300</v>
      </c>
      <c r="N3118" t="s">
        <v>6301</v>
      </c>
      <c r="O3118" t="s">
        <v>6302</v>
      </c>
      <c r="P3118" s="31">
        <v>482.6</v>
      </c>
      <c r="Q3118" s="31">
        <v>310.3</v>
      </c>
      <c r="R3118" s="31">
        <v>0</v>
      </c>
      <c r="S3118" s="31">
        <v>1.84</v>
      </c>
      <c r="T3118" s="36" t="s">
        <v>15634</v>
      </c>
      <c r="U3118" s="36" t="s">
        <v>13116</v>
      </c>
      <c r="V3118" s="31" t="s">
        <v>763</v>
      </c>
      <c r="W3118" s="31">
        <v>7</v>
      </c>
    </row>
    <row r="3119" spans="1:23" x14ac:dyDescent="0.25">
      <c r="A3119">
        <v>6028014</v>
      </c>
      <c r="B3119" s="32" t="s">
        <v>19</v>
      </c>
      <c r="C3119" s="32">
        <v>7</v>
      </c>
      <c r="D3119" s="32">
        <v>62</v>
      </c>
      <c r="E3119" s="32" t="s">
        <v>22</v>
      </c>
      <c r="F3119" s="32">
        <v>1</v>
      </c>
      <c r="G3119" s="32" t="s">
        <v>21</v>
      </c>
      <c r="H3119" s="32">
        <v>825</v>
      </c>
      <c r="I3119" s="32">
        <v>1107</v>
      </c>
      <c r="J3119" s="32" t="s">
        <v>22</v>
      </c>
      <c r="K3119" s="32">
        <v>0</v>
      </c>
      <c r="L3119" s="38">
        <v>79.459999999999994</v>
      </c>
      <c r="M3119" t="s">
        <v>6303</v>
      </c>
      <c r="N3119" t="s">
        <v>6304</v>
      </c>
      <c r="O3119" t="s">
        <v>6305</v>
      </c>
      <c r="P3119" s="31">
        <v>520</v>
      </c>
      <c r="Q3119" s="31">
        <v>400</v>
      </c>
      <c r="R3119" s="31">
        <v>0</v>
      </c>
      <c r="S3119" s="31">
        <v>2.4900000000000002</v>
      </c>
      <c r="T3119" s="36" t="s">
        <v>6306</v>
      </c>
      <c r="U3119" s="36" t="s">
        <v>13116</v>
      </c>
      <c r="V3119" s="31" t="s">
        <v>763</v>
      </c>
      <c r="W3119" s="31">
        <v>7</v>
      </c>
    </row>
    <row r="3120" spans="1:23" x14ac:dyDescent="0.25">
      <c r="A3120">
        <v>6028015</v>
      </c>
      <c r="B3120" s="32" t="s">
        <v>19</v>
      </c>
      <c r="C3120" s="32">
        <v>7</v>
      </c>
      <c r="D3120" s="32">
        <v>62</v>
      </c>
      <c r="E3120" s="32" t="s">
        <v>22</v>
      </c>
      <c r="F3120" s="32">
        <v>1</v>
      </c>
      <c r="G3120" s="32" t="s">
        <v>21</v>
      </c>
      <c r="H3120" s="32">
        <v>825</v>
      </c>
      <c r="I3120" s="32">
        <v>1107</v>
      </c>
      <c r="J3120" s="32" t="s">
        <v>22</v>
      </c>
      <c r="K3120" s="32">
        <v>0</v>
      </c>
      <c r="L3120" s="38">
        <v>98.38</v>
      </c>
      <c r="M3120" t="s">
        <v>6307</v>
      </c>
      <c r="N3120" t="s">
        <v>6308</v>
      </c>
      <c r="O3120" t="s">
        <v>6309</v>
      </c>
      <c r="P3120" s="31">
        <v>520</v>
      </c>
      <c r="Q3120" s="31">
        <v>500</v>
      </c>
      <c r="R3120" s="31">
        <v>0</v>
      </c>
      <c r="S3120" s="31">
        <v>3.165</v>
      </c>
      <c r="T3120" s="36" t="s">
        <v>6310</v>
      </c>
      <c r="U3120" s="36" t="s">
        <v>13116</v>
      </c>
      <c r="V3120" s="31" t="s">
        <v>763</v>
      </c>
      <c r="W3120" s="31">
        <v>7</v>
      </c>
    </row>
    <row r="3121" spans="1:23" x14ac:dyDescent="0.25">
      <c r="A3121">
        <v>6028016</v>
      </c>
      <c r="B3121" s="32" t="s">
        <v>19</v>
      </c>
      <c r="C3121" s="32">
        <v>7</v>
      </c>
      <c r="D3121" s="32">
        <v>62</v>
      </c>
      <c r="E3121" s="32" t="s">
        <v>22</v>
      </c>
      <c r="F3121" s="32">
        <v>1</v>
      </c>
      <c r="G3121" s="32" t="s">
        <v>21</v>
      </c>
      <c r="H3121" s="32">
        <v>825</v>
      </c>
      <c r="I3121" s="32">
        <v>1107</v>
      </c>
      <c r="J3121" s="32" t="s">
        <v>22</v>
      </c>
      <c r="K3121" s="32">
        <v>0</v>
      </c>
      <c r="L3121" s="38">
        <v>107.52</v>
      </c>
      <c r="M3121" t="s">
        <v>6311</v>
      </c>
      <c r="N3121" t="s">
        <v>6312</v>
      </c>
      <c r="O3121" t="s">
        <v>6313</v>
      </c>
      <c r="P3121" s="31">
        <v>520</v>
      </c>
      <c r="Q3121" s="31">
        <v>600</v>
      </c>
      <c r="R3121" s="31">
        <v>0</v>
      </c>
      <c r="S3121" s="31">
        <v>3.64</v>
      </c>
      <c r="T3121" s="36" t="s">
        <v>6314</v>
      </c>
      <c r="U3121" s="36" t="s">
        <v>13116</v>
      </c>
      <c r="V3121" s="31" t="s">
        <v>763</v>
      </c>
      <c r="W3121" s="31">
        <v>7</v>
      </c>
    </row>
    <row r="3122" spans="1:23" x14ac:dyDescent="0.25">
      <c r="A3122">
        <v>6028500</v>
      </c>
      <c r="B3122" s="32" t="s">
        <v>19</v>
      </c>
      <c r="C3122" s="32">
        <v>7</v>
      </c>
      <c r="D3122" s="32">
        <v>62</v>
      </c>
      <c r="E3122" s="32" t="s">
        <v>22</v>
      </c>
      <c r="F3122" s="32">
        <v>1</v>
      </c>
      <c r="G3122" s="32" t="s">
        <v>21</v>
      </c>
      <c r="H3122" s="32">
        <v>825</v>
      </c>
      <c r="I3122" s="32">
        <v>1107</v>
      </c>
      <c r="J3122" s="32" t="s">
        <v>22</v>
      </c>
      <c r="K3122" s="32">
        <v>0</v>
      </c>
      <c r="L3122" s="38">
        <v>16.55</v>
      </c>
      <c r="M3122" t="s">
        <v>6315</v>
      </c>
      <c r="N3122" t="s">
        <v>6316</v>
      </c>
      <c r="O3122" t="s">
        <v>6317</v>
      </c>
      <c r="P3122" s="31">
        <v>178</v>
      </c>
      <c r="Q3122" s="31">
        <v>200</v>
      </c>
      <c r="R3122" s="31">
        <v>0</v>
      </c>
      <c r="S3122" s="31">
        <v>0</v>
      </c>
      <c r="T3122" s="36" t="s">
        <v>15635</v>
      </c>
      <c r="U3122" s="36" t="s">
        <v>13116</v>
      </c>
      <c r="V3122" s="31" t="s">
        <v>763</v>
      </c>
      <c r="W3122" s="31">
        <v>7</v>
      </c>
    </row>
    <row r="3123" spans="1:23" x14ac:dyDescent="0.25">
      <c r="A3123">
        <v>6028510</v>
      </c>
      <c r="B3123" s="32" t="s">
        <v>19</v>
      </c>
      <c r="C3123" s="32">
        <v>7</v>
      </c>
      <c r="D3123" s="32">
        <v>62</v>
      </c>
      <c r="E3123" s="32" t="s">
        <v>22</v>
      </c>
      <c r="F3123" s="32">
        <v>1</v>
      </c>
      <c r="G3123" s="32" t="s">
        <v>21</v>
      </c>
      <c r="H3123" s="32">
        <v>825</v>
      </c>
      <c r="I3123" s="32">
        <v>1107</v>
      </c>
      <c r="J3123" s="32" t="s">
        <v>22</v>
      </c>
      <c r="K3123" s="32">
        <v>0</v>
      </c>
      <c r="L3123" s="38">
        <v>21.86</v>
      </c>
      <c r="M3123" t="s">
        <v>6318</v>
      </c>
      <c r="N3123" t="s">
        <v>6319</v>
      </c>
      <c r="O3123" t="s">
        <v>6320</v>
      </c>
      <c r="P3123" s="31">
        <v>178</v>
      </c>
      <c r="Q3123" s="31">
        <v>350</v>
      </c>
      <c r="R3123" s="31">
        <v>0</v>
      </c>
      <c r="S3123" s="31">
        <v>0</v>
      </c>
      <c r="T3123" s="36" t="s">
        <v>15636</v>
      </c>
      <c r="U3123" s="36" t="s">
        <v>13116</v>
      </c>
      <c r="V3123" s="31" t="s">
        <v>763</v>
      </c>
      <c r="W3123" s="31">
        <v>7</v>
      </c>
    </row>
    <row r="3124" spans="1:23" x14ac:dyDescent="0.25">
      <c r="A3124">
        <v>6028530</v>
      </c>
      <c r="B3124" s="32" t="s">
        <v>19</v>
      </c>
      <c r="C3124" s="32">
        <v>7</v>
      </c>
      <c r="D3124" s="32">
        <v>62</v>
      </c>
      <c r="E3124" s="32" t="s">
        <v>22</v>
      </c>
      <c r="F3124" s="32">
        <v>1</v>
      </c>
      <c r="G3124" s="32" t="s">
        <v>21</v>
      </c>
      <c r="H3124" s="32">
        <v>825</v>
      </c>
      <c r="I3124" s="32">
        <v>1107</v>
      </c>
      <c r="J3124" s="32" t="s">
        <v>22</v>
      </c>
      <c r="K3124" s="32">
        <v>0</v>
      </c>
      <c r="L3124" s="38">
        <v>19.079999999999998</v>
      </c>
      <c r="M3124" t="s">
        <v>6321</v>
      </c>
      <c r="N3124" t="s">
        <v>6322</v>
      </c>
      <c r="O3124" t="s">
        <v>6323</v>
      </c>
      <c r="P3124" s="31">
        <v>252</v>
      </c>
      <c r="Q3124" s="31">
        <v>200</v>
      </c>
      <c r="R3124" s="31">
        <v>0</v>
      </c>
      <c r="S3124" s="31">
        <v>0.52800000000000002</v>
      </c>
      <c r="T3124" s="36" t="s">
        <v>15637</v>
      </c>
      <c r="U3124" s="36" t="s">
        <v>13116</v>
      </c>
      <c r="V3124" s="31" t="s">
        <v>763</v>
      </c>
      <c r="W3124" s="31">
        <v>7</v>
      </c>
    </row>
    <row r="3125" spans="1:23" x14ac:dyDescent="0.25">
      <c r="A3125">
        <v>6028540</v>
      </c>
      <c r="B3125" s="32" t="s">
        <v>19</v>
      </c>
      <c r="C3125" s="32">
        <v>7</v>
      </c>
      <c r="D3125" s="32">
        <v>62</v>
      </c>
      <c r="E3125" s="32" t="s">
        <v>22</v>
      </c>
      <c r="F3125" s="32">
        <v>1</v>
      </c>
      <c r="G3125" s="32" t="s">
        <v>21</v>
      </c>
      <c r="H3125" s="32">
        <v>825</v>
      </c>
      <c r="I3125" s="32">
        <v>1107</v>
      </c>
      <c r="J3125" s="32" t="s">
        <v>22</v>
      </c>
      <c r="K3125" s="32">
        <v>0</v>
      </c>
      <c r="L3125" s="38">
        <v>28.12</v>
      </c>
      <c r="M3125" t="s">
        <v>6324</v>
      </c>
      <c r="N3125" t="s">
        <v>6325</v>
      </c>
      <c r="O3125" t="s">
        <v>6326</v>
      </c>
      <c r="P3125" s="31">
        <v>252</v>
      </c>
      <c r="Q3125" s="31">
        <v>350</v>
      </c>
      <c r="R3125" s="31">
        <v>0</v>
      </c>
      <c r="S3125" s="31">
        <v>0.82</v>
      </c>
      <c r="T3125" s="36" t="s">
        <v>15638</v>
      </c>
      <c r="U3125" s="36" t="s">
        <v>13116</v>
      </c>
      <c r="V3125" s="31" t="s">
        <v>763</v>
      </c>
      <c r="W3125" s="31">
        <v>7</v>
      </c>
    </row>
    <row r="3126" spans="1:23" x14ac:dyDescent="0.25">
      <c r="A3126">
        <v>6052000</v>
      </c>
      <c r="B3126" s="32" t="s">
        <v>19</v>
      </c>
      <c r="C3126" s="32">
        <v>7</v>
      </c>
      <c r="D3126" s="32">
        <v>62</v>
      </c>
      <c r="E3126" s="32" t="s">
        <v>22</v>
      </c>
      <c r="F3126" s="32">
        <v>1</v>
      </c>
      <c r="G3126" s="32" t="s">
        <v>21</v>
      </c>
      <c r="H3126" s="32">
        <v>784</v>
      </c>
      <c r="I3126" s="32">
        <v>1060</v>
      </c>
      <c r="J3126" s="32" t="s">
        <v>22</v>
      </c>
      <c r="K3126" s="32">
        <v>0</v>
      </c>
      <c r="L3126" s="38">
        <v>15.25</v>
      </c>
      <c r="M3126" t="s">
        <v>6327</v>
      </c>
      <c r="N3126" t="s">
        <v>6328</v>
      </c>
      <c r="O3126" t="s">
        <v>6329</v>
      </c>
      <c r="P3126" s="31">
        <v>0</v>
      </c>
      <c r="Q3126" s="31">
        <v>0</v>
      </c>
      <c r="R3126" s="31">
        <v>0</v>
      </c>
      <c r="S3126" s="31">
        <v>0</v>
      </c>
      <c r="T3126" s="36" t="s">
        <v>15639</v>
      </c>
      <c r="U3126" s="36" t="s">
        <v>8458</v>
      </c>
      <c r="V3126" s="31" t="s">
        <v>2147</v>
      </c>
      <c r="W3126" s="31">
        <v>7</v>
      </c>
    </row>
    <row r="3127" spans="1:23" x14ac:dyDescent="0.25">
      <c r="A3127">
        <v>6052500</v>
      </c>
      <c r="B3127" s="32" t="s">
        <v>19</v>
      </c>
      <c r="C3127" s="32">
        <v>7</v>
      </c>
      <c r="D3127" s="32">
        <v>63</v>
      </c>
      <c r="E3127" s="32" t="s">
        <v>22</v>
      </c>
      <c r="F3127" s="32">
        <v>1</v>
      </c>
      <c r="G3127" s="32" t="s">
        <v>21</v>
      </c>
      <c r="H3127" s="32">
        <v>780</v>
      </c>
      <c r="I3127" s="32">
        <v>1048</v>
      </c>
      <c r="J3127" s="32" t="s">
        <v>22</v>
      </c>
      <c r="K3127" s="32">
        <v>0</v>
      </c>
      <c r="L3127" s="38">
        <v>39.869999999999997</v>
      </c>
      <c r="M3127" t="s">
        <v>6330</v>
      </c>
      <c r="N3127" t="s">
        <v>6331</v>
      </c>
      <c r="O3127" t="s">
        <v>6332</v>
      </c>
      <c r="P3127" s="31">
        <v>0</v>
      </c>
      <c r="Q3127" s="31">
        <v>0</v>
      </c>
      <c r="R3127" s="31">
        <v>0</v>
      </c>
      <c r="S3127" s="31">
        <v>0</v>
      </c>
      <c r="T3127" s="36" t="s">
        <v>15640</v>
      </c>
      <c r="U3127" s="36" t="s">
        <v>8458</v>
      </c>
      <c r="V3127" s="31" t="s">
        <v>1228</v>
      </c>
      <c r="W3127" s="31">
        <v>7</v>
      </c>
    </row>
    <row r="3128" spans="1:23" x14ac:dyDescent="0.25">
      <c r="A3128">
        <v>6053000</v>
      </c>
      <c r="B3128" s="32" t="s">
        <v>19</v>
      </c>
      <c r="C3128" s="32">
        <v>7</v>
      </c>
      <c r="D3128" s="32">
        <v>62</v>
      </c>
      <c r="E3128" s="32" t="s">
        <v>22</v>
      </c>
      <c r="F3128" s="32">
        <v>30</v>
      </c>
      <c r="G3128" s="32" t="s">
        <v>354</v>
      </c>
      <c r="H3128" s="32">
        <v>826</v>
      </c>
      <c r="I3128" s="32">
        <v>1108</v>
      </c>
      <c r="J3128" s="32" t="s">
        <v>22</v>
      </c>
      <c r="K3128" s="32">
        <v>0</v>
      </c>
      <c r="L3128" s="38">
        <v>35.619999999999997</v>
      </c>
      <c r="M3128" t="s">
        <v>6333</v>
      </c>
      <c r="N3128" t="s">
        <v>6334</v>
      </c>
      <c r="O3128" t="s">
        <v>6335</v>
      </c>
      <c r="P3128" s="31">
        <v>0</v>
      </c>
      <c r="Q3128" s="31">
        <v>0</v>
      </c>
      <c r="R3128" s="31">
        <v>0</v>
      </c>
      <c r="S3128" s="31">
        <v>0</v>
      </c>
      <c r="T3128" s="36" t="s">
        <v>15641</v>
      </c>
      <c r="U3128" s="36" t="s">
        <v>13491</v>
      </c>
      <c r="V3128" s="31" t="s">
        <v>362</v>
      </c>
      <c r="W3128" s="31">
        <v>7</v>
      </c>
    </row>
    <row r="3129" spans="1:23" x14ac:dyDescent="0.25">
      <c r="A3129">
        <v>6053210</v>
      </c>
      <c r="B3129" s="32" t="s">
        <v>19</v>
      </c>
      <c r="C3129" s="32">
        <v>7</v>
      </c>
      <c r="D3129" s="32">
        <v>62</v>
      </c>
      <c r="E3129" s="32" t="s">
        <v>22</v>
      </c>
      <c r="F3129" s="32">
        <v>4</v>
      </c>
      <c r="G3129" s="32" t="s">
        <v>354</v>
      </c>
      <c r="H3129" s="32">
        <v>826</v>
      </c>
      <c r="I3129" s="32">
        <v>1108</v>
      </c>
      <c r="J3129" s="32" t="s">
        <v>22</v>
      </c>
      <c r="K3129" s="32">
        <v>0</v>
      </c>
      <c r="L3129" s="38">
        <v>18.84</v>
      </c>
      <c r="M3129" t="s">
        <v>6336</v>
      </c>
      <c r="N3129" t="s">
        <v>6337</v>
      </c>
      <c r="O3129" t="s">
        <v>6338</v>
      </c>
      <c r="P3129" s="31">
        <v>0</v>
      </c>
      <c r="Q3129" s="31">
        <v>0</v>
      </c>
      <c r="R3129" s="31">
        <v>0</v>
      </c>
      <c r="S3129" s="31">
        <v>0</v>
      </c>
      <c r="T3129" s="36" t="s">
        <v>15642</v>
      </c>
      <c r="U3129" s="36" t="s">
        <v>8458</v>
      </c>
      <c r="V3129" s="31" t="s">
        <v>362</v>
      </c>
      <c r="W3129" s="31">
        <v>7</v>
      </c>
    </row>
    <row r="3130" spans="1:23" x14ac:dyDescent="0.25">
      <c r="A3130">
        <v>6053300</v>
      </c>
      <c r="B3130" s="32" t="s">
        <v>19</v>
      </c>
      <c r="C3130" s="32">
        <v>7</v>
      </c>
      <c r="D3130" s="32">
        <v>62</v>
      </c>
      <c r="E3130" s="32" t="s">
        <v>22</v>
      </c>
      <c r="F3130" s="32">
        <v>1</v>
      </c>
      <c r="G3130" s="32" t="s">
        <v>21</v>
      </c>
      <c r="H3130" s="32">
        <v>826</v>
      </c>
      <c r="I3130" s="32">
        <v>1108</v>
      </c>
      <c r="J3130" s="32" t="s">
        <v>22</v>
      </c>
      <c r="K3130" s="32">
        <v>0</v>
      </c>
      <c r="L3130" s="38">
        <v>20.43</v>
      </c>
      <c r="M3130" t="s">
        <v>6339</v>
      </c>
      <c r="N3130" t="s">
        <v>6340</v>
      </c>
      <c r="O3130" t="s">
        <v>6341</v>
      </c>
      <c r="P3130" s="31">
        <v>0</v>
      </c>
      <c r="Q3130" s="31">
        <v>0</v>
      </c>
      <c r="R3130" s="31">
        <v>0</v>
      </c>
      <c r="S3130" s="31">
        <v>0</v>
      </c>
      <c r="T3130" s="36" t="s">
        <v>15643</v>
      </c>
      <c r="U3130" s="36" t="s">
        <v>13491</v>
      </c>
      <c r="V3130" s="31" t="s">
        <v>362</v>
      </c>
      <c r="W3130" s="31">
        <v>14</v>
      </c>
    </row>
    <row r="3131" spans="1:23" x14ac:dyDescent="0.25">
      <c r="A3131">
        <v>6053500</v>
      </c>
      <c r="B3131" s="32" t="s">
        <v>19</v>
      </c>
      <c r="C3131" s="32">
        <v>7</v>
      </c>
      <c r="D3131" s="32">
        <v>62</v>
      </c>
      <c r="E3131" s="32" t="s">
        <v>22</v>
      </c>
      <c r="F3131" s="32">
        <v>10</v>
      </c>
      <c r="G3131" s="32" t="s">
        <v>354</v>
      </c>
      <c r="H3131" s="32">
        <v>826</v>
      </c>
      <c r="I3131" s="32">
        <v>1108</v>
      </c>
      <c r="J3131" s="32" t="s">
        <v>22</v>
      </c>
      <c r="K3131" s="32">
        <v>0</v>
      </c>
      <c r="L3131" s="38">
        <v>46.64</v>
      </c>
      <c r="M3131" t="s">
        <v>6342</v>
      </c>
      <c r="N3131" t="s">
        <v>6343</v>
      </c>
      <c r="O3131" t="s">
        <v>6344</v>
      </c>
      <c r="P3131" s="31">
        <v>0</v>
      </c>
      <c r="Q3131" s="31">
        <v>0</v>
      </c>
      <c r="R3131" s="31">
        <v>0</v>
      </c>
      <c r="S3131" s="31">
        <v>0</v>
      </c>
      <c r="T3131" s="36" t="s">
        <v>15644</v>
      </c>
      <c r="U3131" s="36" t="s">
        <v>13491</v>
      </c>
      <c r="V3131" s="31" t="s">
        <v>362</v>
      </c>
      <c r="W3131" s="31">
        <v>7</v>
      </c>
    </row>
    <row r="3132" spans="1:23" x14ac:dyDescent="0.25">
      <c r="A3132">
        <v>6053800</v>
      </c>
      <c r="B3132" s="32" t="s">
        <v>19</v>
      </c>
      <c r="C3132" s="32">
        <v>7</v>
      </c>
      <c r="D3132" s="32">
        <v>62</v>
      </c>
      <c r="E3132" s="32" t="s">
        <v>22</v>
      </c>
      <c r="F3132" s="32">
        <v>20</v>
      </c>
      <c r="G3132" s="32" t="s">
        <v>354</v>
      </c>
      <c r="H3132" s="32">
        <v>826</v>
      </c>
      <c r="I3132" s="32">
        <v>1108</v>
      </c>
      <c r="J3132" s="32" t="s">
        <v>22</v>
      </c>
      <c r="K3132" s="32">
        <v>0</v>
      </c>
      <c r="L3132" s="38">
        <v>39.53</v>
      </c>
      <c r="M3132" t="s">
        <v>6345</v>
      </c>
      <c r="N3132" t="s">
        <v>6346</v>
      </c>
      <c r="O3132" t="s">
        <v>6347</v>
      </c>
      <c r="P3132" s="31">
        <v>0</v>
      </c>
      <c r="Q3132" s="31">
        <v>0</v>
      </c>
      <c r="R3132" s="31">
        <v>0</v>
      </c>
      <c r="S3132" s="31">
        <v>0</v>
      </c>
      <c r="T3132" s="36" t="s">
        <v>15645</v>
      </c>
      <c r="U3132" s="36" t="s">
        <v>13491</v>
      </c>
      <c r="V3132" s="31" t="s">
        <v>362</v>
      </c>
      <c r="W3132" s="31">
        <v>21</v>
      </c>
    </row>
    <row r="3133" spans="1:23" x14ac:dyDescent="0.25">
      <c r="A3133">
        <v>6058000</v>
      </c>
      <c r="B3133" s="32" t="s">
        <v>19</v>
      </c>
      <c r="C3133" s="32">
        <v>7</v>
      </c>
      <c r="D3133" s="32">
        <v>62</v>
      </c>
      <c r="E3133" s="32" t="s">
        <v>22</v>
      </c>
      <c r="F3133" s="32">
        <v>30</v>
      </c>
      <c r="G3133" s="32" t="s">
        <v>354</v>
      </c>
      <c r="H3133" s="32">
        <v>826</v>
      </c>
      <c r="I3133" s="32">
        <v>1108</v>
      </c>
      <c r="J3133" s="32" t="s">
        <v>22</v>
      </c>
      <c r="K3133" s="32">
        <v>0</v>
      </c>
      <c r="L3133" s="38">
        <v>36.99</v>
      </c>
      <c r="M3133" t="s">
        <v>6348</v>
      </c>
      <c r="N3133" t="s">
        <v>6349</v>
      </c>
      <c r="O3133" t="s">
        <v>6350</v>
      </c>
      <c r="P3133" s="31">
        <v>0</v>
      </c>
      <c r="Q3133" s="31">
        <v>0</v>
      </c>
      <c r="R3133" s="31">
        <v>0</v>
      </c>
      <c r="S3133" s="31">
        <v>0</v>
      </c>
      <c r="T3133" s="36" t="s">
        <v>15646</v>
      </c>
      <c r="U3133" s="36" t="s">
        <v>13491</v>
      </c>
      <c r="V3133" s="31" t="s">
        <v>362</v>
      </c>
      <c r="W3133" s="31">
        <v>7</v>
      </c>
    </row>
    <row r="3134" spans="1:23" x14ac:dyDescent="0.25">
      <c r="A3134">
        <v>6058500</v>
      </c>
      <c r="B3134" s="32" t="s">
        <v>19</v>
      </c>
      <c r="C3134" s="32">
        <v>7</v>
      </c>
      <c r="D3134" s="32">
        <v>62</v>
      </c>
      <c r="E3134" s="32" t="s">
        <v>22</v>
      </c>
      <c r="F3134" s="32">
        <v>10</v>
      </c>
      <c r="G3134" s="32" t="s">
        <v>354</v>
      </c>
      <c r="H3134" s="32">
        <v>826</v>
      </c>
      <c r="I3134" s="32">
        <v>1108</v>
      </c>
      <c r="J3134" s="32" t="s">
        <v>22</v>
      </c>
      <c r="K3134" s="32">
        <v>0</v>
      </c>
      <c r="L3134" s="38">
        <v>46.64</v>
      </c>
      <c r="M3134" t="s">
        <v>6351</v>
      </c>
      <c r="N3134" t="s">
        <v>6352</v>
      </c>
      <c r="O3134" t="s">
        <v>6353</v>
      </c>
      <c r="P3134" s="31">
        <v>0</v>
      </c>
      <c r="Q3134" s="31">
        <v>0</v>
      </c>
      <c r="R3134" s="31">
        <v>0</v>
      </c>
      <c r="S3134" s="31">
        <v>0</v>
      </c>
      <c r="T3134" s="36" t="s">
        <v>15647</v>
      </c>
      <c r="U3134" s="36" t="s">
        <v>13491</v>
      </c>
      <c r="V3134" s="31" t="s">
        <v>362</v>
      </c>
      <c r="W3134" s="31">
        <v>7</v>
      </c>
    </row>
    <row r="3135" spans="1:23" x14ac:dyDescent="0.25">
      <c r="A3135">
        <v>6106100</v>
      </c>
      <c r="B3135" s="32" t="s">
        <v>19</v>
      </c>
      <c r="C3135" s="32">
        <v>7</v>
      </c>
      <c r="D3135" s="32">
        <v>63</v>
      </c>
      <c r="E3135" s="32" t="s">
        <v>22</v>
      </c>
      <c r="F3135" s="32">
        <v>1</v>
      </c>
      <c r="G3135" s="32" t="s">
        <v>21</v>
      </c>
      <c r="H3135" s="32">
        <v>202</v>
      </c>
      <c r="I3135" s="32">
        <v>211</v>
      </c>
      <c r="J3135" s="32" t="s">
        <v>22</v>
      </c>
      <c r="K3135" s="32">
        <v>0</v>
      </c>
      <c r="L3135" s="38">
        <v>141.97</v>
      </c>
      <c r="M3135" t="s">
        <v>6354</v>
      </c>
      <c r="N3135" t="s">
        <v>6355</v>
      </c>
      <c r="O3135" t="s">
        <v>6356</v>
      </c>
      <c r="P3135" s="31">
        <v>400</v>
      </c>
      <c r="Q3135" s="31">
        <v>108</v>
      </c>
      <c r="R3135" s="31">
        <v>400</v>
      </c>
      <c r="S3135" s="31">
        <v>6</v>
      </c>
      <c r="T3135" s="36" t="s">
        <v>15648</v>
      </c>
      <c r="U3135" s="36" t="s">
        <v>8458</v>
      </c>
      <c r="V3135" s="31" t="s">
        <v>6357</v>
      </c>
      <c r="W3135" s="31">
        <v>7</v>
      </c>
    </row>
    <row r="3136" spans="1:23" x14ac:dyDescent="0.25">
      <c r="A3136">
        <v>6106110</v>
      </c>
      <c r="B3136" s="32" t="s">
        <v>19</v>
      </c>
      <c r="C3136" s="32">
        <v>7</v>
      </c>
      <c r="D3136" s="32">
        <v>63</v>
      </c>
      <c r="E3136" s="32" t="s">
        <v>22</v>
      </c>
      <c r="F3136" s="32">
        <v>1</v>
      </c>
      <c r="G3136" s="32" t="s">
        <v>21</v>
      </c>
      <c r="H3136" s="32">
        <v>205</v>
      </c>
      <c r="I3136" s="32">
        <v>214</v>
      </c>
      <c r="J3136" s="32" t="s">
        <v>22</v>
      </c>
      <c r="K3136" s="32">
        <v>0</v>
      </c>
      <c r="L3136" s="38">
        <v>40.71</v>
      </c>
      <c r="M3136" t="s">
        <v>6358</v>
      </c>
      <c r="N3136" t="s">
        <v>6359</v>
      </c>
      <c r="O3136" t="s">
        <v>6360</v>
      </c>
      <c r="P3136" s="31">
        <v>300</v>
      </c>
      <c r="Q3136" s="31">
        <v>0</v>
      </c>
      <c r="R3136" s="31">
        <v>0</v>
      </c>
      <c r="S3136" s="31">
        <v>0.9</v>
      </c>
      <c r="T3136" s="36" t="s">
        <v>15649</v>
      </c>
      <c r="U3136" s="36" t="s">
        <v>8458</v>
      </c>
      <c r="V3136" s="31" t="s">
        <v>6357</v>
      </c>
      <c r="W3136" s="31">
        <v>7</v>
      </c>
    </row>
    <row r="3137" spans="1:23" x14ac:dyDescent="0.25">
      <c r="A3137">
        <v>6106200</v>
      </c>
      <c r="B3137" s="32" t="s">
        <v>19</v>
      </c>
      <c r="C3137" s="32">
        <v>7</v>
      </c>
      <c r="D3137" s="32">
        <v>63</v>
      </c>
      <c r="E3137" s="32" t="s">
        <v>22</v>
      </c>
      <c r="F3137" s="32">
        <v>1</v>
      </c>
      <c r="G3137" s="32" t="s">
        <v>21</v>
      </c>
      <c r="H3137" s="32">
        <v>202</v>
      </c>
      <c r="I3137" s="32">
        <v>211</v>
      </c>
      <c r="J3137" s="32" t="s">
        <v>22</v>
      </c>
      <c r="K3137" s="32">
        <v>0</v>
      </c>
      <c r="L3137" s="38">
        <v>252.92</v>
      </c>
      <c r="M3137" t="s">
        <v>6361</v>
      </c>
      <c r="N3137" t="s">
        <v>6362</v>
      </c>
      <c r="O3137" t="s">
        <v>6363</v>
      </c>
      <c r="P3137" s="31">
        <v>490</v>
      </c>
      <c r="Q3137" s="31">
        <v>100</v>
      </c>
      <c r="R3137" s="31">
        <v>600</v>
      </c>
      <c r="S3137" s="31">
        <v>12.76</v>
      </c>
      <c r="T3137" s="36" t="s">
        <v>15650</v>
      </c>
      <c r="U3137" s="36" t="s">
        <v>8458</v>
      </c>
      <c r="V3137" s="31" t="s">
        <v>6357</v>
      </c>
      <c r="W3137" s="31">
        <v>7</v>
      </c>
    </row>
    <row r="3138" spans="1:23" x14ac:dyDescent="0.25">
      <c r="A3138">
        <v>6106300</v>
      </c>
      <c r="B3138" s="32" t="s">
        <v>19</v>
      </c>
      <c r="C3138" s="32">
        <v>7</v>
      </c>
      <c r="D3138" s="32">
        <v>63</v>
      </c>
      <c r="E3138" s="32" t="s">
        <v>22</v>
      </c>
      <c r="F3138" s="32">
        <v>1</v>
      </c>
      <c r="G3138" s="32" t="s">
        <v>21</v>
      </c>
      <c r="H3138" s="32">
        <v>203</v>
      </c>
      <c r="I3138" s="32">
        <v>212</v>
      </c>
      <c r="J3138" s="32" t="s">
        <v>22</v>
      </c>
      <c r="K3138" s="32">
        <v>0</v>
      </c>
      <c r="L3138" s="38">
        <v>603.63</v>
      </c>
      <c r="M3138" t="s">
        <v>6364</v>
      </c>
      <c r="N3138" t="s">
        <v>6365</v>
      </c>
      <c r="O3138" t="s">
        <v>6366</v>
      </c>
      <c r="P3138" s="31">
        <v>600</v>
      </c>
      <c r="Q3138" s="31">
        <v>1093</v>
      </c>
      <c r="R3138" s="31">
        <v>660</v>
      </c>
      <c r="S3138" s="31">
        <v>29.7</v>
      </c>
      <c r="T3138" s="36" t="s">
        <v>15651</v>
      </c>
      <c r="U3138" s="36" t="s">
        <v>8458</v>
      </c>
      <c r="V3138" s="31" t="s">
        <v>6367</v>
      </c>
      <c r="W3138" s="31">
        <v>7</v>
      </c>
    </row>
    <row r="3139" spans="1:23" x14ac:dyDescent="0.25">
      <c r="A3139">
        <v>6106400</v>
      </c>
      <c r="B3139" s="32" t="s">
        <v>19</v>
      </c>
      <c r="C3139" s="32">
        <v>7</v>
      </c>
      <c r="D3139" s="32">
        <v>63</v>
      </c>
      <c r="E3139" s="32" t="s">
        <v>22</v>
      </c>
      <c r="F3139" s="32">
        <v>1</v>
      </c>
      <c r="G3139" s="32" t="s">
        <v>21</v>
      </c>
      <c r="H3139" s="32">
        <v>202</v>
      </c>
      <c r="I3139" s="32">
        <v>211</v>
      </c>
      <c r="J3139" s="32" t="s">
        <v>22</v>
      </c>
      <c r="K3139" s="32">
        <v>0</v>
      </c>
      <c r="L3139" s="38">
        <v>523.98</v>
      </c>
      <c r="M3139" t="s">
        <v>6368</v>
      </c>
      <c r="N3139" t="s">
        <v>6369</v>
      </c>
      <c r="O3139" t="s">
        <v>6370</v>
      </c>
      <c r="P3139" s="31">
        <v>600</v>
      </c>
      <c r="Q3139" s="31">
        <v>205</v>
      </c>
      <c r="R3139" s="31">
        <v>550</v>
      </c>
      <c r="S3139" s="31">
        <v>13.42</v>
      </c>
      <c r="T3139" s="36" t="s">
        <v>15652</v>
      </c>
      <c r="U3139" s="36" t="s">
        <v>8458</v>
      </c>
      <c r="V3139" s="31" t="s">
        <v>6357</v>
      </c>
      <c r="W3139" s="31">
        <v>14</v>
      </c>
    </row>
    <row r="3140" spans="1:23" x14ac:dyDescent="0.25">
      <c r="A3140">
        <v>6106500</v>
      </c>
      <c r="B3140" s="32" t="s">
        <v>19</v>
      </c>
      <c r="C3140" s="32">
        <v>7</v>
      </c>
      <c r="D3140" s="32">
        <v>63</v>
      </c>
      <c r="E3140" s="32" t="s">
        <v>22</v>
      </c>
      <c r="F3140" s="32">
        <v>1</v>
      </c>
      <c r="G3140" s="32" t="s">
        <v>21</v>
      </c>
      <c r="H3140" s="32">
        <v>204</v>
      </c>
      <c r="I3140" s="32">
        <v>213</v>
      </c>
      <c r="J3140" s="32" t="s">
        <v>22</v>
      </c>
      <c r="K3140" s="32">
        <v>0</v>
      </c>
      <c r="L3140" s="38">
        <v>335.65</v>
      </c>
      <c r="M3140" t="s">
        <v>6371</v>
      </c>
      <c r="N3140" t="s">
        <v>6372</v>
      </c>
      <c r="O3140" t="s">
        <v>6373</v>
      </c>
      <c r="P3140" s="31">
        <v>400</v>
      </c>
      <c r="Q3140" s="31">
        <v>1093</v>
      </c>
      <c r="R3140" s="31">
        <v>400</v>
      </c>
      <c r="S3140" s="31">
        <v>22.690999999999999</v>
      </c>
      <c r="T3140" s="36" t="s">
        <v>15653</v>
      </c>
      <c r="U3140" s="36" t="s">
        <v>8458</v>
      </c>
      <c r="V3140" s="31" t="s">
        <v>6367</v>
      </c>
      <c r="W3140" s="31">
        <v>7</v>
      </c>
    </row>
    <row r="3141" spans="1:23" x14ac:dyDescent="0.25">
      <c r="A3141">
        <v>6107000</v>
      </c>
      <c r="B3141" s="32" t="s">
        <v>19</v>
      </c>
      <c r="C3141" s="32">
        <v>7</v>
      </c>
      <c r="D3141" s="32">
        <v>62</v>
      </c>
      <c r="E3141" s="32" t="s">
        <v>22</v>
      </c>
      <c r="F3141" s="32">
        <v>2</v>
      </c>
      <c r="G3141" s="32" t="s">
        <v>354</v>
      </c>
      <c r="H3141" s="32">
        <v>823</v>
      </c>
      <c r="I3141" s="32">
        <v>1105</v>
      </c>
      <c r="J3141" s="32" t="s">
        <v>22</v>
      </c>
      <c r="K3141" s="32">
        <v>0</v>
      </c>
      <c r="L3141" s="38">
        <v>99.16</v>
      </c>
      <c r="M3141" t="s">
        <v>6374</v>
      </c>
      <c r="N3141" t="s">
        <v>6375</v>
      </c>
      <c r="O3141" t="s">
        <v>6376</v>
      </c>
      <c r="P3141" s="31">
        <v>0</v>
      </c>
      <c r="Q3141" s="31">
        <v>0</v>
      </c>
      <c r="R3141" s="31">
        <v>0</v>
      </c>
      <c r="S3141" s="31">
        <v>0</v>
      </c>
      <c r="T3141" s="36" t="s">
        <v>15654</v>
      </c>
      <c r="U3141" s="36" t="s">
        <v>13491</v>
      </c>
      <c r="V3141" s="31" t="s">
        <v>358</v>
      </c>
      <c r="W3141" s="31">
        <v>7</v>
      </c>
    </row>
    <row r="3142" spans="1:23" x14ac:dyDescent="0.25">
      <c r="A3142">
        <v>6107100</v>
      </c>
      <c r="B3142" s="32" t="s">
        <v>19</v>
      </c>
      <c r="C3142" s="32">
        <v>7</v>
      </c>
      <c r="D3142" s="32">
        <v>62</v>
      </c>
      <c r="E3142" s="32" t="s">
        <v>22</v>
      </c>
      <c r="F3142" s="32">
        <v>1</v>
      </c>
      <c r="G3142" s="32" t="s">
        <v>21</v>
      </c>
      <c r="H3142" s="32">
        <v>823</v>
      </c>
      <c r="I3142" s="32">
        <v>1105</v>
      </c>
      <c r="J3142" s="32" t="s">
        <v>22</v>
      </c>
      <c r="K3142" s="32">
        <v>0</v>
      </c>
      <c r="L3142" s="38">
        <v>48.48</v>
      </c>
      <c r="M3142" t="s">
        <v>6377</v>
      </c>
      <c r="N3142" t="s">
        <v>6378</v>
      </c>
      <c r="O3142" t="s">
        <v>6379</v>
      </c>
      <c r="P3142" s="31">
        <v>0</v>
      </c>
      <c r="Q3142" s="31">
        <v>0</v>
      </c>
      <c r="R3142" s="31">
        <v>0</v>
      </c>
      <c r="S3142" s="31">
        <v>0</v>
      </c>
      <c r="T3142" s="36" t="s">
        <v>15655</v>
      </c>
      <c r="U3142" s="36" t="s">
        <v>13491</v>
      </c>
      <c r="V3142" s="31" t="s">
        <v>358</v>
      </c>
      <c r="W3142" s="31">
        <v>7</v>
      </c>
    </row>
    <row r="3143" spans="1:23" x14ac:dyDescent="0.25">
      <c r="A3143">
        <v>6107200</v>
      </c>
      <c r="B3143" s="32" t="s">
        <v>19</v>
      </c>
      <c r="C3143" s="32">
        <v>7</v>
      </c>
      <c r="D3143" s="32">
        <v>62</v>
      </c>
      <c r="E3143" s="32" t="s">
        <v>22</v>
      </c>
      <c r="F3143" s="32">
        <v>1</v>
      </c>
      <c r="G3143" s="32" t="s">
        <v>21</v>
      </c>
      <c r="H3143" s="32">
        <v>823</v>
      </c>
      <c r="I3143" s="32">
        <v>1105</v>
      </c>
      <c r="J3143" s="32" t="s">
        <v>22</v>
      </c>
      <c r="K3143" s="32">
        <v>0</v>
      </c>
      <c r="L3143" s="38">
        <v>52.55</v>
      </c>
      <c r="M3143" t="s">
        <v>6380</v>
      </c>
      <c r="N3143" t="s">
        <v>6381</v>
      </c>
      <c r="O3143" t="s">
        <v>6382</v>
      </c>
      <c r="P3143" s="31">
        <v>0</v>
      </c>
      <c r="Q3143" s="31">
        <v>0</v>
      </c>
      <c r="R3143" s="31">
        <v>0</v>
      </c>
      <c r="S3143" s="31">
        <v>0</v>
      </c>
      <c r="T3143" s="36" t="s">
        <v>15656</v>
      </c>
      <c r="U3143" s="36" t="s">
        <v>13491</v>
      </c>
      <c r="V3143" s="31" t="s">
        <v>358</v>
      </c>
      <c r="W3143" s="31">
        <v>7</v>
      </c>
    </row>
    <row r="3144" spans="1:23" x14ac:dyDescent="0.25">
      <c r="A3144">
        <v>6108000</v>
      </c>
      <c r="B3144" s="32" t="s">
        <v>19</v>
      </c>
      <c r="C3144" s="32">
        <v>7</v>
      </c>
      <c r="D3144" s="32">
        <v>62</v>
      </c>
      <c r="E3144" s="32" t="s">
        <v>22</v>
      </c>
      <c r="F3144" s="32">
        <v>50</v>
      </c>
      <c r="G3144" s="32" t="s">
        <v>354</v>
      </c>
      <c r="H3144" s="32">
        <v>736</v>
      </c>
      <c r="I3144" s="32">
        <v>1003</v>
      </c>
      <c r="J3144" s="32" t="s">
        <v>22</v>
      </c>
      <c r="K3144" s="32">
        <v>0</v>
      </c>
      <c r="L3144" s="38">
        <v>39.99</v>
      </c>
      <c r="M3144" t="s">
        <v>6383</v>
      </c>
      <c r="N3144" t="s">
        <v>6384</v>
      </c>
      <c r="O3144" t="s">
        <v>6385</v>
      </c>
      <c r="P3144" s="31">
        <v>0</v>
      </c>
      <c r="Q3144" s="31">
        <v>0</v>
      </c>
      <c r="R3144" s="31">
        <v>0</v>
      </c>
      <c r="S3144" s="31">
        <v>0</v>
      </c>
      <c r="T3144" s="36" t="s">
        <v>15657</v>
      </c>
      <c r="U3144" s="36" t="s">
        <v>13608</v>
      </c>
      <c r="V3144" s="31" t="s">
        <v>806</v>
      </c>
      <c r="W3144" s="31">
        <v>7</v>
      </c>
    </row>
    <row r="3145" spans="1:23" x14ac:dyDescent="0.25">
      <c r="A3145">
        <v>6112500</v>
      </c>
      <c r="B3145" s="32" t="s">
        <v>19</v>
      </c>
      <c r="C3145" s="32">
        <v>7</v>
      </c>
      <c r="D3145" s="32">
        <v>63</v>
      </c>
      <c r="E3145" s="32" t="s">
        <v>22</v>
      </c>
      <c r="F3145" s="32">
        <v>1</v>
      </c>
      <c r="G3145" s="32" t="s">
        <v>21</v>
      </c>
      <c r="H3145" s="32">
        <v>204</v>
      </c>
      <c r="I3145" s="32">
        <v>213</v>
      </c>
      <c r="J3145" s="32" t="s">
        <v>22</v>
      </c>
      <c r="K3145" s="32">
        <v>0</v>
      </c>
      <c r="L3145" s="38">
        <v>347.7</v>
      </c>
      <c r="M3145" t="s">
        <v>6386</v>
      </c>
      <c r="N3145" t="s">
        <v>6387</v>
      </c>
      <c r="O3145" t="s">
        <v>6388</v>
      </c>
      <c r="P3145" s="31">
        <v>500</v>
      </c>
      <c r="Q3145" s="31">
        <v>12</v>
      </c>
      <c r="R3145" s="31">
        <v>500</v>
      </c>
      <c r="S3145" s="31">
        <v>32</v>
      </c>
      <c r="T3145" s="36" t="s">
        <v>15658</v>
      </c>
      <c r="U3145" s="36" t="s">
        <v>8458</v>
      </c>
      <c r="V3145" s="31" t="s">
        <v>6367</v>
      </c>
      <c r="W3145" s="31">
        <v>7</v>
      </c>
    </row>
    <row r="3146" spans="1:23" x14ac:dyDescent="0.25">
      <c r="A3146">
        <v>6141200</v>
      </c>
      <c r="B3146" s="32" t="s">
        <v>19</v>
      </c>
      <c r="C3146" s="32">
        <v>7</v>
      </c>
      <c r="D3146" s="32">
        <v>61</v>
      </c>
      <c r="E3146" s="32" t="s">
        <v>22</v>
      </c>
      <c r="F3146" s="32">
        <v>1</v>
      </c>
      <c r="G3146" s="32" t="s">
        <v>21</v>
      </c>
      <c r="H3146" s="32">
        <v>203</v>
      </c>
      <c r="I3146" s="32">
        <v>212</v>
      </c>
      <c r="J3146" s="32" t="s">
        <v>22</v>
      </c>
      <c r="K3146" s="32">
        <v>0</v>
      </c>
      <c r="L3146" s="38">
        <v>820.38</v>
      </c>
      <c r="M3146" t="s">
        <v>6389</v>
      </c>
      <c r="N3146" t="s">
        <v>6390</v>
      </c>
      <c r="O3146" t="s">
        <v>6391</v>
      </c>
      <c r="P3146" s="31">
        <v>600</v>
      </c>
      <c r="Q3146" s="31">
        <v>946</v>
      </c>
      <c r="R3146" s="31">
        <v>660</v>
      </c>
      <c r="S3146" s="31">
        <v>31.2</v>
      </c>
      <c r="T3146" s="36" t="s">
        <v>15659</v>
      </c>
      <c r="U3146" s="36" t="s">
        <v>13534</v>
      </c>
      <c r="V3146" s="31" t="s">
        <v>6367</v>
      </c>
      <c r="W3146" s="31">
        <v>7</v>
      </c>
    </row>
    <row r="3147" spans="1:23" x14ac:dyDescent="0.25">
      <c r="A3147">
        <v>6143310</v>
      </c>
      <c r="B3147" s="32" t="s">
        <v>19</v>
      </c>
      <c r="C3147" s="32">
        <v>7</v>
      </c>
      <c r="D3147" s="32">
        <v>63</v>
      </c>
      <c r="E3147" s="32" t="s">
        <v>20</v>
      </c>
      <c r="F3147" s="32">
        <v>1</v>
      </c>
      <c r="G3147" s="32" t="s">
        <v>21</v>
      </c>
      <c r="H3147" s="32">
        <v>205</v>
      </c>
      <c r="I3147" s="32">
        <v>214</v>
      </c>
      <c r="J3147" s="32" t="s">
        <v>22</v>
      </c>
      <c r="K3147" s="32">
        <v>0</v>
      </c>
      <c r="L3147" s="38">
        <v>88.73</v>
      </c>
      <c r="M3147" t="s">
        <v>6392</v>
      </c>
      <c r="N3147" t="s">
        <v>6393</v>
      </c>
      <c r="O3147" t="s">
        <v>6394</v>
      </c>
      <c r="P3147" s="31">
        <v>300</v>
      </c>
      <c r="Q3147" s="31">
        <v>0</v>
      </c>
      <c r="R3147" s="31">
        <v>0</v>
      </c>
      <c r="S3147" s="31">
        <v>0.81100000000000005</v>
      </c>
      <c r="T3147" s="36" t="s">
        <v>15660</v>
      </c>
      <c r="U3147" s="36" t="s">
        <v>9135</v>
      </c>
      <c r="V3147" s="31" t="s">
        <v>6357</v>
      </c>
      <c r="W3147" s="31">
        <v>7</v>
      </c>
    </row>
    <row r="3148" spans="1:23" x14ac:dyDescent="0.25">
      <c r="A3148">
        <v>6146100</v>
      </c>
      <c r="B3148" s="32" t="s">
        <v>19</v>
      </c>
      <c r="C3148" s="32">
        <v>7</v>
      </c>
      <c r="D3148" s="32">
        <v>63</v>
      </c>
      <c r="E3148" s="32" t="s">
        <v>22</v>
      </c>
      <c r="F3148" s="32">
        <v>1</v>
      </c>
      <c r="G3148" s="32" t="s">
        <v>21</v>
      </c>
      <c r="H3148" s="32">
        <v>202</v>
      </c>
      <c r="I3148" s="32">
        <v>211</v>
      </c>
      <c r="J3148" s="32" t="s">
        <v>22</v>
      </c>
      <c r="K3148" s="32">
        <v>0</v>
      </c>
      <c r="L3148" s="38">
        <v>131.93</v>
      </c>
      <c r="M3148" t="s">
        <v>6395</v>
      </c>
      <c r="N3148" t="s">
        <v>6396</v>
      </c>
      <c r="O3148" t="s">
        <v>6397</v>
      </c>
      <c r="P3148" s="31">
        <v>400</v>
      </c>
      <c r="Q3148" s="31">
        <v>10</v>
      </c>
      <c r="R3148" s="31">
        <v>400</v>
      </c>
      <c r="S3148" s="31">
        <v>13.7</v>
      </c>
      <c r="T3148" s="36" t="s">
        <v>15661</v>
      </c>
      <c r="U3148" s="36" t="s">
        <v>8458</v>
      </c>
      <c r="V3148" s="31" t="s">
        <v>6357</v>
      </c>
      <c r="W3148" s="31">
        <v>7</v>
      </c>
    </row>
    <row r="3149" spans="1:23" x14ac:dyDescent="0.25">
      <c r="A3149">
        <v>6146200</v>
      </c>
      <c r="B3149" s="32" t="s">
        <v>19</v>
      </c>
      <c r="C3149" s="32">
        <v>7</v>
      </c>
      <c r="D3149" s="32">
        <v>63</v>
      </c>
      <c r="E3149" s="32" t="s">
        <v>22</v>
      </c>
      <c r="F3149" s="32">
        <v>1</v>
      </c>
      <c r="G3149" s="32" t="s">
        <v>21</v>
      </c>
      <c r="H3149" s="32">
        <v>202</v>
      </c>
      <c r="I3149" s="32">
        <v>211</v>
      </c>
      <c r="J3149" s="32" t="s">
        <v>22</v>
      </c>
      <c r="K3149" s="32">
        <v>0</v>
      </c>
      <c r="L3149" s="38">
        <v>118.22</v>
      </c>
      <c r="M3149" t="s">
        <v>6398</v>
      </c>
      <c r="N3149" t="s">
        <v>6399</v>
      </c>
      <c r="O3149" t="s">
        <v>6400</v>
      </c>
      <c r="P3149" s="31">
        <v>0</v>
      </c>
      <c r="Q3149" s="31">
        <v>0</v>
      </c>
      <c r="R3149" s="31">
        <v>0</v>
      </c>
      <c r="S3149" s="31">
        <v>0</v>
      </c>
      <c r="T3149" s="36" t="s">
        <v>15662</v>
      </c>
      <c r="U3149" s="36" t="s">
        <v>13116</v>
      </c>
      <c r="V3149" s="31" t="s">
        <v>6357</v>
      </c>
      <c r="W3149" s="31">
        <v>7</v>
      </c>
    </row>
    <row r="3150" spans="1:23" x14ac:dyDescent="0.25">
      <c r="A3150">
        <v>6146300</v>
      </c>
      <c r="B3150" s="32" t="s">
        <v>19</v>
      </c>
      <c r="C3150" s="32">
        <v>7</v>
      </c>
      <c r="D3150" s="32">
        <v>63</v>
      </c>
      <c r="E3150" s="32" t="s">
        <v>22</v>
      </c>
      <c r="F3150" s="32">
        <v>1</v>
      </c>
      <c r="G3150" s="32" t="s">
        <v>21</v>
      </c>
      <c r="H3150" s="32">
        <v>202</v>
      </c>
      <c r="I3150" s="32">
        <v>211</v>
      </c>
      <c r="J3150" s="32" t="s">
        <v>22</v>
      </c>
      <c r="K3150" s="32">
        <v>0</v>
      </c>
      <c r="L3150" s="38">
        <v>98.76</v>
      </c>
      <c r="M3150" t="s">
        <v>6401</v>
      </c>
      <c r="N3150" t="s">
        <v>6402</v>
      </c>
      <c r="O3150" t="s">
        <v>6403</v>
      </c>
      <c r="P3150" s="31">
        <v>0</v>
      </c>
      <c r="Q3150" s="31">
        <v>0</v>
      </c>
      <c r="R3150" s="31">
        <v>0</v>
      </c>
      <c r="S3150" s="31">
        <v>0</v>
      </c>
      <c r="T3150" s="36" t="s">
        <v>15663</v>
      </c>
      <c r="U3150" s="36" t="s">
        <v>8458</v>
      </c>
      <c r="V3150" s="31" t="s">
        <v>6404</v>
      </c>
      <c r="W3150" s="31">
        <v>7</v>
      </c>
    </row>
    <row r="3151" spans="1:23" x14ac:dyDescent="0.25">
      <c r="A3151">
        <v>6147000</v>
      </c>
      <c r="B3151" s="32" t="s">
        <v>19</v>
      </c>
      <c r="C3151" s="32">
        <v>7</v>
      </c>
      <c r="D3151" s="32">
        <v>63</v>
      </c>
      <c r="E3151" s="32" t="s">
        <v>22</v>
      </c>
      <c r="F3151" s="32">
        <v>4</v>
      </c>
      <c r="G3151" s="32" t="s">
        <v>354</v>
      </c>
      <c r="H3151" s="32">
        <v>205</v>
      </c>
      <c r="I3151" s="32">
        <v>214</v>
      </c>
      <c r="J3151" s="32" t="s">
        <v>22</v>
      </c>
      <c r="K3151" s="32">
        <v>0</v>
      </c>
      <c r="L3151" s="38">
        <v>21.84</v>
      </c>
      <c r="M3151" t="s">
        <v>6405</v>
      </c>
      <c r="N3151" t="s">
        <v>6406</v>
      </c>
      <c r="O3151" t="s">
        <v>6407</v>
      </c>
      <c r="P3151" s="31">
        <v>0</v>
      </c>
      <c r="Q3151" s="31">
        <v>0</v>
      </c>
      <c r="R3151" s="31">
        <v>0</v>
      </c>
      <c r="S3151" s="31">
        <v>0</v>
      </c>
      <c r="T3151" s="36" t="s">
        <v>15664</v>
      </c>
      <c r="U3151" s="36" t="s">
        <v>8458</v>
      </c>
      <c r="V3151" s="31" t="s">
        <v>6357</v>
      </c>
      <c r="W3151" s="31">
        <v>7</v>
      </c>
    </row>
    <row r="3152" spans="1:23" x14ac:dyDescent="0.25">
      <c r="A3152">
        <v>6148000</v>
      </c>
      <c r="B3152" s="32" t="s">
        <v>19</v>
      </c>
      <c r="C3152" s="32">
        <v>7</v>
      </c>
      <c r="D3152" s="32">
        <v>62</v>
      </c>
      <c r="E3152" s="32" t="s">
        <v>22</v>
      </c>
      <c r="F3152" s="32">
        <v>1</v>
      </c>
      <c r="G3152" s="32" t="s">
        <v>21</v>
      </c>
      <c r="H3152" s="32">
        <v>628</v>
      </c>
      <c r="I3152" s="32">
        <v>893</v>
      </c>
      <c r="J3152" s="32" t="s">
        <v>22</v>
      </c>
      <c r="K3152" s="32">
        <v>0</v>
      </c>
      <c r="L3152" s="38">
        <v>137.87</v>
      </c>
      <c r="M3152" t="s">
        <v>6408</v>
      </c>
      <c r="N3152" t="s">
        <v>6409</v>
      </c>
      <c r="O3152" t="s">
        <v>6410</v>
      </c>
      <c r="P3152" s="31">
        <v>0</v>
      </c>
      <c r="Q3152" s="31">
        <v>0</v>
      </c>
      <c r="R3152" s="31">
        <v>0</v>
      </c>
      <c r="S3152" s="31">
        <v>0</v>
      </c>
      <c r="T3152" s="36" t="s">
        <v>15665</v>
      </c>
      <c r="U3152" s="36" t="s">
        <v>9135</v>
      </c>
      <c r="V3152" s="31" t="s">
        <v>5565</v>
      </c>
      <c r="W3152" s="31">
        <v>7</v>
      </c>
    </row>
    <row r="3153" spans="1:23" x14ac:dyDescent="0.25">
      <c r="A3153">
        <v>6205100</v>
      </c>
      <c r="B3153" s="32" t="s">
        <v>19</v>
      </c>
      <c r="C3153" s="32">
        <v>7</v>
      </c>
      <c r="D3153" s="32">
        <v>62</v>
      </c>
      <c r="E3153" s="32" t="s">
        <v>22</v>
      </c>
      <c r="F3153" s="32">
        <v>4</v>
      </c>
      <c r="G3153" s="32" t="s">
        <v>354</v>
      </c>
      <c r="H3153" s="32">
        <v>728</v>
      </c>
      <c r="I3153" s="32">
        <v>1000</v>
      </c>
      <c r="J3153" s="32" t="s">
        <v>22</v>
      </c>
      <c r="K3153" s="32">
        <v>0</v>
      </c>
      <c r="L3153" s="38">
        <v>30.76</v>
      </c>
      <c r="M3153" t="s">
        <v>6411</v>
      </c>
      <c r="N3153" t="s">
        <v>6412</v>
      </c>
      <c r="O3153" t="s">
        <v>6413</v>
      </c>
      <c r="P3153" s="31">
        <v>0</v>
      </c>
      <c r="Q3153" s="31">
        <v>0</v>
      </c>
      <c r="R3153" s="31">
        <v>0</v>
      </c>
      <c r="S3153" s="31">
        <v>0</v>
      </c>
      <c r="T3153" s="36" t="s">
        <v>15666</v>
      </c>
      <c r="U3153" s="36" t="s">
        <v>9135</v>
      </c>
      <c r="V3153" s="31" t="s">
        <v>791</v>
      </c>
      <c r="W3153" s="31">
        <v>7</v>
      </c>
    </row>
    <row r="3154" spans="1:23" x14ac:dyDescent="0.25">
      <c r="A3154">
        <v>6206025</v>
      </c>
      <c r="B3154" s="32" t="s">
        <v>19</v>
      </c>
      <c r="C3154" s="32">
        <v>7</v>
      </c>
      <c r="D3154" s="32">
        <v>63</v>
      </c>
      <c r="E3154" s="32" t="s">
        <v>22</v>
      </c>
      <c r="F3154" s="32">
        <v>1</v>
      </c>
      <c r="G3154" s="32" t="s">
        <v>21</v>
      </c>
      <c r="H3154" s="32">
        <v>187</v>
      </c>
      <c r="I3154" s="32">
        <v>195</v>
      </c>
      <c r="J3154" s="32" t="s">
        <v>22</v>
      </c>
      <c r="K3154" s="32">
        <v>0</v>
      </c>
      <c r="L3154" s="38">
        <v>35.26</v>
      </c>
      <c r="M3154" t="s">
        <v>6414</v>
      </c>
      <c r="N3154" t="s">
        <v>6415</v>
      </c>
      <c r="O3154" t="s">
        <v>6416</v>
      </c>
      <c r="P3154" s="31">
        <v>250</v>
      </c>
      <c r="Q3154" s="31">
        <v>85</v>
      </c>
      <c r="R3154" s="31">
        <v>0</v>
      </c>
      <c r="S3154" s="31">
        <v>1.36</v>
      </c>
      <c r="T3154" s="36" t="s">
        <v>6417</v>
      </c>
      <c r="U3154" s="36" t="s">
        <v>15667</v>
      </c>
      <c r="V3154" s="31" t="s">
        <v>6418</v>
      </c>
      <c r="W3154" s="31">
        <v>7</v>
      </c>
    </row>
    <row r="3155" spans="1:23" x14ac:dyDescent="0.25">
      <c r="A3155">
        <v>6206050</v>
      </c>
      <c r="B3155" s="32" t="s">
        <v>19</v>
      </c>
      <c r="C3155" s="32">
        <v>7</v>
      </c>
      <c r="D3155" s="32">
        <v>63</v>
      </c>
      <c r="E3155" s="32" t="s">
        <v>22</v>
      </c>
      <c r="F3155" s="32">
        <v>1</v>
      </c>
      <c r="G3155" s="32" t="s">
        <v>21</v>
      </c>
      <c r="H3155" s="32">
        <v>187</v>
      </c>
      <c r="I3155" s="32">
        <v>195</v>
      </c>
      <c r="J3155" s="32" t="s">
        <v>22</v>
      </c>
      <c r="K3155" s="32">
        <v>0</v>
      </c>
      <c r="L3155" s="38">
        <v>52.64</v>
      </c>
      <c r="M3155" t="s">
        <v>6419</v>
      </c>
      <c r="N3155" t="s">
        <v>6420</v>
      </c>
      <c r="O3155" t="s">
        <v>6421</v>
      </c>
      <c r="P3155" s="31">
        <v>500</v>
      </c>
      <c r="Q3155" s="31">
        <v>85</v>
      </c>
      <c r="R3155" s="31">
        <v>0</v>
      </c>
      <c r="S3155" s="31">
        <v>2.64</v>
      </c>
      <c r="T3155" s="36" t="s">
        <v>6422</v>
      </c>
      <c r="U3155" s="36" t="s">
        <v>15667</v>
      </c>
      <c r="V3155" s="31" t="s">
        <v>6418</v>
      </c>
      <c r="W3155" s="31">
        <v>7</v>
      </c>
    </row>
    <row r="3156" spans="1:23" x14ac:dyDescent="0.25">
      <c r="A3156">
        <v>6206100</v>
      </c>
      <c r="B3156" s="32" t="s">
        <v>19</v>
      </c>
      <c r="C3156" s="32">
        <v>7</v>
      </c>
      <c r="D3156" s="32">
        <v>63</v>
      </c>
      <c r="E3156" s="32" t="s">
        <v>22</v>
      </c>
      <c r="F3156" s="32">
        <v>1</v>
      </c>
      <c r="G3156" s="32" t="s">
        <v>21</v>
      </c>
      <c r="H3156" s="32">
        <v>187</v>
      </c>
      <c r="I3156" s="32">
        <v>195</v>
      </c>
      <c r="J3156" s="32" t="s">
        <v>22</v>
      </c>
      <c r="K3156" s="32">
        <v>0</v>
      </c>
      <c r="L3156" s="38">
        <v>93.92</v>
      </c>
      <c r="M3156" t="s">
        <v>6423</v>
      </c>
      <c r="N3156" t="s">
        <v>6424</v>
      </c>
      <c r="O3156" t="s">
        <v>6425</v>
      </c>
      <c r="P3156" s="31">
        <v>1000</v>
      </c>
      <c r="Q3156" s="31">
        <v>85</v>
      </c>
      <c r="R3156" s="31">
        <v>0</v>
      </c>
      <c r="S3156" s="31">
        <v>0</v>
      </c>
      <c r="T3156" s="36" t="s">
        <v>6426</v>
      </c>
      <c r="U3156" s="36" t="s">
        <v>15667</v>
      </c>
      <c r="V3156" s="31" t="s">
        <v>6418</v>
      </c>
      <c r="W3156" s="31">
        <v>7</v>
      </c>
    </row>
    <row r="3157" spans="1:23" x14ac:dyDescent="0.25">
      <c r="A3157">
        <v>6206110</v>
      </c>
      <c r="B3157" s="32" t="s">
        <v>19</v>
      </c>
      <c r="C3157" s="32">
        <v>7</v>
      </c>
      <c r="D3157" s="32">
        <v>63</v>
      </c>
      <c r="E3157" s="32" t="s">
        <v>22</v>
      </c>
      <c r="F3157" s="32">
        <v>1</v>
      </c>
      <c r="G3157" s="32" t="s">
        <v>21</v>
      </c>
      <c r="H3157" s="32">
        <v>187</v>
      </c>
      <c r="I3157" s="32">
        <v>195</v>
      </c>
      <c r="J3157" s="32" t="s">
        <v>22</v>
      </c>
      <c r="K3157" s="32">
        <v>0</v>
      </c>
      <c r="L3157" s="38">
        <v>133.68</v>
      </c>
      <c r="M3157" t="s">
        <v>6427</v>
      </c>
      <c r="N3157" t="s">
        <v>6428</v>
      </c>
      <c r="O3157" t="s">
        <v>6429</v>
      </c>
      <c r="P3157" s="31">
        <v>1000</v>
      </c>
      <c r="Q3157" s="31">
        <v>0</v>
      </c>
      <c r="R3157" s="31">
        <v>0</v>
      </c>
      <c r="S3157" s="31">
        <v>0</v>
      </c>
      <c r="T3157" s="36" t="s">
        <v>15668</v>
      </c>
      <c r="U3157" s="36" t="s">
        <v>13738</v>
      </c>
      <c r="V3157" s="31" t="s">
        <v>6418</v>
      </c>
      <c r="W3157" s="31">
        <v>7</v>
      </c>
    </row>
    <row r="3158" spans="1:23" x14ac:dyDescent="0.25">
      <c r="A3158">
        <v>6206200</v>
      </c>
      <c r="B3158" s="32" t="s">
        <v>19</v>
      </c>
      <c r="C3158" s="32">
        <v>7</v>
      </c>
      <c r="D3158" s="32">
        <v>63</v>
      </c>
      <c r="E3158" s="32" t="s">
        <v>22</v>
      </c>
      <c r="F3158" s="32">
        <v>1</v>
      </c>
      <c r="G3158" s="32" t="s">
        <v>21</v>
      </c>
      <c r="H3158" s="32">
        <v>187</v>
      </c>
      <c r="I3158" s="32">
        <v>195</v>
      </c>
      <c r="J3158" s="32" t="s">
        <v>22</v>
      </c>
      <c r="K3158" s="32">
        <v>0</v>
      </c>
      <c r="L3158" s="38">
        <v>184.96</v>
      </c>
      <c r="M3158" t="s">
        <v>6430</v>
      </c>
      <c r="N3158" t="s">
        <v>6431</v>
      </c>
      <c r="O3158" t="s">
        <v>6432</v>
      </c>
      <c r="P3158" s="31">
        <v>2000</v>
      </c>
      <c r="Q3158" s="31">
        <v>85</v>
      </c>
      <c r="R3158" s="31">
        <v>0</v>
      </c>
      <c r="S3158" s="31">
        <v>10.333</v>
      </c>
      <c r="T3158" s="36" t="s">
        <v>15669</v>
      </c>
      <c r="U3158" s="36" t="s">
        <v>15667</v>
      </c>
      <c r="V3158" s="31" t="s">
        <v>6418</v>
      </c>
      <c r="W3158" s="31">
        <v>7</v>
      </c>
    </row>
    <row r="3159" spans="1:23" x14ac:dyDescent="0.25">
      <c r="A3159">
        <v>6206300</v>
      </c>
      <c r="B3159" s="32" t="s">
        <v>19</v>
      </c>
      <c r="C3159" s="32">
        <v>7</v>
      </c>
      <c r="D3159" s="32">
        <v>63</v>
      </c>
      <c r="E3159" s="32" t="s">
        <v>22</v>
      </c>
      <c r="F3159" s="32">
        <v>1</v>
      </c>
      <c r="G3159" s="32" t="s">
        <v>21</v>
      </c>
      <c r="H3159" s="32">
        <v>187</v>
      </c>
      <c r="I3159" s="32">
        <v>195</v>
      </c>
      <c r="J3159" s="32" t="s">
        <v>22</v>
      </c>
      <c r="K3159" s="32">
        <v>0</v>
      </c>
      <c r="L3159" s="38">
        <v>138.44</v>
      </c>
      <c r="M3159" t="s">
        <v>6433</v>
      </c>
      <c r="N3159" t="s">
        <v>6434</v>
      </c>
      <c r="O3159" t="s">
        <v>6435</v>
      </c>
      <c r="P3159" s="31">
        <v>0</v>
      </c>
      <c r="Q3159" s="31">
        <v>0</v>
      </c>
      <c r="R3159" s="31">
        <v>0</v>
      </c>
      <c r="S3159" s="31">
        <v>0</v>
      </c>
      <c r="T3159" s="36" t="s">
        <v>6436</v>
      </c>
      <c r="U3159" s="36" t="s">
        <v>13491</v>
      </c>
      <c r="V3159" s="31" t="s">
        <v>6418</v>
      </c>
      <c r="W3159" s="31">
        <v>7</v>
      </c>
    </row>
    <row r="3160" spans="1:23" x14ac:dyDescent="0.25">
      <c r="A3160">
        <v>6206320</v>
      </c>
      <c r="B3160" s="32" t="s">
        <v>19</v>
      </c>
      <c r="C3160" s="32">
        <v>7</v>
      </c>
      <c r="D3160" s="32">
        <v>63</v>
      </c>
      <c r="E3160" s="32" t="s">
        <v>22</v>
      </c>
      <c r="F3160" s="32">
        <v>1</v>
      </c>
      <c r="G3160" s="32" t="s">
        <v>21</v>
      </c>
      <c r="H3160" s="32">
        <v>187</v>
      </c>
      <c r="I3160" s="32">
        <v>195</v>
      </c>
      <c r="J3160" s="32" t="s">
        <v>22</v>
      </c>
      <c r="K3160" s="32">
        <v>0</v>
      </c>
      <c r="L3160" s="38">
        <v>68.8</v>
      </c>
      <c r="M3160" t="s">
        <v>6437</v>
      </c>
      <c r="N3160" t="s">
        <v>6438</v>
      </c>
      <c r="O3160" t="s">
        <v>6439</v>
      </c>
      <c r="P3160" s="31">
        <v>0</v>
      </c>
      <c r="Q3160" s="31">
        <v>0</v>
      </c>
      <c r="R3160" s="31">
        <v>0</v>
      </c>
      <c r="S3160" s="31">
        <v>0</v>
      </c>
      <c r="T3160" s="36" t="s">
        <v>6440</v>
      </c>
      <c r="U3160" s="36" t="s">
        <v>13573</v>
      </c>
      <c r="V3160" s="31" t="s">
        <v>362</v>
      </c>
      <c r="W3160" s="31">
        <v>7</v>
      </c>
    </row>
    <row r="3161" spans="1:23" x14ac:dyDescent="0.25">
      <c r="A3161">
        <v>6206340</v>
      </c>
      <c r="B3161" s="32" t="s">
        <v>19</v>
      </c>
      <c r="C3161" s="32">
        <v>7</v>
      </c>
      <c r="D3161" s="32">
        <v>63</v>
      </c>
      <c r="E3161" s="32" t="s">
        <v>22</v>
      </c>
      <c r="F3161" s="32">
        <v>1</v>
      </c>
      <c r="G3161" s="32" t="s">
        <v>21</v>
      </c>
      <c r="H3161" s="32">
        <v>187</v>
      </c>
      <c r="I3161" s="32">
        <v>195</v>
      </c>
      <c r="J3161" s="32" t="s">
        <v>22</v>
      </c>
      <c r="K3161" s="32">
        <v>0</v>
      </c>
      <c r="L3161" s="38">
        <v>134.19</v>
      </c>
      <c r="M3161" t="s">
        <v>6441</v>
      </c>
      <c r="N3161" t="s">
        <v>6442</v>
      </c>
      <c r="O3161" t="s">
        <v>6443</v>
      </c>
      <c r="P3161" s="31">
        <v>0</v>
      </c>
      <c r="Q3161" s="31">
        <v>0</v>
      </c>
      <c r="R3161" s="31">
        <v>0</v>
      </c>
      <c r="S3161" s="31">
        <v>0</v>
      </c>
      <c r="T3161" s="36" t="s">
        <v>6444</v>
      </c>
      <c r="U3161" s="36" t="s">
        <v>13491</v>
      </c>
      <c r="V3161" s="31" t="s">
        <v>6418</v>
      </c>
      <c r="W3161" s="31">
        <v>7</v>
      </c>
    </row>
    <row r="3162" spans="1:23" x14ac:dyDescent="0.25">
      <c r="A3162">
        <v>6206350</v>
      </c>
      <c r="B3162" s="32" t="s">
        <v>19</v>
      </c>
      <c r="C3162" s="32">
        <v>7</v>
      </c>
      <c r="D3162" s="32">
        <v>63</v>
      </c>
      <c r="E3162" s="32" t="s">
        <v>22</v>
      </c>
      <c r="F3162" s="32">
        <v>1</v>
      </c>
      <c r="G3162" s="32" t="s">
        <v>21</v>
      </c>
      <c r="H3162" s="32" t="s">
        <v>22</v>
      </c>
      <c r="I3162" s="32">
        <v>210</v>
      </c>
      <c r="J3162" s="32" t="s">
        <v>22</v>
      </c>
      <c r="K3162" s="32">
        <v>0</v>
      </c>
      <c r="L3162" s="38">
        <v>702.28</v>
      </c>
      <c r="M3162" t="s">
        <v>6445</v>
      </c>
      <c r="N3162" t="s">
        <v>6446</v>
      </c>
      <c r="O3162" t="s">
        <v>6447</v>
      </c>
      <c r="P3162" s="31">
        <v>0</v>
      </c>
      <c r="Q3162" s="31">
        <v>0</v>
      </c>
      <c r="R3162" s="31">
        <v>0</v>
      </c>
      <c r="S3162" s="31">
        <v>0</v>
      </c>
      <c r="T3162" s="36" t="s">
        <v>15670</v>
      </c>
      <c r="U3162" s="36" t="s">
        <v>13116</v>
      </c>
      <c r="V3162" s="31" t="s">
        <v>6418</v>
      </c>
      <c r="W3162" s="31">
        <v>7</v>
      </c>
    </row>
    <row r="3163" spans="1:23" x14ac:dyDescent="0.25">
      <c r="A3163">
        <v>6206360</v>
      </c>
      <c r="B3163" s="32" t="s">
        <v>19</v>
      </c>
      <c r="C3163" s="32">
        <v>7</v>
      </c>
      <c r="D3163" s="32">
        <v>63</v>
      </c>
      <c r="E3163" s="32" t="s">
        <v>22</v>
      </c>
      <c r="F3163" s="32">
        <v>1</v>
      </c>
      <c r="G3163" s="32" t="s">
        <v>21</v>
      </c>
      <c r="H3163" s="32">
        <v>187</v>
      </c>
      <c r="I3163" s="32">
        <v>195</v>
      </c>
      <c r="J3163" s="32" t="s">
        <v>22</v>
      </c>
      <c r="K3163" s="32">
        <v>0</v>
      </c>
      <c r="L3163" s="38">
        <v>67.48</v>
      </c>
      <c r="M3163" t="s">
        <v>6448</v>
      </c>
      <c r="N3163" t="s">
        <v>6449</v>
      </c>
      <c r="O3163" t="s">
        <v>6450</v>
      </c>
      <c r="P3163" s="31">
        <v>0</v>
      </c>
      <c r="Q3163" s="31">
        <v>0</v>
      </c>
      <c r="R3163" s="31">
        <v>0</v>
      </c>
      <c r="S3163" s="31">
        <v>0</v>
      </c>
      <c r="T3163" s="36" t="s">
        <v>6451</v>
      </c>
      <c r="U3163" s="36" t="s">
        <v>13491</v>
      </c>
      <c r="V3163" s="31" t="s">
        <v>362</v>
      </c>
      <c r="W3163" s="31">
        <v>7</v>
      </c>
    </row>
    <row r="3164" spans="1:23" x14ac:dyDescent="0.25">
      <c r="A3164">
        <v>6206380</v>
      </c>
      <c r="B3164" s="32" t="s">
        <v>19</v>
      </c>
      <c r="C3164" s="32">
        <v>7</v>
      </c>
      <c r="D3164" s="32">
        <v>63</v>
      </c>
      <c r="E3164" s="32" t="s">
        <v>22</v>
      </c>
      <c r="F3164" s="32">
        <v>1</v>
      </c>
      <c r="G3164" s="32" t="s">
        <v>21</v>
      </c>
      <c r="H3164" s="32">
        <v>187</v>
      </c>
      <c r="I3164" s="32">
        <v>195</v>
      </c>
      <c r="J3164" s="32" t="s">
        <v>22</v>
      </c>
      <c r="K3164" s="32">
        <v>0</v>
      </c>
      <c r="L3164" s="38">
        <v>231.43</v>
      </c>
      <c r="M3164" t="s">
        <v>6452</v>
      </c>
      <c r="N3164" t="s">
        <v>6453</v>
      </c>
      <c r="O3164" t="s">
        <v>6454</v>
      </c>
      <c r="P3164" s="31">
        <v>0</v>
      </c>
      <c r="Q3164" s="31">
        <v>0</v>
      </c>
      <c r="R3164" s="31">
        <v>0</v>
      </c>
      <c r="S3164" s="31">
        <v>0</v>
      </c>
      <c r="T3164" s="36" t="s">
        <v>6455</v>
      </c>
      <c r="U3164" s="36" t="s">
        <v>13491</v>
      </c>
      <c r="V3164" s="31" t="s">
        <v>6418</v>
      </c>
      <c r="W3164" s="31">
        <v>7</v>
      </c>
    </row>
    <row r="3165" spans="1:23" x14ac:dyDescent="0.25">
      <c r="A3165">
        <v>6206400</v>
      </c>
      <c r="B3165" s="32" t="s">
        <v>19</v>
      </c>
      <c r="C3165" s="32">
        <v>7</v>
      </c>
      <c r="D3165" s="32">
        <v>63</v>
      </c>
      <c r="E3165" s="32" t="s">
        <v>22</v>
      </c>
      <c r="F3165" s="32">
        <v>1</v>
      </c>
      <c r="G3165" s="32" t="s">
        <v>21</v>
      </c>
      <c r="H3165" s="32">
        <v>187</v>
      </c>
      <c r="I3165" s="32">
        <v>195</v>
      </c>
      <c r="J3165" s="32" t="s">
        <v>22</v>
      </c>
      <c r="K3165" s="32">
        <v>0</v>
      </c>
      <c r="L3165" s="38">
        <v>55.24</v>
      </c>
      <c r="M3165" t="s">
        <v>6456</v>
      </c>
      <c r="N3165" t="s">
        <v>6457</v>
      </c>
      <c r="O3165" t="s">
        <v>6458</v>
      </c>
      <c r="P3165" s="31">
        <v>0</v>
      </c>
      <c r="Q3165" s="31">
        <v>0</v>
      </c>
      <c r="R3165" s="31">
        <v>0</v>
      </c>
      <c r="S3165" s="31">
        <v>0</v>
      </c>
      <c r="T3165" s="36" t="s">
        <v>6459</v>
      </c>
      <c r="U3165" s="36" t="s">
        <v>13491</v>
      </c>
      <c r="V3165" s="31" t="s">
        <v>6418</v>
      </c>
      <c r="W3165" s="31">
        <v>7</v>
      </c>
    </row>
    <row r="3166" spans="1:23" x14ac:dyDescent="0.25">
      <c r="A3166">
        <v>6206420</v>
      </c>
      <c r="B3166" s="32" t="s">
        <v>19</v>
      </c>
      <c r="C3166" s="32">
        <v>7</v>
      </c>
      <c r="D3166" s="32">
        <v>63</v>
      </c>
      <c r="E3166" s="32" t="s">
        <v>22</v>
      </c>
      <c r="F3166" s="32">
        <v>1</v>
      </c>
      <c r="G3166" s="32" t="s">
        <v>21</v>
      </c>
      <c r="H3166" s="32">
        <v>199</v>
      </c>
      <c r="I3166" s="32">
        <v>209</v>
      </c>
      <c r="J3166" s="32" t="s">
        <v>22</v>
      </c>
      <c r="K3166" s="32">
        <v>0</v>
      </c>
      <c r="L3166" s="38">
        <v>253.26</v>
      </c>
      <c r="M3166" t="s">
        <v>6460</v>
      </c>
      <c r="N3166" t="s">
        <v>6461</v>
      </c>
      <c r="O3166" t="s">
        <v>6462</v>
      </c>
      <c r="P3166" s="31">
        <v>0</v>
      </c>
      <c r="Q3166" s="31">
        <v>0</v>
      </c>
      <c r="R3166" s="31">
        <v>0</v>
      </c>
      <c r="S3166" s="31">
        <v>0</v>
      </c>
      <c r="T3166" s="36" t="s">
        <v>6463</v>
      </c>
      <c r="U3166" s="36" t="s">
        <v>13116</v>
      </c>
      <c r="V3166" s="31" t="s">
        <v>6418</v>
      </c>
      <c r="W3166" s="31">
        <v>7</v>
      </c>
    </row>
    <row r="3167" spans="1:23" x14ac:dyDescent="0.25">
      <c r="A3167">
        <v>6206440</v>
      </c>
      <c r="B3167" s="32" t="s">
        <v>19</v>
      </c>
      <c r="C3167" s="32">
        <v>7</v>
      </c>
      <c r="D3167" s="32">
        <v>63</v>
      </c>
      <c r="E3167" s="32" t="s">
        <v>22</v>
      </c>
      <c r="F3167" s="32">
        <v>1</v>
      </c>
      <c r="G3167" s="32" t="s">
        <v>21</v>
      </c>
      <c r="H3167" s="32">
        <v>187</v>
      </c>
      <c r="I3167" s="32">
        <v>195</v>
      </c>
      <c r="J3167" s="32" t="s">
        <v>22</v>
      </c>
      <c r="K3167" s="32">
        <v>0</v>
      </c>
      <c r="L3167" s="38">
        <v>53.77</v>
      </c>
      <c r="M3167" t="s">
        <v>6464</v>
      </c>
      <c r="N3167" t="s">
        <v>6465</v>
      </c>
      <c r="O3167" t="s">
        <v>6466</v>
      </c>
      <c r="P3167" s="31">
        <v>0</v>
      </c>
      <c r="Q3167" s="31">
        <v>0</v>
      </c>
      <c r="R3167" s="31">
        <v>0</v>
      </c>
      <c r="S3167" s="31">
        <v>0</v>
      </c>
      <c r="T3167" s="36" t="s">
        <v>6467</v>
      </c>
      <c r="U3167" s="36" t="s">
        <v>13491</v>
      </c>
      <c r="V3167" s="31" t="s">
        <v>6418</v>
      </c>
      <c r="W3167" s="31">
        <v>7</v>
      </c>
    </row>
    <row r="3168" spans="1:23" x14ac:dyDescent="0.25">
      <c r="A3168">
        <v>6206460</v>
      </c>
      <c r="B3168" s="32" t="s">
        <v>19</v>
      </c>
      <c r="C3168" s="32">
        <v>7</v>
      </c>
      <c r="D3168" s="32">
        <v>63</v>
      </c>
      <c r="E3168" s="32" t="s">
        <v>22</v>
      </c>
      <c r="F3168" s="32">
        <v>1</v>
      </c>
      <c r="G3168" s="32" t="s">
        <v>21</v>
      </c>
      <c r="H3168" s="32">
        <v>200</v>
      </c>
      <c r="I3168" s="32">
        <v>209</v>
      </c>
      <c r="J3168" s="32" t="s">
        <v>22</v>
      </c>
      <c r="K3168" s="32">
        <v>0</v>
      </c>
      <c r="L3168" s="38">
        <v>81.95</v>
      </c>
      <c r="M3168" t="s">
        <v>6468</v>
      </c>
      <c r="N3168" t="s">
        <v>6469</v>
      </c>
      <c r="O3168" t="s">
        <v>6470</v>
      </c>
      <c r="P3168" s="31">
        <v>0</v>
      </c>
      <c r="Q3168" s="31">
        <v>0</v>
      </c>
      <c r="R3168" s="31">
        <v>0</v>
      </c>
      <c r="S3168" s="31">
        <v>0</v>
      </c>
      <c r="T3168" s="36" t="s">
        <v>6471</v>
      </c>
      <c r="U3168" s="36" t="s">
        <v>8458</v>
      </c>
      <c r="V3168" s="31" t="s">
        <v>6418</v>
      </c>
      <c r="W3168" s="31">
        <v>7</v>
      </c>
    </row>
    <row r="3169" spans="1:23" x14ac:dyDescent="0.25">
      <c r="A3169">
        <v>6206480</v>
      </c>
      <c r="B3169" s="32" t="s">
        <v>19</v>
      </c>
      <c r="C3169" s="32">
        <v>7</v>
      </c>
      <c r="D3169" s="32">
        <v>63</v>
      </c>
      <c r="E3169" s="32" t="s">
        <v>22</v>
      </c>
      <c r="F3169" s="32">
        <v>1</v>
      </c>
      <c r="G3169" s="32" t="s">
        <v>21</v>
      </c>
      <c r="H3169" s="32">
        <v>196</v>
      </c>
      <c r="I3169" s="32">
        <v>207</v>
      </c>
      <c r="J3169" s="32" t="s">
        <v>22</v>
      </c>
      <c r="K3169" s="32">
        <v>0</v>
      </c>
      <c r="L3169" s="38">
        <v>117.51</v>
      </c>
      <c r="M3169" t="s">
        <v>6472</v>
      </c>
      <c r="N3169" t="s">
        <v>6473</v>
      </c>
      <c r="O3169" t="s">
        <v>6474</v>
      </c>
      <c r="P3169" s="31">
        <v>0</v>
      </c>
      <c r="Q3169" s="31">
        <v>0</v>
      </c>
      <c r="R3169" s="31">
        <v>0</v>
      </c>
      <c r="S3169" s="31">
        <v>0</v>
      </c>
      <c r="T3169" s="36" t="s">
        <v>6475</v>
      </c>
      <c r="U3169" s="36" t="s">
        <v>13491</v>
      </c>
      <c r="V3169" s="31" t="s">
        <v>207</v>
      </c>
      <c r="W3169" s="31">
        <v>7</v>
      </c>
    </row>
    <row r="3170" spans="1:23" x14ac:dyDescent="0.25">
      <c r="A3170">
        <v>6206490</v>
      </c>
      <c r="B3170" s="32" t="s">
        <v>19</v>
      </c>
      <c r="C3170" s="32">
        <v>7</v>
      </c>
      <c r="D3170" s="32">
        <v>63</v>
      </c>
      <c r="E3170" s="32" t="s">
        <v>22</v>
      </c>
      <c r="F3170" s="32">
        <v>1</v>
      </c>
      <c r="G3170" s="32" t="s">
        <v>21</v>
      </c>
      <c r="H3170" s="32">
        <v>196</v>
      </c>
      <c r="I3170" s="32">
        <v>207</v>
      </c>
      <c r="J3170" s="32" t="s">
        <v>22</v>
      </c>
      <c r="K3170" s="32">
        <v>0</v>
      </c>
      <c r="L3170" s="38">
        <v>102.42</v>
      </c>
      <c r="M3170" t="s">
        <v>6476</v>
      </c>
      <c r="N3170" t="s">
        <v>6477</v>
      </c>
      <c r="O3170" t="s">
        <v>6478</v>
      </c>
      <c r="P3170" s="31">
        <v>0</v>
      </c>
      <c r="Q3170" s="31">
        <v>0</v>
      </c>
      <c r="R3170" s="31">
        <v>0</v>
      </c>
      <c r="S3170" s="31">
        <v>0</v>
      </c>
      <c r="T3170" s="36" t="s">
        <v>15671</v>
      </c>
      <c r="U3170" s="36" t="s">
        <v>13116</v>
      </c>
      <c r="V3170" s="31" t="s">
        <v>6418</v>
      </c>
      <c r="W3170" s="31">
        <v>7</v>
      </c>
    </row>
    <row r="3171" spans="1:23" x14ac:dyDescent="0.25">
      <c r="A3171">
        <v>6206500</v>
      </c>
      <c r="B3171" s="32" t="s">
        <v>19</v>
      </c>
      <c r="C3171" s="32">
        <v>7</v>
      </c>
      <c r="D3171" s="32">
        <v>63</v>
      </c>
      <c r="E3171" s="32" t="s">
        <v>22</v>
      </c>
      <c r="F3171" s="32">
        <v>1</v>
      </c>
      <c r="G3171" s="32" t="s">
        <v>21</v>
      </c>
      <c r="H3171" s="32">
        <v>197</v>
      </c>
      <c r="I3171" s="32">
        <v>208</v>
      </c>
      <c r="J3171" s="32" t="s">
        <v>22</v>
      </c>
      <c r="K3171" s="32">
        <v>0</v>
      </c>
      <c r="L3171" s="38">
        <v>35.65</v>
      </c>
      <c r="M3171" t="s">
        <v>6479</v>
      </c>
      <c r="N3171" t="s">
        <v>6480</v>
      </c>
      <c r="O3171" t="s">
        <v>6481</v>
      </c>
      <c r="P3171" s="31">
        <v>0</v>
      </c>
      <c r="Q3171" s="31">
        <v>0</v>
      </c>
      <c r="R3171" s="31">
        <v>0</v>
      </c>
      <c r="S3171" s="31">
        <v>0</v>
      </c>
      <c r="T3171" s="36" t="s">
        <v>6482</v>
      </c>
      <c r="U3171" s="36" t="s">
        <v>13116</v>
      </c>
      <c r="V3171" s="31" t="s">
        <v>6418</v>
      </c>
      <c r="W3171" s="31">
        <v>7</v>
      </c>
    </row>
    <row r="3172" spans="1:23" x14ac:dyDescent="0.25">
      <c r="A3172">
        <v>6206550</v>
      </c>
      <c r="B3172" s="32" t="s">
        <v>19</v>
      </c>
      <c r="C3172" s="32">
        <v>7</v>
      </c>
      <c r="D3172" s="32">
        <v>63</v>
      </c>
      <c r="E3172" s="32" t="s">
        <v>22</v>
      </c>
      <c r="F3172" s="32">
        <v>1</v>
      </c>
      <c r="G3172" s="32" t="s">
        <v>21</v>
      </c>
      <c r="H3172" s="32" t="s">
        <v>22</v>
      </c>
      <c r="I3172" s="32">
        <v>210</v>
      </c>
      <c r="J3172" s="32" t="s">
        <v>22</v>
      </c>
      <c r="K3172" s="32">
        <v>0</v>
      </c>
      <c r="L3172" s="38">
        <v>64.67</v>
      </c>
      <c r="M3172" t="s">
        <v>6483</v>
      </c>
      <c r="N3172" t="s">
        <v>6484</v>
      </c>
      <c r="O3172" t="s">
        <v>6485</v>
      </c>
      <c r="P3172" s="31">
        <v>0</v>
      </c>
      <c r="Q3172" s="31">
        <v>0</v>
      </c>
      <c r="R3172" s="31">
        <v>0</v>
      </c>
      <c r="S3172" s="31">
        <v>0</v>
      </c>
      <c r="T3172" s="36" t="s">
        <v>15672</v>
      </c>
      <c r="U3172" s="36" t="s">
        <v>13116</v>
      </c>
      <c r="V3172" s="31" t="s">
        <v>6418</v>
      </c>
      <c r="W3172" s="31">
        <v>7</v>
      </c>
    </row>
    <row r="3173" spans="1:23" x14ac:dyDescent="0.25">
      <c r="A3173">
        <v>6206600</v>
      </c>
      <c r="B3173" s="32" t="s">
        <v>19</v>
      </c>
      <c r="C3173" s="32">
        <v>7</v>
      </c>
      <c r="D3173" s="32">
        <v>63</v>
      </c>
      <c r="E3173" s="32" t="s">
        <v>22</v>
      </c>
      <c r="F3173" s="32">
        <v>1</v>
      </c>
      <c r="G3173" s="32" t="s">
        <v>21</v>
      </c>
      <c r="H3173" s="32">
        <v>187</v>
      </c>
      <c r="I3173" s="32">
        <v>195</v>
      </c>
      <c r="J3173" s="32" t="s">
        <v>22</v>
      </c>
      <c r="K3173" s="32">
        <v>0</v>
      </c>
      <c r="L3173" s="38">
        <v>121.54</v>
      </c>
      <c r="M3173" t="s">
        <v>6486</v>
      </c>
      <c r="N3173" t="s">
        <v>6487</v>
      </c>
      <c r="O3173" t="s">
        <v>6488</v>
      </c>
      <c r="P3173" s="31">
        <v>0</v>
      </c>
      <c r="Q3173" s="31">
        <v>0</v>
      </c>
      <c r="R3173" s="31">
        <v>0</v>
      </c>
      <c r="S3173" s="31">
        <v>0</v>
      </c>
      <c r="T3173" s="36" t="s">
        <v>6489</v>
      </c>
      <c r="U3173" s="36" t="s">
        <v>13491</v>
      </c>
      <c r="V3173" s="31" t="s">
        <v>6418</v>
      </c>
      <c r="W3173" s="31">
        <v>7</v>
      </c>
    </row>
    <row r="3174" spans="1:23" x14ac:dyDescent="0.25">
      <c r="A3174">
        <v>6206620</v>
      </c>
      <c r="B3174" s="32" t="s">
        <v>19</v>
      </c>
      <c r="C3174" s="32">
        <v>7</v>
      </c>
      <c r="D3174" s="32">
        <v>63</v>
      </c>
      <c r="E3174" s="32" t="s">
        <v>22</v>
      </c>
      <c r="F3174" s="32">
        <v>1</v>
      </c>
      <c r="G3174" s="32" t="s">
        <v>21</v>
      </c>
      <c r="H3174" s="32">
        <v>187</v>
      </c>
      <c r="I3174" s="32">
        <v>195</v>
      </c>
      <c r="J3174" s="32" t="s">
        <v>22</v>
      </c>
      <c r="K3174" s="32">
        <v>0</v>
      </c>
      <c r="L3174" s="38">
        <v>364.18</v>
      </c>
      <c r="M3174" t="s">
        <v>6490</v>
      </c>
      <c r="N3174" t="s">
        <v>6491</v>
      </c>
      <c r="O3174" t="s">
        <v>6492</v>
      </c>
      <c r="P3174" s="31">
        <v>0</v>
      </c>
      <c r="Q3174" s="31">
        <v>0</v>
      </c>
      <c r="R3174" s="31">
        <v>0</v>
      </c>
      <c r="S3174" s="31">
        <v>0</v>
      </c>
      <c r="T3174" s="36" t="s">
        <v>6493</v>
      </c>
      <c r="U3174" s="36" t="s">
        <v>13116</v>
      </c>
      <c r="V3174" s="31" t="s">
        <v>6418</v>
      </c>
      <c r="W3174" s="31">
        <v>7</v>
      </c>
    </row>
    <row r="3175" spans="1:23" x14ac:dyDescent="0.25">
      <c r="A3175">
        <v>6206640</v>
      </c>
      <c r="B3175" s="32" t="s">
        <v>19</v>
      </c>
      <c r="C3175" s="32">
        <v>7</v>
      </c>
      <c r="D3175" s="32">
        <v>63</v>
      </c>
      <c r="E3175" s="32" t="s">
        <v>22</v>
      </c>
      <c r="F3175" s="32">
        <v>1</v>
      </c>
      <c r="G3175" s="32" t="s">
        <v>21</v>
      </c>
      <c r="H3175" s="32">
        <v>187</v>
      </c>
      <c r="I3175" s="32">
        <v>195</v>
      </c>
      <c r="J3175" s="32" t="s">
        <v>22</v>
      </c>
      <c r="K3175" s="32">
        <v>0</v>
      </c>
      <c r="L3175" s="38">
        <v>90</v>
      </c>
      <c r="M3175" t="s">
        <v>6494</v>
      </c>
      <c r="N3175" t="s">
        <v>6495</v>
      </c>
      <c r="O3175" t="s">
        <v>6496</v>
      </c>
      <c r="P3175" s="31">
        <v>0</v>
      </c>
      <c r="Q3175" s="31">
        <v>0</v>
      </c>
      <c r="R3175" s="31">
        <v>0</v>
      </c>
      <c r="S3175" s="31">
        <v>0</v>
      </c>
      <c r="T3175" s="36" t="s">
        <v>6497</v>
      </c>
      <c r="U3175" s="36" t="s">
        <v>13491</v>
      </c>
      <c r="V3175" s="31" t="s">
        <v>6418</v>
      </c>
      <c r="W3175" s="31">
        <v>7</v>
      </c>
    </row>
    <row r="3176" spans="1:23" x14ac:dyDescent="0.25">
      <c r="A3176">
        <v>6206650</v>
      </c>
      <c r="B3176" s="32" t="s">
        <v>19</v>
      </c>
      <c r="C3176" s="32">
        <v>7</v>
      </c>
      <c r="D3176" s="32">
        <v>63</v>
      </c>
      <c r="E3176" s="32" t="s">
        <v>22</v>
      </c>
      <c r="F3176" s="32">
        <v>1</v>
      </c>
      <c r="G3176" s="32" t="s">
        <v>21</v>
      </c>
      <c r="H3176" s="32">
        <v>205</v>
      </c>
      <c r="I3176" s="32">
        <v>214</v>
      </c>
      <c r="J3176" s="32" t="s">
        <v>22</v>
      </c>
      <c r="K3176" s="32">
        <v>0</v>
      </c>
      <c r="L3176" s="38">
        <v>79.27</v>
      </c>
      <c r="M3176" t="s">
        <v>6498</v>
      </c>
      <c r="N3176" t="s">
        <v>6499</v>
      </c>
      <c r="O3176" t="s">
        <v>6500</v>
      </c>
      <c r="P3176" s="31">
        <v>0</v>
      </c>
      <c r="Q3176" s="31">
        <v>0</v>
      </c>
      <c r="R3176" s="31">
        <v>0</v>
      </c>
      <c r="S3176" s="31">
        <v>0</v>
      </c>
      <c r="T3176" s="36" t="s">
        <v>15673</v>
      </c>
      <c r="U3176" s="36" t="s">
        <v>15674</v>
      </c>
      <c r="V3176" s="31" t="s">
        <v>6418</v>
      </c>
      <c r="W3176" s="31">
        <v>7</v>
      </c>
    </row>
    <row r="3177" spans="1:23" x14ac:dyDescent="0.25">
      <c r="A3177">
        <v>6206700</v>
      </c>
      <c r="B3177" s="32" t="s">
        <v>19</v>
      </c>
      <c r="C3177" s="32">
        <v>7</v>
      </c>
      <c r="D3177" s="32">
        <v>63</v>
      </c>
      <c r="E3177" s="32" t="s">
        <v>22</v>
      </c>
      <c r="F3177" s="32">
        <v>1</v>
      </c>
      <c r="G3177" s="32" t="s">
        <v>21</v>
      </c>
      <c r="H3177" s="32">
        <v>187</v>
      </c>
      <c r="I3177" s="32">
        <v>195</v>
      </c>
      <c r="J3177" s="32" t="s">
        <v>22</v>
      </c>
      <c r="K3177" s="32">
        <v>0</v>
      </c>
      <c r="L3177" s="38">
        <v>379.5</v>
      </c>
      <c r="M3177" t="s">
        <v>6501</v>
      </c>
      <c r="N3177" t="s">
        <v>6502</v>
      </c>
      <c r="O3177" t="s">
        <v>6503</v>
      </c>
      <c r="P3177" s="31">
        <v>146</v>
      </c>
      <c r="Q3177" s="31">
        <v>158</v>
      </c>
      <c r="R3177" s="31">
        <v>0</v>
      </c>
      <c r="S3177" s="31">
        <v>0</v>
      </c>
      <c r="T3177" s="36" t="s">
        <v>6504</v>
      </c>
      <c r="U3177" s="36" t="s">
        <v>13116</v>
      </c>
      <c r="V3177" s="31" t="s">
        <v>6418</v>
      </c>
      <c r="W3177" s="31">
        <v>7</v>
      </c>
    </row>
    <row r="3178" spans="1:23" x14ac:dyDescent="0.25">
      <c r="A3178">
        <v>6206740</v>
      </c>
      <c r="B3178" s="32" t="s">
        <v>19</v>
      </c>
      <c r="C3178" s="32">
        <v>7</v>
      </c>
      <c r="D3178" s="32">
        <v>63</v>
      </c>
      <c r="E3178" s="32" t="s">
        <v>22</v>
      </c>
      <c r="F3178" s="32">
        <v>1</v>
      </c>
      <c r="G3178" s="32" t="s">
        <v>21</v>
      </c>
      <c r="H3178" s="32">
        <v>187</v>
      </c>
      <c r="I3178" s="32">
        <v>195</v>
      </c>
      <c r="J3178" s="32" t="s">
        <v>22</v>
      </c>
      <c r="K3178" s="32">
        <v>0</v>
      </c>
      <c r="L3178" s="38">
        <v>288.35000000000002</v>
      </c>
      <c r="M3178" t="s">
        <v>6505</v>
      </c>
      <c r="N3178" t="s">
        <v>6506</v>
      </c>
      <c r="O3178" t="s">
        <v>6507</v>
      </c>
      <c r="P3178" s="31">
        <v>0</v>
      </c>
      <c r="Q3178" s="31">
        <v>0</v>
      </c>
      <c r="R3178" s="31">
        <v>0</v>
      </c>
      <c r="S3178" s="31">
        <v>0</v>
      </c>
      <c r="T3178" s="36" t="s">
        <v>6508</v>
      </c>
      <c r="U3178" s="36" t="s">
        <v>13116</v>
      </c>
      <c r="V3178" s="31" t="s">
        <v>6418</v>
      </c>
      <c r="W3178" s="31">
        <v>7</v>
      </c>
    </row>
    <row r="3179" spans="1:23" x14ac:dyDescent="0.25">
      <c r="A3179">
        <v>6206800</v>
      </c>
      <c r="B3179" s="32" t="s">
        <v>19</v>
      </c>
      <c r="C3179" s="32">
        <v>7</v>
      </c>
      <c r="D3179" s="32">
        <v>63</v>
      </c>
      <c r="E3179" s="32" t="s">
        <v>22</v>
      </c>
      <c r="F3179" s="32">
        <v>1</v>
      </c>
      <c r="G3179" s="32" t="s">
        <v>21</v>
      </c>
      <c r="H3179" s="32">
        <v>187</v>
      </c>
      <c r="I3179" s="32">
        <v>195</v>
      </c>
      <c r="J3179" s="32" t="s">
        <v>22</v>
      </c>
      <c r="K3179" s="32">
        <v>0</v>
      </c>
      <c r="L3179" s="38">
        <v>138.44</v>
      </c>
      <c r="M3179" t="s">
        <v>6509</v>
      </c>
      <c r="N3179" t="s">
        <v>6510</v>
      </c>
      <c r="O3179" t="s">
        <v>6511</v>
      </c>
      <c r="P3179" s="31">
        <v>0</v>
      </c>
      <c r="Q3179" s="31">
        <v>0</v>
      </c>
      <c r="R3179" s="31">
        <v>0</v>
      </c>
      <c r="S3179" s="31">
        <v>0</v>
      </c>
      <c r="T3179" s="36" t="s">
        <v>6512</v>
      </c>
      <c r="U3179" s="36" t="s">
        <v>15675</v>
      </c>
      <c r="V3179" s="31" t="s">
        <v>6418</v>
      </c>
      <c r="W3179" s="31">
        <v>7</v>
      </c>
    </row>
    <row r="3180" spans="1:23" x14ac:dyDescent="0.25">
      <c r="A3180">
        <v>6206820</v>
      </c>
      <c r="B3180" s="32" t="s">
        <v>19</v>
      </c>
      <c r="C3180" s="32">
        <v>7</v>
      </c>
      <c r="D3180" s="32">
        <v>63</v>
      </c>
      <c r="E3180" s="32" t="s">
        <v>22</v>
      </c>
      <c r="F3180" s="32">
        <v>1</v>
      </c>
      <c r="G3180" s="32" t="s">
        <v>21</v>
      </c>
      <c r="H3180" s="32">
        <v>187</v>
      </c>
      <c r="I3180" s="32">
        <v>195</v>
      </c>
      <c r="J3180" s="32" t="s">
        <v>22</v>
      </c>
      <c r="K3180" s="32">
        <v>0</v>
      </c>
      <c r="L3180" s="38">
        <v>80.790000000000006</v>
      </c>
      <c r="M3180" t="s">
        <v>6513</v>
      </c>
      <c r="N3180" t="s">
        <v>6514</v>
      </c>
      <c r="O3180" t="s">
        <v>6515</v>
      </c>
      <c r="P3180" s="31">
        <v>0</v>
      </c>
      <c r="Q3180" s="31">
        <v>0</v>
      </c>
      <c r="R3180" s="31">
        <v>0</v>
      </c>
      <c r="S3180" s="31">
        <v>0</v>
      </c>
      <c r="T3180" s="36" t="s">
        <v>6516</v>
      </c>
      <c r="U3180" s="36" t="s">
        <v>15675</v>
      </c>
      <c r="V3180" s="31" t="s">
        <v>6418</v>
      </c>
      <c r="W3180" s="31">
        <v>7</v>
      </c>
    </row>
    <row r="3181" spans="1:23" x14ac:dyDescent="0.25">
      <c r="A3181">
        <v>6206850</v>
      </c>
      <c r="B3181" s="32" t="s">
        <v>19</v>
      </c>
      <c r="C3181" s="32">
        <v>7</v>
      </c>
      <c r="D3181" s="32">
        <v>63</v>
      </c>
      <c r="E3181" s="32" t="s">
        <v>22</v>
      </c>
      <c r="F3181" s="32">
        <v>1</v>
      </c>
      <c r="G3181" s="32" t="s">
        <v>21</v>
      </c>
      <c r="H3181" s="32">
        <v>201</v>
      </c>
      <c r="I3181" s="32">
        <v>210</v>
      </c>
      <c r="J3181" s="32" t="s">
        <v>22</v>
      </c>
      <c r="K3181" s="32">
        <v>0</v>
      </c>
      <c r="L3181" s="38">
        <v>279.07</v>
      </c>
      <c r="M3181" t="s">
        <v>6517</v>
      </c>
      <c r="N3181" t="s">
        <v>6518</v>
      </c>
      <c r="O3181" t="s">
        <v>6519</v>
      </c>
      <c r="P3181" s="31">
        <v>0</v>
      </c>
      <c r="Q3181" s="31">
        <v>0</v>
      </c>
      <c r="R3181" s="31">
        <v>0</v>
      </c>
      <c r="S3181" s="31">
        <v>0</v>
      </c>
      <c r="T3181" s="36" t="s">
        <v>15676</v>
      </c>
      <c r="U3181" s="36" t="s">
        <v>13116</v>
      </c>
      <c r="V3181" s="31" t="s">
        <v>207</v>
      </c>
      <c r="W3181" s="31">
        <v>7</v>
      </c>
    </row>
    <row r="3182" spans="1:23" x14ac:dyDescent="0.25">
      <c r="A3182">
        <v>6206870</v>
      </c>
      <c r="B3182" s="32" t="s">
        <v>19</v>
      </c>
      <c r="C3182" s="32">
        <v>7</v>
      </c>
      <c r="D3182" s="32">
        <v>63</v>
      </c>
      <c r="E3182" s="32" t="s">
        <v>22</v>
      </c>
      <c r="F3182" s="32">
        <v>1</v>
      </c>
      <c r="G3182" s="32" t="s">
        <v>21</v>
      </c>
      <c r="H3182" s="32">
        <v>201</v>
      </c>
      <c r="I3182" s="32">
        <v>210</v>
      </c>
      <c r="J3182" s="32" t="s">
        <v>22</v>
      </c>
      <c r="K3182" s="32">
        <v>0</v>
      </c>
      <c r="L3182" s="38">
        <v>124.45</v>
      </c>
      <c r="M3182" t="s">
        <v>6520</v>
      </c>
      <c r="N3182" t="s">
        <v>6518</v>
      </c>
      <c r="O3182" t="s">
        <v>6521</v>
      </c>
      <c r="P3182" s="31">
        <v>0</v>
      </c>
      <c r="Q3182" s="31">
        <v>0</v>
      </c>
      <c r="R3182" s="31">
        <v>0</v>
      </c>
      <c r="S3182" s="31">
        <v>0</v>
      </c>
      <c r="T3182" s="36" t="s">
        <v>15677</v>
      </c>
      <c r="U3182" s="36" t="s">
        <v>13116</v>
      </c>
      <c r="V3182" s="31" t="s">
        <v>207</v>
      </c>
      <c r="W3182" s="31">
        <v>7</v>
      </c>
    </row>
    <row r="3183" spans="1:23" x14ac:dyDescent="0.25">
      <c r="A3183">
        <v>6206900</v>
      </c>
      <c r="B3183" s="32" t="s">
        <v>19</v>
      </c>
      <c r="C3183" s="32">
        <v>7</v>
      </c>
      <c r="D3183" s="32">
        <v>63</v>
      </c>
      <c r="E3183" s="32" t="s">
        <v>22</v>
      </c>
      <c r="F3183" s="32">
        <v>1</v>
      </c>
      <c r="G3183" s="32" t="s">
        <v>21</v>
      </c>
      <c r="H3183" s="32">
        <v>841</v>
      </c>
      <c r="I3183" s="32">
        <v>1125</v>
      </c>
      <c r="J3183" s="32" t="s">
        <v>22</v>
      </c>
      <c r="K3183" s="32">
        <v>0</v>
      </c>
      <c r="L3183" s="38">
        <v>32.29</v>
      </c>
      <c r="M3183" t="s">
        <v>6522</v>
      </c>
      <c r="N3183" t="s">
        <v>6523</v>
      </c>
      <c r="O3183" t="s">
        <v>6524</v>
      </c>
      <c r="P3183" s="31">
        <v>0</v>
      </c>
      <c r="Q3183" s="31">
        <v>0</v>
      </c>
      <c r="R3183" s="31">
        <v>0</v>
      </c>
      <c r="S3183" s="31">
        <v>0</v>
      </c>
      <c r="T3183" s="36" t="s">
        <v>6525</v>
      </c>
      <c r="U3183" s="36" t="s">
        <v>13488</v>
      </c>
      <c r="V3183" s="31" t="s">
        <v>362</v>
      </c>
      <c r="W3183" s="31">
        <v>7</v>
      </c>
    </row>
    <row r="3184" spans="1:23" x14ac:dyDescent="0.25">
      <c r="A3184">
        <v>6212025</v>
      </c>
      <c r="B3184" s="32" t="s">
        <v>19</v>
      </c>
      <c r="C3184" s="32">
        <v>7</v>
      </c>
      <c r="D3184" s="32">
        <v>63</v>
      </c>
      <c r="E3184" s="32" t="s">
        <v>22</v>
      </c>
      <c r="F3184" s="32">
        <v>1</v>
      </c>
      <c r="G3184" s="32" t="s">
        <v>21</v>
      </c>
      <c r="H3184" s="32">
        <v>191</v>
      </c>
      <c r="I3184" s="32">
        <v>199</v>
      </c>
      <c r="J3184" s="32" t="s">
        <v>22</v>
      </c>
      <c r="K3184" s="32">
        <v>0</v>
      </c>
      <c r="L3184" s="38">
        <v>42.13</v>
      </c>
      <c r="M3184" t="s">
        <v>6526</v>
      </c>
      <c r="N3184" t="s">
        <v>6527</v>
      </c>
      <c r="O3184" t="s">
        <v>6528</v>
      </c>
      <c r="P3184" s="31">
        <v>250</v>
      </c>
      <c r="Q3184" s="31">
        <v>120</v>
      </c>
      <c r="R3184" s="31">
        <v>0</v>
      </c>
      <c r="S3184" s="31">
        <v>2.2000000000000002</v>
      </c>
      <c r="T3184" s="36" t="s">
        <v>6529</v>
      </c>
      <c r="U3184" s="36" t="s">
        <v>15667</v>
      </c>
      <c r="V3184" s="31" t="s">
        <v>6418</v>
      </c>
      <c r="W3184" s="31">
        <v>7</v>
      </c>
    </row>
    <row r="3185" spans="1:23" x14ac:dyDescent="0.25">
      <c r="A3185">
        <v>6212050</v>
      </c>
      <c r="B3185" s="32" t="s">
        <v>19</v>
      </c>
      <c r="C3185" s="32">
        <v>7</v>
      </c>
      <c r="D3185" s="32">
        <v>63</v>
      </c>
      <c r="E3185" s="32" t="s">
        <v>22</v>
      </c>
      <c r="F3185" s="32">
        <v>1</v>
      </c>
      <c r="G3185" s="32" t="s">
        <v>21</v>
      </c>
      <c r="H3185" s="32">
        <v>191</v>
      </c>
      <c r="I3185" s="32">
        <v>199</v>
      </c>
      <c r="J3185" s="32" t="s">
        <v>22</v>
      </c>
      <c r="K3185" s="32">
        <v>0</v>
      </c>
      <c r="L3185" s="38">
        <v>60.44</v>
      </c>
      <c r="M3185" t="s">
        <v>6530</v>
      </c>
      <c r="N3185" t="s">
        <v>6531</v>
      </c>
      <c r="O3185" t="s">
        <v>6532</v>
      </c>
      <c r="P3185" s="31">
        <v>500</v>
      </c>
      <c r="Q3185" s="31">
        <v>120</v>
      </c>
      <c r="R3185" s="31">
        <v>0</v>
      </c>
      <c r="S3185" s="31">
        <v>4.18</v>
      </c>
      <c r="T3185" s="36" t="s">
        <v>6533</v>
      </c>
      <c r="U3185" s="36" t="s">
        <v>15667</v>
      </c>
      <c r="V3185" s="31" t="s">
        <v>6418</v>
      </c>
      <c r="W3185" s="31">
        <v>7</v>
      </c>
    </row>
    <row r="3186" spans="1:23" x14ac:dyDescent="0.25">
      <c r="A3186">
        <v>6212060</v>
      </c>
      <c r="B3186" s="32" t="s">
        <v>19</v>
      </c>
      <c r="C3186" s="32">
        <v>7</v>
      </c>
      <c r="D3186" s="32">
        <v>63</v>
      </c>
      <c r="E3186" s="32" t="s">
        <v>22</v>
      </c>
      <c r="F3186" s="32">
        <v>1</v>
      </c>
      <c r="G3186" s="32" t="s">
        <v>21</v>
      </c>
      <c r="H3186" s="32" t="s">
        <v>22</v>
      </c>
      <c r="I3186" s="32">
        <v>206</v>
      </c>
      <c r="J3186" s="32" t="s">
        <v>22</v>
      </c>
      <c r="K3186" s="32">
        <v>0</v>
      </c>
      <c r="L3186" s="38">
        <v>879.93</v>
      </c>
      <c r="M3186" t="s">
        <v>6534</v>
      </c>
      <c r="N3186" t="s">
        <v>6535</v>
      </c>
      <c r="O3186" t="s">
        <v>6536</v>
      </c>
      <c r="P3186" s="31">
        <v>0</v>
      </c>
      <c r="Q3186" s="31">
        <v>0</v>
      </c>
      <c r="R3186" s="31">
        <v>0</v>
      </c>
      <c r="S3186" s="31">
        <v>0</v>
      </c>
      <c r="T3186" s="36" t="s">
        <v>15678</v>
      </c>
      <c r="U3186" s="36" t="s">
        <v>15679</v>
      </c>
      <c r="V3186" s="31" t="s">
        <v>6418</v>
      </c>
      <c r="W3186" s="31">
        <v>7</v>
      </c>
    </row>
    <row r="3187" spans="1:23" x14ac:dyDescent="0.25">
      <c r="A3187">
        <v>6212065</v>
      </c>
      <c r="B3187" s="32" t="s">
        <v>19</v>
      </c>
      <c r="C3187" s="32">
        <v>7</v>
      </c>
      <c r="D3187" s="32">
        <v>63</v>
      </c>
      <c r="E3187" s="32" t="s">
        <v>22</v>
      </c>
      <c r="F3187" s="32">
        <v>1</v>
      </c>
      <c r="G3187" s="32" t="s">
        <v>21</v>
      </c>
      <c r="H3187" s="32" t="s">
        <v>22</v>
      </c>
      <c r="I3187" s="32">
        <v>206</v>
      </c>
      <c r="J3187" s="32" t="s">
        <v>22</v>
      </c>
      <c r="K3187" s="32">
        <v>0</v>
      </c>
      <c r="L3187" s="38">
        <v>1172.71</v>
      </c>
      <c r="M3187" t="s">
        <v>6537</v>
      </c>
      <c r="N3187" t="s">
        <v>6538</v>
      </c>
      <c r="O3187" t="s">
        <v>6539</v>
      </c>
      <c r="P3187" s="31">
        <v>0</v>
      </c>
      <c r="Q3187" s="31">
        <v>0</v>
      </c>
      <c r="R3187" s="31">
        <v>0</v>
      </c>
      <c r="S3187" s="31">
        <v>0</v>
      </c>
      <c r="T3187" s="36" t="s">
        <v>15680</v>
      </c>
      <c r="U3187" s="36" t="s">
        <v>8458</v>
      </c>
      <c r="V3187" s="31" t="s">
        <v>6418</v>
      </c>
      <c r="W3187" s="31">
        <v>7</v>
      </c>
    </row>
    <row r="3188" spans="1:23" x14ac:dyDescent="0.25">
      <c r="A3188">
        <v>6212100</v>
      </c>
      <c r="B3188" s="32" t="s">
        <v>19</v>
      </c>
      <c r="C3188" s="32">
        <v>7</v>
      </c>
      <c r="D3188" s="32">
        <v>63</v>
      </c>
      <c r="E3188" s="32" t="s">
        <v>22</v>
      </c>
      <c r="F3188" s="32">
        <v>1</v>
      </c>
      <c r="G3188" s="32" t="s">
        <v>21</v>
      </c>
      <c r="H3188" s="32">
        <v>191</v>
      </c>
      <c r="I3188" s="32">
        <v>199</v>
      </c>
      <c r="J3188" s="32" t="s">
        <v>22</v>
      </c>
      <c r="K3188" s="32">
        <v>0</v>
      </c>
      <c r="L3188" s="38">
        <v>108.09</v>
      </c>
      <c r="M3188" t="s">
        <v>6540</v>
      </c>
      <c r="N3188" t="s">
        <v>6541</v>
      </c>
      <c r="O3188" t="s">
        <v>6542</v>
      </c>
      <c r="P3188" s="31">
        <v>1000</v>
      </c>
      <c r="Q3188" s="31">
        <v>120</v>
      </c>
      <c r="R3188" s="31">
        <v>0</v>
      </c>
      <c r="S3188" s="31">
        <v>0</v>
      </c>
      <c r="T3188" s="36" t="s">
        <v>6543</v>
      </c>
      <c r="U3188" s="36" t="s">
        <v>15667</v>
      </c>
      <c r="V3188" s="31" t="s">
        <v>6418</v>
      </c>
      <c r="W3188" s="31">
        <v>7</v>
      </c>
    </row>
    <row r="3189" spans="1:23" x14ac:dyDescent="0.25">
      <c r="A3189">
        <v>6212110</v>
      </c>
      <c r="B3189" s="32" t="s">
        <v>19</v>
      </c>
      <c r="C3189" s="32">
        <v>7</v>
      </c>
      <c r="D3189" s="32">
        <v>63</v>
      </c>
      <c r="E3189" s="32" t="s">
        <v>22</v>
      </c>
      <c r="F3189" s="32">
        <v>1</v>
      </c>
      <c r="G3189" s="32" t="s">
        <v>21</v>
      </c>
      <c r="H3189" s="32">
        <v>191</v>
      </c>
      <c r="I3189" s="32">
        <v>199</v>
      </c>
      <c r="J3189" s="32" t="s">
        <v>22</v>
      </c>
      <c r="K3189" s="32">
        <v>0</v>
      </c>
      <c r="L3189" s="38">
        <v>118.93</v>
      </c>
      <c r="M3189" t="s">
        <v>6544</v>
      </c>
      <c r="N3189" t="s">
        <v>6545</v>
      </c>
      <c r="O3189" t="s">
        <v>6546</v>
      </c>
      <c r="P3189" s="31">
        <v>1000</v>
      </c>
      <c r="Q3189" s="31">
        <v>120</v>
      </c>
      <c r="R3189" s="31">
        <v>0</v>
      </c>
      <c r="S3189" s="31">
        <v>0</v>
      </c>
      <c r="T3189" s="36" t="s">
        <v>6547</v>
      </c>
      <c r="U3189" s="36" t="s">
        <v>15667</v>
      </c>
      <c r="V3189" s="31" t="s">
        <v>6418</v>
      </c>
      <c r="W3189" s="31">
        <v>7</v>
      </c>
    </row>
    <row r="3190" spans="1:23" x14ac:dyDescent="0.25">
      <c r="A3190">
        <v>6212120</v>
      </c>
      <c r="B3190" s="32" t="s">
        <v>19</v>
      </c>
      <c r="C3190" s="32">
        <v>7</v>
      </c>
      <c r="D3190" s="32">
        <v>63</v>
      </c>
      <c r="E3190" s="32" t="s">
        <v>22</v>
      </c>
      <c r="F3190" s="32">
        <v>1</v>
      </c>
      <c r="G3190" s="32" t="s">
        <v>21</v>
      </c>
      <c r="H3190" s="32" t="s">
        <v>22</v>
      </c>
      <c r="I3190" s="32">
        <v>206</v>
      </c>
      <c r="J3190" s="32" t="s">
        <v>22</v>
      </c>
      <c r="K3190" s="32">
        <v>0</v>
      </c>
      <c r="L3190" s="38">
        <v>1484.4</v>
      </c>
      <c r="M3190" t="s">
        <v>6548</v>
      </c>
      <c r="N3190" t="s">
        <v>6549</v>
      </c>
      <c r="O3190" t="s">
        <v>6550</v>
      </c>
      <c r="P3190" s="31">
        <v>0</v>
      </c>
      <c r="Q3190" s="31">
        <v>0</v>
      </c>
      <c r="R3190" s="31">
        <v>0</v>
      </c>
      <c r="S3190" s="31">
        <v>0</v>
      </c>
      <c r="T3190" s="36" t="s">
        <v>15681</v>
      </c>
      <c r="U3190" s="36" t="s">
        <v>15679</v>
      </c>
      <c r="V3190" s="31" t="s">
        <v>6418</v>
      </c>
      <c r="W3190" s="31">
        <v>7</v>
      </c>
    </row>
    <row r="3191" spans="1:23" x14ac:dyDescent="0.25">
      <c r="A3191">
        <v>6212150</v>
      </c>
      <c r="B3191" s="32" t="s">
        <v>19</v>
      </c>
      <c r="C3191" s="32">
        <v>7</v>
      </c>
      <c r="D3191" s="32">
        <v>63</v>
      </c>
      <c r="E3191" s="32" t="s">
        <v>22</v>
      </c>
      <c r="F3191" s="32">
        <v>1</v>
      </c>
      <c r="G3191" s="32" t="s">
        <v>21</v>
      </c>
      <c r="H3191" s="32">
        <v>191</v>
      </c>
      <c r="I3191" s="32">
        <v>199</v>
      </c>
      <c r="J3191" s="32" t="s">
        <v>22</v>
      </c>
      <c r="K3191" s="32">
        <v>0</v>
      </c>
      <c r="L3191" s="38">
        <v>66.930000000000007</v>
      </c>
      <c r="M3191" t="s">
        <v>6551</v>
      </c>
      <c r="N3191" t="s">
        <v>6552</v>
      </c>
      <c r="O3191" t="s">
        <v>6553</v>
      </c>
      <c r="P3191" s="31">
        <v>500</v>
      </c>
      <c r="Q3191" s="31">
        <v>120</v>
      </c>
      <c r="R3191" s="31">
        <v>0</v>
      </c>
      <c r="S3191" s="31">
        <v>4.8310000000000004</v>
      </c>
      <c r="T3191" s="36" t="s">
        <v>6554</v>
      </c>
      <c r="U3191" s="36" t="s">
        <v>15667</v>
      </c>
      <c r="V3191" s="31" t="s">
        <v>6418</v>
      </c>
      <c r="W3191" s="31">
        <v>7</v>
      </c>
    </row>
    <row r="3192" spans="1:23" x14ac:dyDescent="0.25">
      <c r="A3192">
        <v>6212200</v>
      </c>
      <c r="B3192" s="32" t="s">
        <v>19</v>
      </c>
      <c r="C3192" s="32">
        <v>7</v>
      </c>
      <c r="D3192" s="32">
        <v>63</v>
      </c>
      <c r="E3192" s="32" t="s">
        <v>22</v>
      </c>
      <c r="F3192" s="32">
        <v>1</v>
      </c>
      <c r="G3192" s="32" t="s">
        <v>21</v>
      </c>
      <c r="H3192" s="32">
        <v>191</v>
      </c>
      <c r="I3192" s="32">
        <v>199</v>
      </c>
      <c r="J3192" s="32" t="s">
        <v>22</v>
      </c>
      <c r="K3192" s="32">
        <v>0</v>
      </c>
      <c r="L3192" s="38">
        <v>211.89</v>
      </c>
      <c r="M3192" t="s">
        <v>6555</v>
      </c>
      <c r="N3192" t="s">
        <v>6556</v>
      </c>
      <c r="O3192" t="s">
        <v>6557</v>
      </c>
      <c r="P3192" s="31">
        <v>2000</v>
      </c>
      <c r="Q3192" s="31">
        <v>120</v>
      </c>
      <c r="R3192" s="31">
        <v>0</v>
      </c>
      <c r="S3192" s="31">
        <v>16.181999999999999</v>
      </c>
      <c r="T3192" s="36" t="s">
        <v>6558</v>
      </c>
      <c r="U3192" s="36" t="s">
        <v>15667</v>
      </c>
      <c r="V3192" s="31" t="s">
        <v>6418</v>
      </c>
      <c r="W3192" s="31">
        <v>7</v>
      </c>
    </row>
    <row r="3193" spans="1:23" x14ac:dyDescent="0.25">
      <c r="A3193">
        <v>6212210</v>
      </c>
      <c r="B3193" s="32" t="s">
        <v>19</v>
      </c>
      <c r="C3193" s="32">
        <v>7</v>
      </c>
      <c r="D3193" s="32">
        <v>63</v>
      </c>
      <c r="E3193" s="32" t="s">
        <v>22</v>
      </c>
      <c r="F3193" s="32">
        <v>1</v>
      </c>
      <c r="G3193" s="32" t="s">
        <v>21</v>
      </c>
      <c r="H3193" s="32">
        <v>191</v>
      </c>
      <c r="I3193" s="32">
        <v>199</v>
      </c>
      <c r="J3193" s="32" t="s">
        <v>22</v>
      </c>
      <c r="K3193" s="32">
        <v>0</v>
      </c>
      <c r="L3193" s="38">
        <v>229.22</v>
      </c>
      <c r="M3193" t="s">
        <v>6559</v>
      </c>
      <c r="N3193" t="s">
        <v>6560</v>
      </c>
      <c r="O3193" t="s">
        <v>6561</v>
      </c>
      <c r="P3193" s="31">
        <v>2000</v>
      </c>
      <c r="Q3193" s="31">
        <v>120</v>
      </c>
      <c r="R3193" s="31">
        <v>0</v>
      </c>
      <c r="S3193" s="31">
        <v>18.739999999999998</v>
      </c>
      <c r="T3193" s="36" t="s">
        <v>6562</v>
      </c>
      <c r="U3193" s="36" t="s">
        <v>15667</v>
      </c>
      <c r="V3193" s="31" t="s">
        <v>6418</v>
      </c>
      <c r="W3193" s="31">
        <v>7</v>
      </c>
    </row>
    <row r="3194" spans="1:23" x14ac:dyDescent="0.25">
      <c r="A3194">
        <v>6212300</v>
      </c>
      <c r="B3194" s="32" t="s">
        <v>19</v>
      </c>
      <c r="C3194" s="32">
        <v>7</v>
      </c>
      <c r="D3194" s="32">
        <v>63</v>
      </c>
      <c r="E3194" s="32" t="s">
        <v>22</v>
      </c>
      <c r="F3194" s="32">
        <v>1</v>
      </c>
      <c r="G3194" s="32" t="s">
        <v>21</v>
      </c>
      <c r="H3194" s="32">
        <v>191</v>
      </c>
      <c r="I3194" s="32">
        <v>199</v>
      </c>
      <c r="J3194" s="32" t="s">
        <v>22</v>
      </c>
      <c r="K3194" s="32">
        <v>0</v>
      </c>
      <c r="L3194" s="38">
        <v>155.63</v>
      </c>
      <c r="M3194" t="s">
        <v>6563</v>
      </c>
      <c r="N3194" t="s">
        <v>6564</v>
      </c>
      <c r="O3194" t="s">
        <v>6565</v>
      </c>
      <c r="P3194" s="31">
        <v>0</v>
      </c>
      <c r="Q3194" s="31">
        <v>0</v>
      </c>
      <c r="R3194" s="31">
        <v>0</v>
      </c>
      <c r="S3194" s="31">
        <v>0</v>
      </c>
      <c r="T3194" s="36" t="s">
        <v>6566</v>
      </c>
      <c r="U3194" s="36" t="s">
        <v>13491</v>
      </c>
      <c r="V3194" s="31" t="s">
        <v>6418</v>
      </c>
      <c r="W3194" s="31">
        <v>7</v>
      </c>
    </row>
    <row r="3195" spans="1:23" x14ac:dyDescent="0.25">
      <c r="A3195">
        <v>6212320</v>
      </c>
      <c r="B3195" s="32" t="s">
        <v>19</v>
      </c>
      <c r="C3195" s="32">
        <v>7</v>
      </c>
      <c r="D3195" s="32">
        <v>63</v>
      </c>
      <c r="E3195" s="32" t="s">
        <v>22</v>
      </c>
      <c r="F3195" s="32">
        <v>1</v>
      </c>
      <c r="G3195" s="32" t="s">
        <v>21</v>
      </c>
      <c r="H3195" s="32">
        <v>191</v>
      </c>
      <c r="I3195" s="32">
        <v>199</v>
      </c>
      <c r="J3195" s="32" t="s">
        <v>22</v>
      </c>
      <c r="K3195" s="32">
        <v>0</v>
      </c>
      <c r="L3195" s="38">
        <v>77.98</v>
      </c>
      <c r="M3195" t="s">
        <v>6567</v>
      </c>
      <c r="N3195" t="s">
        <v>6568</v>
      </c>
      <c r="O3195" t="s">
        <v>6569</v>
      </c>
      <c r="P3195" s="31">
        <v>0</v>
      </c>
      <c r="Q3195" s="31">
        <v>0</v>
      </c>
      <c r="R3195" s="31">
        <v>0</v>
      </c>
      <c r="S3195" s="31">
        <v>0</v>
      </c>
      <c r="T3195" s="36" t="s">
        <v>6570</v>
      </c>
      <c r="U3195" s="36" t="s">
        <v>13573</v>
      </c>
      <c r="V3195" s="31" t="s">
        <v>362</v>
      </c>
      <c r="W3195" s="31">
        <v>7</v>
      </c>
    </row>
    <row r="3196" spans="1:23" x14ac:dyDescent="0.25">
      <c r="A3196">
        <v>6212380</v>
      </c>
      <c r="B3196" s="32" t="s">
        <v>19</v>
      </c>
      <c r="C3196" s="32">
        <v>7</v>
      </c>
      <c r="D3196" s="32">
        <v>63</v>
      </c>
      <c r="E3196" s="32" t="s">
        <v>22</v>
      </c>
      <c r="F3196" s="32">
        <v>1</v>
      </c>
      <c r="G3196" s="32" t="s">
        <v>21</v>
      </c>
      <c r="H3196" s="32">
        <v>191</v>
      </c>
      <c r="I3196" s="32">
        <v>199</v>
      </c>
      <c r="J3196" s="32" t="s">
        <v>22</v>
      </c>
      <c r="K3196" s="32">
        <v>0</v>
      </c>
      <c r="L3196" s="38">
        <v>259.45999999999998</v>
      </c>
      <c r="M3196" t="s">
        <v>6571</v>
      </c>
      <c r="N3196" t="s">
        <v>6572</v>
      </c>
      <c r="O3196" t="s">
        <v>6573</v>
      </c>
      <c r="P3196" s="31">
        <v>0</v>
      </c>
      <c r="Q3196" s="31">
        <v>0</v>
      </c>
      <c r="R3196" s="31">
        <v>0</v>
      </c>
      <c r="S3196" s="31">
        <v>0</v>
      </c>
      <c r="T3196" s="36" t="s">
        <v>6574</v>
      </c>
      <c r="U3196" s="36" t="s">
        <v>13491</v>
      </c>
      <c r="V3196" s="31" t="s">
        <v>6418</v>
      </c>
      <c r="W3196" s="31">
        <v>7</v>
      </c>
    </row>
    <row r="3197" spans="1:23" x14ac:dyDescent="0.25">
      <c r="A3197">
        <v>6212500</v>
      </c>
      <c r="B3197" s="32" t="s">
        <v>19</v>
      </c>
      <c r="C3197" s="32">
        <v>7</v>
      </c>
      <c r="D3197" s="32">
        <v>63</v>
      </c>
      <c r="E3197" s="32" t="s">
        <v>22</v>
      </c>
      <c r="F3197" s="32">
        <v>1</v>
      </c>
      <c r="G3197" s="32" t="s">
        <v>21</v>
      </c>
      <c r="H3197" s="32">
        <v>191</v>
      </c>
      <c r="I3197" s="32">
        <v>199</v>
      </c>
      <c r="J3197" s="32" t="s">
        <v>22</v>
      </c>
      <c r="K3197" s="32">
        <v>0</v>
      </c>
      <c r="L3197" s="38">
        <v>50.93</v>
      </c>
      <c r="M3197" t="s">
        <v>6575</v>
      </c>
      <c r="N3197" t="s">
        <v>6576</v>
      </c>
      <c r="O3197" t="s">
        <v>6577</v>
      </c>
      <c r="P3197" s="31">
        <v>0</v>
      </c>
      <c r="Q3197" s="31">
        <v>40</v>
      </c>
      <c r="R3197" s="31">
        <v>0</v>
      </c>
      <c r="S3197" s="31">
        <v>0</v>
      </c>
      <c r="T3197" s="36" t="s">
        <v>6578</v>
      </c>
      <c r="U3197" s="36" t="s">
        <v>13116</v>
      </c>
      <c r="V3197" s="31" t="s">
        <v>6418</v>
      </c>
      <c r="W3197" s="31">
        <v>7</v>
      </c>
    </row>
    <row r="3198" spans="1:23" x14ac:dyDescent="0.25">
      <c r="A3198">
        <v>6212520</v>
      </c>
      <c r="B3198" s="32" t="s">
        <v>19</v>
      </c>
      <c r="C3198" s="32">
        <v>7</v>
      </c>
      <c r="D3198" s="32">
        <v>63</v>
      </c>
      <c r="E3198" s="32" t="s">
        <v>22</v>
      </c>
      <c r="F3198" s="32">
        <v>1</v>
      </c>
      <c r="G3198" s="32" t="s">
        <v>21</v>
      </c>
      <c r="H3198" s="32">
        <v>195</v>
      </c>
      <c r="I3198" s="32">
        <v>203</v>
      </c>
      <c r="J3198" s="32" t="s">
        <v>22</v>
      </c>
      <c r="K3198" s="32">
        <v>0</v>
      </c>
      <c r="L3198" s="38">
        <v>59.79</v>
      </c>
      <c r="M3198" t="s">
        <v>6579</v>
      </c>
      <c r="N3198" t="s">
        <v>6580</v>
      </c>
      <c r="O3198" t="s">
        <v>6581</v>
      </c>
      <c r="P3198" s="31">
        <v>0</v>
      </c>
      <c r="Q3198" s="31">
        <v>20</v>
      </c>
      <c r="R3198" s="31">
        <v>0</v>
      </c>
      <c r="S3198" s="31">
        <v>0</v>
      </c>
      <c r="T3198" s="36" t="s">
        <v>6582</v>
      </c>
      <c r="U3198" s="36" t="s">
        <v>13116</v>
      </c>
      <c r="V3198" s="31" t="s">
        <v>6418</v>
      </c>
      <c r="W3198" s="31">
        <v>7</v>
      </c>
    </row>
    <row r="3199" spans="1:23" x14ac:dyDescent="0.25">
      <c r="A3199">
        <v>6212540</v>
      </c>
      <c r="B3199" s="32" t="s">
        <v>19</v>
      </c>
      <c r="C3199" s="32">
        <v>7</v>
      </c>
      <c r="D3199" s="32">
        <v>63</v>
      </c>
      <c r="E3199" s="32" t="s">
        <v>22</v>
      </c>
      <c r="F3199" s="32">
        <v>1</v>
      </c>
      <c r="G3199" s="32" t="s">
        <v>21</v>
      </c>
      <c r="H3199" s="32">
        <v>197</v>
      </c>
      <c r="I3199" s="32">
        <v>208</v>
      </c>
      <c r="J3199" s="32" t="s">
        <v>22</v>
      </c>
      <c r="K3199" s="32">
        <v>0</v>
      </c>
      <c r="L3199" s="38">
        <v>97.04</v>
      </c>
      <c r="M3199" t="s">
        <v>6583</v>
      </c>
      <c r="N3199" t="s">
        <v>6584</v>
      </c>
      <c r="O3199" t="s">
        <v>6585</v>
      </c>
      <c r="P3199" s="31">
        <v>0</v>
      </c>
      <c r="Q3199" s="31">
        <v>0</v>
      </c>
      <c r="R3199" s="31">
        <v>0</v>
      </c>
      <c r="S3199" s="31">
        <v>0</v>
      </c>
      <c r="T3199" s="36" t="s">
        <v>6586</v>
      </c>
      <c r="U3199" s="36" t="s">
        <v>13116</v>
      </c>
      <c r="V3199" s="31" t="s">
        <v>6418</v>
      </c>
      <c r="W3199" s="31">
        <v>14</v>
      </c>
    </row>
    <row r="3200" spans="1:23" x14ac:dyDescent="0.25">
      <c r="A3200">
        <v>6212600</v>
      </c>
      <c r="B3200" s="32" t="s">
        <v>19</v>
      </c>
      <c r="C3200" s="32">
        <v>7</v>
      </c>
      <c r="D3200" s="32">
        <v>63</v>
      </c>
      <c r="E3200" s="32" t="s">
        <v>22</v>
      </c>
      <c r="F3200" s="32">
        <v>1</v>
      </c>
      <c r="G3200" s="32" t="s">
        <v>21</v>
      </c>
      <c r="H3200" s="32">
        <v>191</v>
      </c>
      <c r="I3200" s="32">
        <v>199</v>
      </c>
      <c r="J3200" s="32" t="s">
        <v>22</v>
      </c>
      <c r="K3200" s="32">
        <v>0</v>
      </c>
      <c r="L3200" s="38">
        <v>136.19</v>
      </c>
      <c r="M3200" t="s">
        <v>6587</v>
      </c>
      <c r="N3200" t="s">
        <v>6588</v>
      </c>
      <c r="O3200" t="s">
        <v>6589</v>
      </c>
      <c r="P3200" s="31">
        <v>0</v>
      </c>
      <c r="Q3200" s="31">
        <v>0</v>
      </c>
      <c r="R3200" s="31">
        <v>0</v>
      </c>
      <c r="S3200" s="31">
        <v>0</v>
      </c>
      <c r="T3200" s="36" t="s">
        <v>6590</v>
      </c>
      <c r="U3200" s="36" t="s">
        <v>13116</v>
      </c>
      <c r="V3200" s="31" t="s">
        <v>6418</v>
      </c>
      <c r="W3200" s="31">
        <v>7</v>
      </c>
    </row>
    <row r="3201" spans="1:23" x14ac:dyDescent="0.25">
      <c r="A3201">
        <v>6212620</v>
      </c>
      <c r="B3201" s="32" t="s">
        <v>19</v>
      </c>
      <c r="C3201" s="32">
        <v>7</v>
      </c>
      <c r="D3201" s="32">
        <v>63</v>
      </c>
      <c r="E3201" s="32" t="s">
        <v>22</v>
      </c>
      <c r="F3201" s="32">
        <v>1</v>
      </c>
      <c r="G3201" s="32" t="s">
        <v>21</v>
      </c>
      <c r="H3201" s="32">
        <v>191</v>
      </c>
      <c r="I3201" s="32">
        <v>199</v>
      </c>
      <c r="J3201" s="32" t="s">
        <v>22</v>
      </c>
      <c r="K3201" s="32">
        <v>0</v>
      </c>
      <c r="L3201" s="38">
        <v>408.69</v>
      </c>
      <c r="M3201" t="s">
        <v>6591</v>
      </c>
      <c r="N3201" t="s">
        <v>6592</v>
      </c>
      <c r="O3201" t="s">
        <v>6593</v>
      </c>
      <c r="P3201" s="31">
        <v>0</v>
      </c>
      <c r="Q3201" s="31">
        <v>0</v>
      </c>
      <c r="R3201" s="31">
        <v>0</v>
      </c>
      <c r="S3201" s="31">
        <v>0</v>
      </c>
      <c r="T3201" s="36" t="s">
        <v>6594</v>
      </c>
      <c r="U3201" s="36" t="s">
        <v>13116</v>
      </c>
      <c r="V3201" s="31" t="s">
        <v>6418</v>
      </c>
      <c r="W3201" s="31">
        <v>7</v>
      </c>
    </row>
    <row r="3202" spans="1:23" x14ac:dyDescent="0.25">
      <c r="A3202">
        <v>6212640</v>
      </c>
      <c r="B3202" s="32" t="s">
        <v>19</v>
      </c>
      <c r="C3202" s="32">
        <v>7</v>
      </c>
      <c r="D3202" s="32">
        <v>63</v>
      </c>
      <c r="E3202" s="32" t="s">
        <v>22</v>
      </c>
      <c r="F3202" s="32">
        <v>1</v>
      </c>
      <c r="G3202" s="32" t="s">
        <v>21</v>
      </c>
      <c r="H3202" s="32">
        <v>191</v>
      </c>
      <c r="I3202" s="32">
        <v>199</v>
      </c>
      <c r="J3202" s="32" t="s">
        <v>22</v>
      </c>
      <c r="K3202" s="32">
        <v>0</v>
      </c>
      <c r="L3202" s="38">
        <v>60.57</v>
      </c>
      <c r="M3202" t="s">
        <v>6595</v>
      </c>
      <c r="N3202" t="s">
        <v>6596</v>
      </c>
      <c r="O3202" t="s">
        <v>6597</v>
      </c>
      <c r="P3202" s="31">
        <v>0</v>
      </c>
      <c r="Q3202" s="31">
        <v>0</v>
      </c>
      <c r="R3202" s="31">
        <v>0</v>
      </c>
      <c r="S3202" s="31">
        <v>0</v>
      </c>
      <c r="T3202" s="36" t="s">
        <v>6598</v>
      </c>
      <c r="U3202" s="36" t="s">
        <v>13116</v>
      </c>
      <c r="V3202" s="31" t="s">
        <v>6418</v>
      </c>
      <c r="W3202" s="31">
        <v>7</v>
      </c>
    </row>
    <row r="3203" spans="1:23" x14ac:dyDescent="0.25">
      <c r="A3203">
        <v>6212680</v>
      </c>
      <c r="B3203" s="32" t="s">
        <v>19</v>
      </c>
      <c r="C3203" s="32">
        <v>7</v>
      </c>
      <c r="D3203" s="32">
        <v>63</v>
      </c>
      <c r="E3203" s="32" t="s">
        <v>22</v>
      </c>
      <c r="F3203" s="32">
        <v>1</v>
      </c>
      <c r="G3203" s="32" t="s">
        <v>21</v>
      </c>
      <c r="H3203" s="32">
        <v>191</v>
      </c>
      <c r="I3203" s="32">
        <v>199</v>
      </c>
      <c r="J3203" s="32" t="s">
        <v>22</v>
      </c>
      <c r="K3203" s="32">
        <v>0</v>
      </c>
      <c r="L3203" s="38">
        <v>417.74</v>
      </c>
      <c r="M3203" t="s">
        <v>6591</v>
      </c>
      <c r="N3203" t="s">
        <v>6599</v>
      </c>
      <c r="O3203" t="s">
        <v>6600</v>
      </c>
      <c r="P3203" s="31">
        <v>0</v>
      </c>
      <c r="Q3203" s="31">
        <v>0</v>
      </c>
      <c r="R3203" s="31">
        <v>0</v>
      </c>
      <c r="S3203" s="31">
        <v>0</v>
      </c>
      <c r="T3203" s="36" t="s">
        <v>15682</v>
      </c>
      <c r="U3203" s="36" t="s">
        <v>8458</v>
      </c>
      <c r="V3203" s="31" t="s">
        <v>6418</v>
      </c>
      <c r="W3203" s="31">
        <v>7</v>
      </c>
    </row>
    <row r="3204" spans="1:23" x14ac:dyDescent="0.25">
      <c r="A3204">
        <v>6212700</v>
      </c>
      <c r="B3204" s="32" t="s">
        <v>19</v>
      </c>
      <c r="C3204" s="32">
        <v>7</v>
      </c>
      <c r="D3204" s="32">
        <v>63</v>
      </c>
      <c r="E3204" s="32" t="s">
        <v>22</v>
      </c>
      <c r="F3204" s="32">
        <v>1</v>
      </c>
      <c r="G3204" s="32" t="s">
        <v>21</v>
      </c>
      <c r="H3204" s="32">
        <v>191</v>
      </c>
      <c r="I3204" s="32">
        <v>199</v>
      </c>
      <c r="J3204" s="32" t="s">
        <v>22</v>
      </c>
      <c r="K3204" s="32">
        <v>0</v>
      </c>
      <c r="L3204" s="38">
        <v>426.1</v>
      </c>
      <c r="M3204" t="s">
        <v>6601</v>
      </c>
      <c r="N3204" t="s">
        <v>6602</v>
      </c>
      <c r="O3204" t="s">
        <v>6603</v>
      </c>
      <c r="P3204" s="31">
        <v>0</v>
      </c>
      <c r="Q3204" s="31">
        <v>0</v>
      </c>
      <c r="R3204" s="31">
        <v>0</v>
      </c>
      <c r="S3204" s="31">
        <v>0</v>
      </c>
      <c r="T3204" s="36" t="s">
        <v>6604</v>
      </c>
      <c r="U3204" s="36" t="s">
        <v>13116</v>
      </c>
      <c r="V3204" s="31" t="s">
        <v>6418</v>
      </c>
      <c r="W3204" s="31">
        <v>7</v>
      </c>
    </row>
    <row r="3205" spans="1:23" x14ac:dyDescent="0.25">
      <c r="A3205">
        <v>6212720</v>
      </c>
      <c r="B3205" s="32" t="s">
        <v>19</v>
      </c>
      <c r="C3205" s="32">
        <v>7</v>
      </c>
      <c r="D3205" s="32">
        <v>63</v>
      </c>
      <c r="E3205" s="32" t="s">
        <v>22</v>
      </c>
      <c r="F3205" s="32">
        <v>1</v>
      </c>
      <c r="G3205" s="32" t="s">
        <v>21</v>
      </c>
      <c r="H3205" s="32">
        <v>191</v>
      </c>
      <c r="I3205" s="32">
        <v>199</v>
      </c>
      <c r="J3205" s="32" t="s">
        <v>22</v>
      </c>
      <c r="K3205" s="32">
        <v>0</v>
      </c>
      <c r="L3205" s="38">
        <v>426.1</v>
      </c>
      <c r="M3205" t="s">
        <v>6605</v>
      </c>
      <c r="N3205" t="s">
        <v>6606</v>
      </c>
      <c r="O3205" t="s">
        <v>6607</v>
      </c>
      <c r="P3205" s="31">
        <v>0</v>
      </c>
      <c r="Q3205" s="31">
        <v>0</v>
      </c>
      <c r="R3205" s="31">
        <v>0</v>
      </c>
      <c r="S3205" s="31">
        <v>0</v>
      </c>
      <c r="T3205" s="36" t="s">
        <v>6608</v>
      </c>
      <c r="U3205" s="36" t="s">
        <v>13116</v>
      </c>
      <c r="V3205" s="31" t="s">
        <v>6418</v>
      </c>
      <c r="W3205" s="31">
        <v>7</v>
      </c>
    </row>
    <row r="3206" spans="1:23" x14ac:dyDescent="0.25">
      <c r="A3206">
        <v>6212740</v>
      </c>
      <c r="B3206" s="32" t="s">
        <v>19</v>
      </c>
      <c r="C3206" s="32">
        <v>7</v>
      </c>
      <c r="D3206" s="32">
        <v>63</v>
      </c>
      <c r="E3206" s="32" t="s">
        <v>22</v>
      </c>
      <c r="F3206" s="32">
        <v>1</v>
      </c>
      <c r="G3206" s="32" t="s">
        <v>21</v>
      </c>
      <c r="H3206" s="32">
        <v>191</v>
      </c>
      <c r="I3206" s="32">
        <v>199</v>
      </c>
      <c r="J3206" s="32" t="s">
        <v>22</v>
      </c>
      <c r="K3206" s="32">
        <v>0</v>
      </c>
      <c r="L3206" s="38">
        <v>346.05</v>
      </c>
      <c r="M3206" t="s">
        <v>6609</v>
      </c>
      <c r="N3206" t="s">
        <v>6610</v>
      </c>
      <c r="O3206" t="s">
        <v>6611</v>
      </c>
      <c r="P3206" s="31">
        <v>0</v>
      </c>
      <c r="Q3206" s="31">
        <v>0</v>
      </c>
      <c r="R3206" s="31">
        <v>0</v>
      </c>
      <c r="S3206" s="31">
        <v>0</v>
      </c>
      <c r="T3206" s="36" t="s">
        <v>6612</v>
      </c>
      <c r="U3206" s="36" t="s">
        <v>13116</v>
      </c>
      <c r="V3206" s="31" t="s">
        <v>6418</v>
      </c>
      <c r="W3206" s="31">
        <v>7</v>
      </c>
    </row>
    <row r="3207" spans="1:23" x14ac:dyDescent="0.25">
      <c r="A3207">
        <v>6212760</v>
      </c>
      <c r="B3207" s="32" t="s">
        <v>19</v>
      </c>
      <c r="C3207" s="32">
        <v>7</v>
      </c>
      <c r="D3207" s="32">
        <v>63</v>
      </c>
      <c r="E3207" s="32" t="s">
        <v>22</v>
      </c>
      <c r="F3207" s="32">
        <v>1</v>
      </c>
      <c r="G3207" s="32" t="s">
        <v>21</v>
      </c>
      <c r="H3207" s="32">
        <v>191</v>
      </c>
      <c r="I3207" s="32">
        <v>199</v>
      </c>
      <c r="J3207" s="32" t="s">
        <v>22</v>
      </c>
      <c r="K3207" s="32">
        <v>0</v>
      </c>
      <c r="L3207" s="38">
        <v>346.05</v>
      </c>
      <c r="M3207" t="s">
        <v>6613</v>
      </c>
      <c r="N3207" t="s">
        <v>6614</v>
      </c>
      <c r="O3207" t="s">
        <v>6615</v>
      </c>
      <c r="P3207" s="31">
        <v>0</v>
      </c>
      <c r="Q3207" s="31">
        <v>0</v>
      </c>
      <c r="R3207" s="31">
        <v>0</v>
      </c>
      <c r="S3207" s="31">
        <v>0</v>
      </c>
      <c r="T3207" s="36" t="s">
        <v>6616</v>
      </c>
      <c r="U3207" s="36" t="s">
        <v>13116</v>
      </c>
      <c r="V3207" s="31" t="s">
        <v>6418</v>
      </c>
      <c r="W3207" s="31">
        <v>7</v>
      </c>
    </row>
    <row r="3208" spans="1:23" x14ac:dyDescent="0.25">
      <c r="A3208">
        <v>6212780</v>
      </c>
      <c r="B3208" s="32" t="s">
        <v>19</v>
      </c>
      <c r="C3208" s="32">
        <v>7</v>
      </c>
      <c r="D3208" s="32">
        <v>63</v>
      </c>
      <c r="E3208" s="32" t="s">
        <v>22</v>
      </c>
      <c r="F3208" s="32">
        <v>1</v>
      </c>
      <c r="G3208" s="32" t="s">
        <v>21</v>
      </c>
      <c r="H3208" s="32">
        <v>191</v>
      </c>
      <c r="I3208" s="32">
        <v>199</v>
      </c>
      <c r="J3208" s="32" t="s">
        <v>22</v>
      </c>
      <c r="K3208" s="32">
        <v>0</v>
      </c>
      <c r="L3208" s="38">
        <v>354.12</v>
      </c>
      <c r="M3208" t="s">
        <v>6617</v>
      </c>
      <c r="N3208" t="s">
        <v>6618</v>
      </c>
      <c r="O3208" t="s">
        <v>6619</v>
      </c>
      <c r="P3208" s="31">
        <v>0</v>
      </c>
      <c r="Q3208" s="31">
        <v>0</v>
      </c>
      <c r="R3208" s="31">
        <v>0</v>
      </c>
      <c r="S3208" s="31">
        <v>0</v>
      </c>
      <c r="T3208" s="36" t="s">
        <v>15683</v>
      </c>
      <c r="U3208" s="36" t="s">
        <v>8458</v>
      </c>
      <c r="V3208" s="31" t="s">
        <v>6418</v>
      </c>
      <c r="W3208" s="31">
        <v>7</v>
      </c>
    </row>
    <row r="3209" spans="1:23" x14ac:dyDescent="0.25">
      <c r="A3209">
        <v>6212800</v>
      </c>
      <c r="B3209" s="32" t="s">
        <v>19</v>
      </c>
      <c r="C3209" s="32">
        <v>7</v>
      </c>
      <c r="D3209" s="32">
        <v>63</v>
      </c>
      <c r="E3209" s="32" t="s">
        <v>22</v>
      </c>
      <c r="F3209" s="32">
        <v>1</v>
      </c>
      <c r="G3209" s="32" t="s">
        <v>21</v>
      </c>
      <c r="H3209" s="32">
        <v>191</v>
      </c>
      <c r="I3209" s="32">
        <v>199</v>
      </c>
      <c r="J3209" s="32" t="s">
        <v>22</v>
      </c>
      <c r="K3209" s="32">
        <v>0</v>
      </c>
      <c r="L3209" s="38">
        <v>149.13</v>
      </c>
      <c r="M3209" t="s">
        <v>6620</v>
      </c>
      <c r="N3209" t="s">
        <v>6621</v>
      </c>
      <c r="O3209" t="s">
        <v>6622</v>
      </c>
      <c r="P3209" s="31">
        <v>0</v>
      </c>
      <c r="Q3209" s="31">
        <v>0</v>
      </c>
      <c r="R3209" s="31">
        <v>0</v>
      </c>
      <c r="S3209" s="31">
        <v>0</v>
      </c>
      <c r="T3209" s="36" t="s">
        <v>6623</v>
      </c>
      <c r="U3209" s="36" t="s">
        <v>15675</v>
      </c>
      <c r="V3209" s="31" t="s">
        <v>6418</v>
      </c>
      <c r="W3209" s="31">
        <v>7</v>
      </c>
    </row>
    <row r="3210" spans="1:23" x14ac:dyDescent="0.25">
      <c r="A3210">
        <v>6212820</v>
      </c>
      <c r="B3210" s="32" t="s">
        <v>19</v>
      </c>
      <c r="C3210" s="32">
        <v>7</v>
      </c>
      <c r="D3210" s="32">
        <v>63</v>
      </c>
      <c r="E3210" s="32" t="s">
        <v>22</v>
      </c>
      <c r="F3210" s="32">
        <v>1</v>
      </c>
      <c r="G3210" s="32" t="s">
        <v>21</v>
      </c>
      <c r="H3210" s="32">
        <v>191</v>
      </c>
      <c r="I3210" s="32">
        <v>199</v>
      </c>
      <c r="J3210" s="32" t="s">
        <v>22</v>
      </c>
      <c r="K3210" s="32">
        <v>0</v>
      </c>
      <c r="L3210" s="38">
        <v>90.84</v>
      </c>
      <c r="M3210" t="s">
        <v>6624</v>
      </c>
      <c r="N3210" t="s">
        <v>6625</v>
      </c>
      <c r="O3210" t="s">
        <v>6626</v>
      </c>
      <c r="P3210" s="31">
        <v>0</v>
      </c>
      <c r="Q3210" s="31">
        <v>0</v>
      </c>
      <c r="R3210" s="31">
        <v>0</v>
      </c>
      <c r="S3210" s="31">
        <v>0</v>
      </c>
      <c r="T3210" s="36" t="s">
        <v>6627</v>
      </c>
      <c r="U3210" s="36" t="s">
        <v>15675</v>
      </c>
      <c r="V3210" s="31" t="s">
        <v>6418</v>
      </c>
      <c r="W3210" s="31">
        <v>7</v>
      </c>
    </row>
    <row r="3211" spans="1:23" x14ac:dyDescent="0.25">
      <c r="A3211">
        <v>6212900</v>
      </c>
      <c r="B3211" s="32" t="s">
        <v>19</v>
      </c>
      <c r="C3211" s="32">
        <v>7</v>
      </c>
      <c r="D3211" s="32">
        <v>63</v>
      </c>
      <c r="E3211" s="32" t="s">
        <v>22</v>
      </c>
      <c r="F3211" s="32">
        <v>1</v>
      </c>
      <c r="G3211" s="32" t="s">
        <v>21</v>
      </c>
      <c r="H3211" s="32">
        <v>841</v>
      </c>
      <c r="I3211" s="32">
        <v>1125</v>
      </c>
      <c r="J3211" s="32" t="s">
        <v>22</v>
      </c>
      <c r="K3211" s="32">
        <v>0</v>
      </c>
      <c r="L3211" s="38">
        <v>34.630000000000003</v>
      </c>
      <c r="M3211" t="s">
        <v>6628</v>
      </c>
      <c r="N3211" t="s">
        <v>6629</v>
      </c>
      <c r="O3211" t="s">
        <v>6524</v>
      </c>
      <c r="P3211" s="31">
        <v>0</v>
      </c>
      <c r="Q3211" s="31">
        <v>0</v>
      </c>
      <c r="R3211" s="31">
        <v>0</v>
      </c>
      <c r="S3211" s="31">
        <v>0</v>
      </c>
      <c r="T3211" s="36" t="s">
        <v>6630</v>
      </c>
      <c r="U3211" s="36" t="s">
        <v>13488</v>
      </c>
      <c r="V3211" s="31" t="s">
        <v>362</v>
      </c>
      <c r="W3211" s="31">
        <v>7</v>
      </c>
    </row>
    <row r="3212" spans="1:23" x14ac:dyDescent="0.25">
      <c r="A3212">
        <v>6218050</v>
      </c>
      <c r="B3212" s="32" t="s">
        <v>19</v>
      </c>
      <c r="C3212" s="32">
        <v>7</v>
      </c>
      <c r="D3212" s="32">
        <v>63</v>
      </c>
      <c r="E3212" s="32" t="s">
        <v>22</v>
      </c>
      <c r="F3212" s="32">
        <v>1</v>
      </c>
      <c r="G3212" s="32" t="s">
        <v>21</v>
      </c>
      <c r="H3212" s="32">
        <v>195</v>
      </c>
      <c r="I3212" s="32">
        <v>203</v>
      </c>
      <c r="J3212" s="32" t="s">
        <v>22</v>
      </c>
      <c r="K3212" s="32">
        <v>0</v>
      </c>
      <c r="L3212" s="38">
        <v>108.04</v>
      </c>
      <c r="M3212" t="s">
        <v>6530</v>
      </c>
      <c r="N3212" t="s">
        <v>6631</v>
      </c>
      <c r="O3212" t="s">
        <v>6632</v>
      </c>
      <c r="P3212" s="31">
        <v>500</v>
      </c>
      <c r="Q3212" s="31">
        <v>160</v>
      </c>
      <c r="R3212" s="31">
        <v>0</v>
      </c>
      <c r="S3212" s="31">
        <v>5.51</v>
      </c>
      <c r="T3212" s="36" t="s">
        <v>6633</v>
      </c>
      <c r="U3212" s="36" t="s">
        <v>15667</v>
      </c>
      <c r="V3212" s="31" t="s">
        <v>6418</v>
      </c>
      <c r="W3212" s="31">
        <v>7</v>
      </c>
    </row>
    <row r="3213" spans="1:23" x14ac:dyDescent="0.25">
      <c r="A3213">
        <v>6218100</v>
      </c>
      <c r="B3213" s="32" t="s">
        <v>19</v>
      </c>
      <c r="C3213" s="32">
        <v>7</v>
      </c>
      <c r="D3213" s="32">
        <v>63</v>
      </c>
      <c r="E3213" s="32" t="s">
        <v>22</v>
      </c>
      <c r="F3213" s="32">
        <v>1</v>
      </c>
      <c r="G3213" s="32" t="s">
        <v>21</v>
      </c>
      <c r="H3213" s="32">
        <v>195</v>
      </c>
      <c r="I3213" s="32">
        <v>203</v>
      </c>
      <c r="J3213" s="32" t="s">
        <v>22</v>
      </c>
      <c r="K3213" s="32">
        <v>0</v>
      </c>
      <c r="L3213" s="38">
        <v>195.99</v>
      </c>
      <c r="M3213" t="s">
        <v>6634</v>
      </c>
      <c r="N3213" t="s">
        <v>6635</v>
      </c>
      <c r="O3213" t="s">
        <v>6636</v>
      </c>
      <c r="P3213" s="31">
        <v>1000</v>
      </c>
      <c r="Q3213" s="31">
        <v>160</v>
      </c>
      <c r="R3213" s="31">
        <v>1000</v>
      </c>
      <c r="S3213" s="31">
        <v>0</v>
      </c>
      <c r="T3213" s="36" t="s">
        <v>6637</v>
      </c>
      <c r="U3213" s="36" t="s">
        <v>15667</v>
      </c>
      <c r="V3213" s="31" t="s">
        <v>6418</v>
      </c>
      <c r="W3213" s="31">
        <v>7</v>
      </c>
    </row>
    <row r="3214" spans="1:23" x14ac:dyDescent="0.25">
      <c r="A3214">
        <v>6218110</v>
      </c>
      <c r="B3214" s="32" t="s">
        <v>19</v>
      </c>
      <c r="C3214" s="32">
        <v>7</v>
      </c>
      <c r="D3214" s="32">
        <v>63</v>
      </c>
      <c r="E3214" s="32" t="s">
        <v>22</v>
      </c>
      <c r="F3214" s="32">
        <v>1</v>
      </c>
      <c r="G3214" s="32" t="s">
        <v>21</v>
      </c>
      <c r="H3214" s="32">
        <v>195</v>
      </c>
      <c r="I3214" s="32">
        <v>203</v>
      </c>
      <c r="J3214" s="32" t="s">
        <v>22</v>
      </c>
      <c r="K3214" s="32">
        <v>0</v>
      </c>
      <c r="L3214" s="38">
        <v>243.25</v>
      </c>
      <c r="M3214" t="s">
        <v>6638</v>
      </c>
      <c r="N3214" t="s">
        <v>6639</v>
      </c>
      <c r="O3214" t="s">
        <v>6640</v>
      </c>
      <c r="P3214" s="31">
        <v>1000</v>
      </c>
      <c r="Q3214" s="31">
        <v>160</v>
      </c>
      <c r="R3214" s="31">
        <v>0</v>
      </c>
      <c r="S3214" s="31">
        <v>0</v>
      </c>
      <c r="T3214" s="36" t="s">
        <v>6641</v>
      </c>
      <c r="U3214" s="36" t="s">
        <v>15667</v>
      </c>
      <c r="V3214" s="31" t="s">
        <v>6418</v>
      </c>
      <c r="W3214" s="31">
        <v>7</v>
      </c>
    </row>
    <row r="3215" spans="1:23" x14ac:dyDescent="0.25">
      <c r="A3215">
        <v>6218150</v>
      </c>
      <c r="B3215" s="32" t="s">
        <v>19</v>
      </c>
      <c r="C3215" s="32">
        <v>7</v>
      </c>
      <c r="D3215" s="32">
        <v>63</v>
      </c>
      <c r="E3215" s="32" t="s">
        <v>22</v>
      </c>
      <c r="F3215" s="32">
        <v>1</v>
      </c>
      <c r="G3215" s="32" t="s">
        <v>21</v>
      </c>
      <c r="H3215" s="32">
        <v>195</v>
      </c>
      <c r="I3215" s="32">
        <v>203</v>
      </c>
      <c r="J3215" s="32" t="s">
        <v>22</v>
      </c>
      <c r="K3215" s="32">
        <v>0</v>
      </c>
      <c r="L3215" s="38">
        <v>130.77000000000001</v>
      </c>
      <c r="M3215" t="s">
        <v>6642</v>
      </c>
      <c r="N3215" t="s">
        <v>6643</v>
      </c>
      <c r="O3215" t="s">
        <v>6644</v>
      </c>
      <c r="P3215" s="31">
        <v>500</v>
      </c>
      <c r="Q3215" s="31">
        <v>160</v>
      </c>
      <c r="R3215" s="31">
        <v>0</v>
      </c>
      <c r="S3215" s="31">
        <v>5.7590000000000003</v>
      </c>
      <c r="T3215" s="36" t="s">
        <v>6645</v>
      </c>
      <c r="U3215" s="36" t="s">
        <v>15667</v>
      </c>
      <c r="V3215" s="31" t="s">
        <v>6418</v>
      </c>
      <c r="W3215" s="31">
        <v>14</v>
      </c>
    </row>
    <row r="3216" spans="1:23" x14ac:dyDescent="0.25">
      <c r="A3216">
        <v>6218200</v>
      </c>
      <c r="B3216" s="32" t="s">
        <v>19</v>
      </c>
      <c r="C3216" s="32">
        <v>7</v>
      </c>
      <c r="D3216" s="32">
        <v>63</v>
      </c>
      <c r="E3216" s="32" t="s">
        <v>22</v>
      </c>
      <c r="F3216" s="32">
        <v>1</v>
      </c>
      <c r="G3216" s="32" t="s">
        <v>21</v>
      </c>
      <c r="H3216" s="32">
        <v>195</v>
      </c>
      <c r="I3216" s="32">
        <v>203</v>
      </c>
      <c r="J3216" s="32" t="s">
        <v>22</v>
      </c>
      <c r="K3216" s="32">
        <v>0</v>
      </c>
      <c r="L3216" s="38">
        <v>380.21</v>
      </c>
      <c r="M3216" t="s">
        <v>6646</v>
      </c>
      <c r="N3216" t="s">
        <v>6647</v>
      </c>
      <c r="O3216" t="s">
        <v>6648</v>
      </c>
      <c r="P3216" s="31">
        <v>2000</v>
      </c>
      <c r="Q3216" s="31">
        <v>160</v>
      </c>
      <c r="R3216" s="31">
        <v>0</v>
      </c>
      <c r="S3216" s="31">
        <v>21.515000000000001</v>
      </c>
      <c r="T3216" s="36" t="s">
        <v>6649</v>
      </c>
      <c r="U3216" s="36" t="s">
        <v>15667</v>
      </c>
      <c r="V3216" s="31" t="s">
        <v>6418</v>
      </c>
      <c r="W3216" s="31">
        <v>7</v>
      </c>
    </row>
    <row r="3217" spans="1:23" x14ac:dyDescent="0.25">
      <c r="A3217">
        <v>6218210</v>
      </c>
      <c r="B3217" s="32" t="s">
        <v>19</v>
      </c>
      <c r="C3217" s="32">
        <v>7</v>
      </c>
      <c r="D3217" s="32">
        <v>63</v>
      </c>
      <c r="E3217" s="32" t="s">
        <v>22</v>
      </c>
      <c r="F3217" s="32">
        <v>1</v>
      </c>
      <c r="G3217" s="32" t="s">
        <v>21</v>
      </c>
      <c r="H3217" s="32">
        <v>195</v>
      </c>
      <c r="I3217" s="32">
        <v>203</v>
      </c>
      <c r="J3217" s="32" t="s">
        <v>22</v>
      </c>
      <c r="K3217" s="32">
        <v>0</v>
      </c>
      <c r="L3217" s="38">
        <v>456.85</v>
      </c>
      <c r="M3217" t="s">
        <v>6650</v>
      </c>
      <c r="N3217" t="s">
        <v>6651</v>
      </c>
      <c r="O3217" t="s">
        <v>6652</v>
      </c>
      <c r="P3217" s="31">
        <v>2000</v>
      </c>
      <c r="Q3217" s="31">
        <v>160</v>
      </c>
      <c r="R3217" s="31">
        <v>0</v>
      </c>
      <c r="S3217" s="31">
        <v>22.571000000000002</v>
      </c>
      <c r="T3217" s="36" t="s">
        <v>6653</v>
      </c>
      <c r="U3217" s="36" t="s">
        <v>15667</v>
      </c>
      <c r="V3217" s="31" t="s">
        <v>6418</v>
      </c>
      <c r="W3217" s="31">
        <v>7</v>
      </c>
    </row>
    <row r="3218" spans="1:23" x14ac:dyDescent="0.25">
      <c r="A3218">
        <v>6218300</v>
      </c>
      <c r="B3218" s="32" t="s">
        <v>19</v>
      </c>
      <c r="C3218" s="32">
        <v>7</v>
      </c>
      <c r="D3218" s="32">
        <v>63</v>
      </c>
      <c r="E3218" s="32" t="s">
        <v>22</v>
      </c>
      <c r="F3218" s="32">
        <v>1</v>
      </c>
      <c r="G3218" s="32" t="s">
        <v>21</v>
      </c>
      <c r="H3218" s="32">
        <v>195</v>
      </c>
      <c r="I3218" s="32">
        <v>203</v>
      </c>
      <c r="J3218" s="32" t="s">
        <v>22</v>
      </c>
      <c r="K3218" s="32">
        <v>0</v>
      </c>
      <c r="L3218" s="38">
        <v>189.41</v>
      </c>
      <c r="M3218" t="s">
        <v>6654</v>
      </c>
      <c r="N3218" t="s">
        <v>6655</v>
      </c>
      <c r="O3218" t="s">
        <v>6656</v>
      </c>
      <c r="P3218" s="31">
        <v>0</v>
      </c>
      <c r="Q3218" s="31">
        <v>0</v>
      </c>
      <c r="R3218" s="31">
        <v>0</v>
      </c>
      <c r="S3218" s="31">
        <v>0</v>
      </c>
      <c r="T3218" s="36" t="s">
        <v>15684</v>
      </c>
      <c r="U3218" s="36" t="s">
        <v>13491</v>
      </c>
      <c r="V3218" s="31" t="s">
        <v>6418</v>
      </c>
      <c r="W3218" s="31">
        <v>7</v>
      </c>
    </row>
    <row r="3219" spans="1:23" x14ac:dyDescent="0.25">
      <c r="A3219">
        <v>6218600</v>
      </c>
      <c r="B3219" s="32" t="s">
        <v>19</v>
      </c>
      <c r="C3219" s="32">
        <v>7</v>
      </c>
      <c r="D3219" s="32">
        <v>63</v>
      </c>
      <c r="E3219" s="32" t="s">
        <v>22</v>
      </c>
      <c r="F3219" s="32">
        <v>1</v>
      </c>
      <c r="G3219" s="32" t="s">
        <v>21</v>
      </c>
      <c r="H3219" s="32">
        <v>195</v>
      </c>
      <c r="I3219" s="32">
        <v>203</v>
      </c>
      <c r="J3219" s="32" t="s">
        <v>22</v>
      </c>
      <c r="K3219" s="32">
        <v>0</v>
      </c>
      <c r="L3219" s="38">
        <v>242.22</v>
      </c>
      <c r="M3219" t="s">
        <v>6657</v>
      </c>
      <c r="N3219" t="s">
        <v>6658</v>
      </c>
      <c r="O3219" t="s">
        <v>6659</v>
      </c>
      <c r="P3219" s="31">
        <v>0</v>
      </c>
      <c r="Q3219" s="31">
        <v>0</v>
      </c>
      <c r="R3219" s="31">
        <v>0</v>
      </c>
      <c r="S3219" s="31">
        <v>0</v>
      </c>
      <c r="T3219" s="36" t="s">
        <v>6660</v>
      </c>
      <c r="U3219" s="36" t="s">
        <v>13116</v>
      </c>
      <c r="V3219" s="31" t="s">
        <v>6418</v>
      </c>
      <c r="W3219" s="31">
        <v>7</v>
      </c>
    </row>
    <row r="3220" spans="1:23" x14ac:dyDescent="0.25">
      <c r="A3220">
        <v>6218620</v>
      </c>
      <c r="B3220" s="32" t="s">
        <v>19</v>
      </c>
      <c r="C3220" s="32">
        <v>7</v>
      </c>
      <c r="D3220" s="32">
        <v>63</v>
      </c>
      <c r="E3220" s="32" t="s">
        <v>22</v>
      </c>
      <c r="F3220" s="32">
        <v>1</v>
      </c>
      <c r="G3220" s="32" t="s">
        <v>21</v>
      </c>
      <c r="H3220" s="32">
        <v>195</v>
      </c>
      <c r="I3220" s="32">
        <v>203</v>
      </c>
      <c r="J3220" s="32" t="s">
        <v>22</v>
      </c>
      <c r="K3220" s="32">
        <v>0</v>
      </c>
      <c r="L3220" s="38">
        <v>570.97</v>
      </c>
      <c r="M3220" t="s">
        <v>6661</v>
      </c>
      <c r="N3220" t="s">
        <v>6662</v>
      </c>
      <c r="O3220" t="s">
        <v>6663</v>
      </c>
      <c r="P3220" s="31">
        <v>0</v>
      </c>
      <c r="Q3220" s="31">
        <v>0</v>
      </c>
      <c r="R3220" s="31">
        <v>0</v>
      </c>
      <c r="S3220" s="31">
        <v>0</v>
      </c>
      <c r="T3220" s="36" t="s">
        <v>6664</v>
      </c>
      <c r="U3220" s="36" t="s">
        <v>8458</v>
      </c>
      <c r="V3220" s="31" t="s">
        <v>6418</v>
      </c>
      <c r="W3220" s="31">
        <v>7</v>
      </c>
    </row>
    <row r="3221" spans="1:23" x14ac:dyDescent="0.25">
      <c r="A3221">
        <v>6218640</v>
      </c>
      <c r="B3221" s="32" t="s">
        <v>19</v>
      </c>
      <c r="C3221" s="32">
        <v>7</v>
      </c>
      <c r="D3221" s="32">
        <v>63</v>
      </c>
      <c r="E3221" s="32" t="s">
        <v>22</v>
      </c>
      <c r="F3221" s="32">
        <v>1</v>
      </c>
      <c r="G3221" s="32" t="s">
        <v>21</v>
      </c>
      <c r="H3221" s="32">
        <v>195</v>
      </c>
      <c r="I3221" s="32">
        <v>203</v>
      </c>
      <c r="J3221" s="32" t="s">
        <v>22</v>
      </c>
      <c r="K3221" s="32">
        <v>0</v>
      </c>
      <c r="L3221" s="38">
        <v>80.72</v>
      </c>
      <c r="M3221" t="s">
        <v>6665</v>
      </c>
      <c r="N3221" t="s">
        <v>6666</v>
      </c>
      <c r="O3221" t="s">
        <v>6667</v>
      </c>
      <c r="P3221" s="31">
        <v>0</v>
      </c>
      <c r="Q3221" s="31">
        <v>0</v>
      </c>
      <c r="R3221" s="31">
        <v>0</v>
      </c>
      <c r="S3221" s="31">
        <v>0</v>
      </c>
      <c r="T3221" s="36" t="s">
        <v>6668</v>
      </c>
      <c r="U3221" s="36" t="s">
        <v>13116</v>
      </c>
      <c r="V3221" s="31" t="s">
        <v>6418</v>
      </c>
      <c r="W3221" s="31">
        <v>7</v>
      </c>
    </row>
    <row r="3222" spans="1:23" x14ac:dyDescent="0.25">
      <c r="A3222">
        <v>6218700</v>
      </c>
      <c r="B3222" s="32" t="s">
        <v>19</v>
      </c>
      <c r="C3222" s="32">
        <v>7</v>
      </c>
      <c r="D3222" s="32">
        <v>63</v>
      </c>
      <c r="E3222" s="32" t="s">
        <v>22</v>
      </c>
      <c r="F3222" s="32">
        <v>1</v>
      </c>
      <c r="G3222" s="32" t="s">
        <v>21</v>
      </c>
      <c r="H3222" s="32">
        <v>195</v>
      </c>
      <c r="I3222" s="32">
        <v>203</v>
      </c>
      <c r="J3222" s="32" t="s">
        <v>22</v>
      </c>
      <c r="K3222" s="32">
        <v>0</v>
      </c>
      <c r="L3222" s="38">
        <v>769.41</v>
      </c>
      <c r="M3222" t="s">
        <v>6669</v>
      </c>
      <c r="N3222" t="s">
        <v>6670</v>
      </c>
      <c r="O3222" t="s">
        <v>6671</v>
      </c>
      <c r="P3222" s="31">
        <v>0</v>
      </c>
      <c r="Q3222" s="31">
        <v>0</v>
      </c>
      <c r="R3222" s="31">
        <v>0</v>
      </c>
      <c r="S3222" s="31">
        <v>0</v>
      </c>
      <c r="T3222" s="36" t="s">
        <v>6672</v>
      </c>
      <c r="U3222" s="36" t="s">
        <v>8458</v>
      </c>
      <c r="V3222" s="31" t="s">
        <v>6418</v>
      </c>
      <c r="W3222" s="31">
        <v>7</v>
      </c>
    </row>
    <row r="3223" spans="1:23" x14ac:dyDescent="0.25">
      <c r="A3223">
        <v>6218740</v>
      </c>
      <c r="B3223" s="32" t="s">
        <v>19</v>
      </c>
      <c r="C3223" s="32">
        <v>7</v>
      </c>
      <c r="D3223" s="32">
        <v>63</v>
      </c>
      <c r="E3223" s="32" t="s">
        <v>22</v>
      </c>
      <c r="F3223" s="32">
        <v>1</v>
      </c>
      <c r="G3223" s="32" t="s">
        <v>21</v>
      </c>
      <c r="H3223" s="32">
        <v>195</v>
      </c>
      <c r="I3223" s="32">
        <v>203</v>
      </c>
      <c r="J3223" s="32" t="s">
        <v>22</v>
      </c>
      <c r="K3223" s="32">
        <v>0</v>
      </c>
      <c r="L3223" s="38">
        <v>487.22</v>
      </c>
      <c r="M3223" t="s">
        <v>6673</v>
      </c>
      <c r="N3223" t="s">
        <v>6674</v>
      </c>
      <c r="O3223" t="s">
        <v>6675</v>
      </c>
      <c r="P3223" s="31">
        <v>0</v>
      </c>
      <c r="Q3223" s="31">
        <v>0</v>
      </c>
      <c r="R3223" s="31">
        <v>0</v>
      </c>
      <c r="S3223" s="31">
        <v>0</v>
      </c>
      <c r="T3223" s="36" t="s">
        <v>6676</v>
      </c>
      <c r="U3223" s="36" t="s">
        <v>8458</v>
      </c>
      <c r="V3223" s="31" t="s">
        <v>6418</v>
      </c>
      <c r="W3223" s="31">
        <v>7</v>
      </c>
    </row>
    <row r="3224" spans="1:23" x14ac:dyDescent="0.25">
      <c r="A3224">
        <v>6218820</v>
      </c>
      <c r="B3224" s="32" t="s">
        <v>19</v>
      </c>
      <c r="C3224" s="32">
        <v>7</v>
      </c>
      <c r="D3224" s="32">
        <v>63</v>
      </c>
      <c r="E3224" s="32" t="s">
        <v>22</v>
      </c>
      <c r="F3224" s="32">
        <v>1</v>
      </c>
      <c r="G3224" s="32" t="s">
        <v>21</v>
      </c>
      <c r="H3224" s="32">
        <v>195</v>
      </c>
      <c r="I3224" s="32">
        <v>203</v>
      </c>
      <c r="J3224" s="32" t="s">
        <v>22</v>
      </c>
      <c r="K3224" s="32">
        <v>0</v>
      </c>
      <c r="L3224" s="38">
        <v>194.29</v>
      </c>
      <c r="M3224" t="s">
        <v>6677</v>
      </c>
      <c r="N3224" t="s">
        <v>6678</v>
      </c>
      <c r="O3224" t="s">
        <v>6679</v>
      </c>
      <c r="P3224" s="31">
        <v>0</v>
      </c>
      <c r="Q3224" s="31">
        <v>0</v>
      </c>
      <c r="R3224" s="31">
        <v>0</v>
      </c>
      <c r="S3224" s="31">
        <v>0</v>
      </c>
      <c r="T3224" s="36" t="s">
        <v>6680</v>
      </c>
      <c r="U3224" s="36" t="s">
        <v>8458</v>
      </c>
      <c r="V3224" s="31" t="s">
        <v>6418</v>
      </c>
      <c r="W3224" s="31">
        <v>7</v>
      </c>
    </row>
    <row r="3225" spans="1:23" x14ac:dyDescent="0.25">
      <c r="A3225">
        <v>6315150</v>
      </c>
      <c r="B3225" s="32" t="s">
        <v>19</v>
      </c>
      <c r="C3225" s="32">
        <v>2</v>
      </c>
      <c r="D3225" s="32">
        <v>20</v>
      </c>
      <c r="E3225" s="32" t="s">
        <v>22</v>
      </c>
      <c r="F3225" s="32">
        <v>1</v>
      </c>
      <c r="G3225" s="32" t="s">
        <v>21</v>
      </c>
      <c r="H3225" s="32" t="s">
        <v>22</v>
      </c>
      <c r="I3225" s="32">
        <v>179</v>
      </c>
      <c r="J3225" s="32" t="s">
        <v>22</v>
      </c>
      <c r="K3225" s="32">
        <v>0</v>
      </c>
      <c r="L3225" s="38">
        <v>247.48</v>
      </c>
      <c r="M3225" t="s">
        <v>6681</v>
      </c>
      <c r="N3225" t="s">
        <v>6682</v>
      </c>
      <c r="O3225" t="s">
        <v>6683</v>
      </c>
      <c r="P3225" s="31">
        <v>300</v>
      </c>
      <c r="Q3225" s="31">
        <v>300</v>
      </c>
      <c r="R3225" s="31">
        <v>210</v>
      </c>
      <c r="S3225" s="31">
        <v>7.02</v>
      </c>
      <c r="T3225" s="36" t="s">
        <v>6684</v>
      </c>
      <c r="U3225" s="36" t="s">
        <v>12165</v>
      </c>
      <c r="V3225" s="31" t="s">
        <v>6287</v>
      </c>
      <c r="W3225" s="31">
        <v>13</v>
      </c>
    </row>
    <row r="3226" spans="1:23" x14ac:dyDescent="0.25">
      <c r="A3226">
        <v>6315250</v>
      </c>
      <c r="B3226" s="32" t="s">
        <v>19</v>
      </c>
      <c r="C3226" s="32">
        <v>2</v>
      </c>
      <c r="D3226" s="32">
        <v>20</v>
      </c>
      <c r="E3226" s="32" t="s">
        <v>22</v>
      </c>
      <c r="F3226" s="32">
        <v>1</v>
      </c>
      <c r="G3226" s="32" t="s">
        <v>21</v>
      </c>
      <c r="H3226" s="32" t="s">
        <v>22</v>
      </c>
      <c r="I3226" s="32">
        <v>179</v>
      </c>
      <c r="J3226" s="32" t="s">
        <v>22</v>
      </c>
      <c r="K3226" s="32">
        <v>0</v>
      </c>
      <c r="L3226" s="38">
        <v>289.94</v>
      </c>
      <c r="M3226" t="s">
        <v>6685</v>
      </c>
      <c r="N3226" t="s">
        <v>6686</v>
      </c>
      <c r="O3226" t="s">
        <v>6687</v>
      </c>
      <c r="P3226" s="31">
        <v>380</v>
      </c>
      <c r="Q3226" s="31">
        <v>300</v>
      </c>
      <c r="R3226" s="31">
        <v>210</v>
      </c>
      <c r="S3226" s="31">
        <v>8.06</v>
      </c>
      <c r="T3226" s="36" t="s">
        <v>6688</v>
      </c>
      <c r="U3226" s="36" t="s">
        <v>12165</v>
      </c>
      <c r="V3226" s="31" t="s">
        <v>6287</v>
      </c>
      <c r="W3226" s="31">
        <v>13</v>
      </c>
    </row>
    <row r="3227" spans="1:23" x14ac:dyDescent="0.25">
      <c r="A3227">
        <v>6315350</v>
      </c>
      <c r="B3227" s="32" t="s">
        <v>19</v>
      </c>
      <c r="C3227" s="32">
        <v>2</v>
      </c>
      <c r="D3227" s="32">
        <v>20</v>
      </c>
      <c r="E3227" s="32" t="s">
        <v>22</v>
      </c>
      <c r="F3227" s="32">
        <v>1</v>
      </c>
      <c r="G3227" s="32" t="s">
        <v>21</v>
      </c>
      <c r="H3227" s="32" t="s">
        <v>22</v>
      </c>
      <c r="I3227" s="32">
        <v>179</v>
      </c>
      <c r="J3227" s="32" t="s">
        <v>22</v>
      </c>
      <c r="K3227" s="32">
        <v>0</v>
      </c>
      <c r="L3227" s="38">
        <v>309.16000000000003</v>
      </c>
      <c r="M3227" t="s">
        <v>6689</v>
      </c>
      <c r="N3227" t="s">
        <v>6690</v>
      </c>
      <c r="O3227" t="s">
        <v>6691</v>
      </c>
      <c r="P3227" s="31">
        <v>380</v>
      </c>
      <c r="Q3227" s="31">
        <v>380</v>
      </c>
      <c r="R3227" s="31">
        <v>210</v>
      </c>
      <c r="S3227" s="31">
        <v>9.26</v>
      </c>
      <c r="T3227" s="36" t="s">
        <v>6692</v>
      </c>
      <c r="U3227" s="36" t="s">
        <v>12165</v>
      </c>
      <c r="V3227" s="31" t="s">
        <v>6287</v>
      </c>
      <c r="W3227" s="31">
        <v>13</v>
      </c>
    </row>
    <row r="3228" spans="1:23" x14ac:dyDescent="0.25">
      <c r="A3228">
        <v>6315450</v>
      </c>
      <c r="B3228" s="32" t="s">
        <v>19</v>
      </c>
      <c r="C3228" s="32">
        <v>2</v>
      </c>
      <c r="D3228" s="32">
        <v>20</v>
      </c>
      <c r="E3228" s="32" t="s">
        <v>22</v>
      </c>
      <c r="F3228" s="32">
        <v>1</v>
      </c>
      <c r="G3228" s="32" t="s">
        <v>21</v>
      </c>
      <c r="H3228" s="32" t="s">
        <v>22</v>
      </c>
      <c r="I3228" s="32">
        <v>179</v>
      </c>
      <c r="J3228" s="32" t="s">
        <v>22</v>
      </c>
      <c r="K3228" s="32">
        <v>0</v>
      </c>
      <c r="L3228" s="38">
        <v>337.25</v>
      </c>
      <c r="M3228" t="s">
        <v>6693</v>
      </c>
      <c r="N3228" t="s">
        <v>6694</v>
      </c>
      <c r="O3228" t="s">
        <v>6695</v>
      </c>
      <c r="P3228" s="31">
        <v>500</v>
      </c>
      <c r="Q3228" s="31">
        <v>500</v>
      </c>
      <c r="R3228" s="31">
        <v>210</v>
      </c>
      <c r="S3228" s="31">
        <v>13.2</v>
      </c>
      <c r="T3228" s="36" t="s">
        <v>6696</v>
      </c>
      <c r="U3228" s="36" t="s">
        <v>12165</v>
      </c>
      <c r="V3228" s="31" t="s">
        <v>6287</v>
      </c>
      <c r="W3228" s="31">
        <v>13</v>
      </c>
    </row>
    <row r="3229" spans="1:23" x14ac:dyDescent="0.25">
      <c r="A3229">
        <v>6315650</v>
      </c>
      <c r="B3229" s="32" t="s">
        <v>19</v>
      </c>
      <c r="C3229" s="32">
        <v>2</v>
      </c>
      <c r="D3229" s="32">
        <v>20</v>
      </c>
      <c r="E3229" s="32" t="s">
        <v>22</v>
      </c>
      <c r="F3229" s="32">
        <v>1</v>
      </c>
      <c r="G3229" s="32" t="s">
        <v>21</v>
      </c>
      <c r="H3229" s="32" t="s">
        <v>22</v>
      </c>
      <c r="I3229" s="32">
        <v>179</v>
      </c>
      <c r="J3229" s="32" t="s">
        <v>22</v>
      </c>
      <c r="K3229" s="32">
        <v>0</v>
      </c>
      <c r="L3229" s="38">
        <v>399.4</v>
      </c>
      <c r="M3229" t="s">
        <v>6697</v>
      </c>
      <c r="N3229" t="s">
        <v>6698</v>
      </c>
      <c r="O3229" t="s">
        <v>6699</v>
      </c>
      <c r="P3229" s="31">
        <v>600</v>
      </c>
      <c r="Q3229" s="31">
        <v>600</v>
      </c>
      <c r="R3229" s="31">
        <v>210</v>
      </c>
      <c r="S3229" s="31">
        <v>17.934000000000001</v>
      </c>
      <c r="T3229" s="36" t="s">
        <v>6700</v>
      </c>
      <c r="U3229" s="36" t="s">
        <v>12165</v>
      </c>
      <c r="V3229" s="31" t="s">
        <v>6287</v>
      </c>
      <c r="W3229" s="31">
        <v>13</v>
      </c>
    </row>
    <row r="3230" spans="1:23" x14ac:dyDescent="0.25">
      <c r="A3230">
        <v>6320050</v>
      </c>
      <c r="B3230" s="32" t="s">
        <v>19</v>
      </c>
      <c r="C3230" s="32">
        <v>2</v>
      </c>
      <c r="D3230" s="32">
        <v>20</v>
      </c>
      <c r="E3230" s="32" t="s">
        <v>22</v>
      </c>
      <c r="F3230" s="32">
        <v>1</v>
      </c>
      <c r="G3230" s="32" t="s">
        <v>21</v>
      </c>
      <c r="H3230" s="32" t="s">
        <v>22</v>
      </c>
      <c r="I3230" s="32">
        <v>179</v>
      </c>
      <c r="J3230" s="32" t="s">
        <v>22</v>
      </c>
      <c r="K3230" s="32">
        <v>0</v>
      </c>
      <c r="L3230" s="38">
        <v>220.88</v>
      </c>
      <c r="M3230" t="s">
        <v>6701</v>
      </c>
      <c r="N3230" t="s">
        <v>6702</v>
      </c>
      <c r="O3230" t="s">
        <v>6703</v>
      </c>
      <c r="P3230" s="31">
        <v>300</v>
      </c>
      <c r="Q3230" s="31">
        <v>200</v>
      </c>
      <c r="R3230" s="31">
        <v>155</v>
      </c>
      <c r="S3230" s="31">
        <v>4.58</v>
      </c>
      <c r="T3230" s="36" t="s">
        <v>6704</v>
      </c>
      <c r="U3230" s="36" t="s">
        <v>12165</v>
      </c>
      <c r="V3230" s="31" t="s">
        <v>6287</v>
      </c>
      <c r="W3230" s="31">
        <v>13</v>
      </c>
    </row>
    <row r="3231" spans="1:23" x14ac:dyDescent="0.25">
      <c r="A3231">
        <v>6320150</v>
      </c>
      <c r="B3231" s="32" t="s">
        <v>19</v>
      </c>
      <c r="C3231" s="32">
        <v>2</v>
      </c>
      <c r="D3231" s="32">
        <v>20</v>
      </c>
      <c r="E3231" s="32" t="s">
        <v>22</v>
      </c>
      <c r="F3231" s="32">
        <v>1</v>
      </c>
      <c r="G3231" s="32" t="s">
        <v>21</v>
      </c>
      <c r="H3231" s="32" t="s">
        <v>22</v>
      </c>
      <c r="I3231" s="32" t="s">
        <v>22</v>
      </c>
      <c r="J3231" s="32" t="s">
        <v>22</v>
      </c>
      <c r="K3231" s="32">
        <v>0</v>
      </c>
      <c r="L3231" s="38">
        <v>347.72</v>
      </c>
      <c r="M3231" t="s">
        <v>13480</v>
      </c>
      <c r="N3231" t="s">
        <v>13481</v>
      </c>
      <c r="O3231" t="s">
        <v>13482</v>
      </c>
      <c r="P3231" s="31">
        <v>650</v>
      </c>
      <c r="Q3231" s="31">
        <v>450</v>
      </c>
      <c r="R3231" s="31">
        <v>155</v>
      </c>
      <c r="S3231" s="31">
        <v>13.7</v>
      </c>
      <c r="T3231" s="36" t="s">
        <v>18074</v>
      </c>
      <c r="U3231" s="36">
        <v>0</v>
      </c>
      <c r="V3231" s="31" t="s">
        <v>6287</v>
      </c>
      <c r="W3231" s="31">
        <v>13</v>
      </c>
    </row>
    <row r="3232" spans="1:23" x14ac:dyDescent="0.25">
      <c r="A3232">
        <v>6320350</v>
      </c>
      <c r="B3232" s="32" t="s">
        <v>19</v>
      </c>
      <c r="C3232" s="32">
        <v>2</v>
      </c>
      <c r="D3232" s="32">
        <v>20</v>
      </c>
      <c r="E3232" s="32" t="s">
        <v>22</v>
      </c>
      <c r="F3232" s="32">
        <v>1</v>
      </c>
      <c r="G3232" s="32" t="s">
        <v>21</v>
      </c>
      <c r="H3232" s="32" t="s">
        <v>22</v>
      </c>
      <c r="I3232" s="32">
        <v>179</v>
      </c>
      <c r="J3232" s="32" t="s">
        <v>22</v>
      </c>
      <c r="K3232" s="32">
        <v>0</v>
      </c>
      <c r="L3232" s="38">
        <v>235.6</v>
      </c>
      <c r="M3232" t="s">
        <v>6705</v>
      </c>
      <c r="N3232" t="s">
        <v>6690</v>
      </c>
      <c r="O3232" t="s">
        <v>6691</v>
      </c>
      <c r="P3232" s="31">
        <v>380</v>
      </c>
      <c r="Q3232" s="31">
        <v>380</v>
      </c>
      <c r="R3232" s="31">
        <v>210</v>
      </c>
      <c r="S3232" s="31">
        <v>9.16</v>
      </c>
      <c r="T3232" s="36" t="s">
        <v>6706</v>
      </c>
      <c r="U3232" s="36" t="s">
        <v>12165</v>
      </c>
      <c r="V3232" s="31" t="s">
        <v>6287</v>
      </c>
      <c r="W3232" s="31">
        <v>13</v>
      </c>
    </row>
    <row r="3233" spans="1:23" x14ac:dyDescent="0.25">
      <c r="A3233">
        <v>6320450</v>
      </c>
      <c r="B3233" s="32" t="s">
        <v>19</v>
      </c>
      <c r="C3233" s="32">
        <v>2</v>
      </c>
      <c r="D3233" s="32">
        <v>20</v>
      </c>
      <c r="E3233" s="32" t="s">
        <v>22</v>
      </c>
      <c r="F3233" s="32">
        <v>1</v>
      </c>
      <c r="G3233" s="32" t="s">
        <v>21</v>
      </c>
      <c r="H3233" s="32" t="s">
        <v>22</v>
      </c>
      <c r="I3233" s="32">
        <v>179</v>
      </c>
      <c r="J3233" s="32" t="s">
        <v>22</v>
      </c>
      <c r="K3233" s="32">
        <v>0</v>
      </c>
      <c r="L3233" s="38">
        <v>304.5</v>
      </c>
      <c r="M3233" t="s">
        <v>6707</v>
      </c>
      <c r="N3233" t="s">
        <v>6694</v>
      </c>
      <c r="O3233" t="s">
        <v>6695</v>
      </c>
      <c r="P3233" s="31">
        <v>500</v>
      </c>
      <c r="Q3233" s="31">
        <v>500</v>
      </c>
      <c r="R3233" s="31">
        <v>210</v>
      </c>
      <c r="S3233" s="31">
        <v>13</v>
      </c>
      <c r="T3233" s="36" t="s">
        <v>6708</v>
      </c>
      <c r="U3233" s="36" t="s">
        <v>12165</v>
      </c>
      <c r="V3233" s="31" t="s">
        <v>6287</v>
      </c>
      <c r="W3233" s="31">
        <v>13</v>
      </c>
    </row>
    <row r="3234" spans="1:23" x14ac:dyDescent="0.25">
      <c r="A3234">
        <v>6320550</v>
      </c>
      <c r="B3234" s="32" t="s">
        <v>19</v>
      </c>
      <c r="C3234" s="32">
        <v>2</v>
      </c>
      <c r="D3234" s="32">
        <v>20</v>
      </c>
      <c r="E3234" s="32" t="s">
        <v>22</v>
      </c>
      <c r="F3234" s="32">
        <v>1</v>
      </c>
      <c r="G3234" s="32" t="s">
        <v>21</v>
      </c>
      <c r="H3234" s="32" t="s">
        <v>22</v>
      </c>
      <c r="I3234" s="32">
        <v>179</v>
      </c>
      <c r="J3234" s="32" t="s">
        <v>22</v>
      </c>
      <c r="K3234" s="32">
        <v>0</v>
      </c>
      <c r="L3234" s="38">
        <v>292.45</v>
      </c>
      <c r="M3234" t="s">
        <v>6709</v>
      </c>
      <c r="N3234" t="s">
        <v>6710</v>
      </c>
      <c r="O3234" t="s">
        <v>6711</v>
      </c>
      <c r="P3234" s="31">
        <v>600</v>
      </c>
      <c r="Q3234" s="31">
        <v>380</v>
      </c>
      <c r="R3234" s="31">
        <v>210</v>
      </c>
      <c r="S3234" s="31">
        <v>12.6</v>
      </c>
      <c r="T3234" s="36" t="s">
        <v>6712</v>
      </c>
      <c r="U3234" s="36" t="s">
        <v>12165</v>
      </c>
      <c r="V3234" s="31" t="s">
        <v>6287</v>
      </c>
      <c r="W3234" s="31">
        <v>13</v>
      </c>
    </row>
    <row r="3235" spans="1:23" x14ac:dyDescent="0.25">
      <c r="A3235">
        <v>6320650</v>
      </c>
      <c r="B3235" s="32" t="s">
        <v>19</v>
      </c>
      <c r="C3235" s="32">
        <v>2</v>
      </c>
      <c r="D3235" s="32">
        <v>20</v>
      </c>
      <c r="E3235" s="32" t="s">
        <v>22</v>
      </c>
      <c r="F3235" s="32">
        <v>1</v>
      </c>
      <c r="G3235" s="32" t="s">
        <v>21</v>
      </c>
      <c r="H3235" s="32" t="s">
        <v>22</v>
      </c>
      <c r="I3235" s="32">
        <v>179</v>
      </c>
      <c r="J3235" s="32" t="s">
        <v>22</v>
      </c>
      <c r="K3235" s="32">
        <v>0</v>
      </c>
      <c r="L3235" s="38">
        <v>362.62</v>
      </c>
      <c r="M3235" t="s">
        <v>6713</v>
      </c>
      <c r="N3235" t="s">
        <v>6698</v>
      </c>
      <c r="O3235" t="s">
        <v>6699</v>
      </c>
      <c r="P3235" s="31">
        <v>600</v>
      </c>
      <c r="Q3235" s="31">
        <v>600</v>
      </c>
      <c r="R3235" s="31">
        <v>210</v>
      </c>
      <c r="S3235" s="31">
        <v>17.3</v>
      </c>
      <c r="T3235" s="36" t="s">
        <v>6714</v>
      </c>
      <c r="U3235" s="36" t="s">
        <v>12165</v>
      </c>
      <c r="V3235" s="31" t="s">
        <v>6287</v>
      </c>
      <c r="W3235" s="31">
        <v>13</v>
      </c>
    </row>
    <row r="3236" spans="1:23" x14ac:dyDescent="0.25">
      <c r="A3236">
        <v>6321010</v>
      </c>
      <c r="B3236" s="32" t="s">
        <v>19</v>
      </c>
      <c r="C3236" s="32">
        <v>7</v>
      </c>
      <c r="D3236" s="32">
        <v>62</v>
      </c>
      <c r="E3236" s="32" t="s">
        <v>22</v>
      </c>
      <c r="F3236" s="32">
        <v>1</v>
      </c>
      <c r="G3236" s="32" t="s">
        <v>21</v>
      </c>
      <c r="H3236" s="32">
        <v>833</v>
      </c>
      <c r="I3236" s="32">
        <v>1115</v>
      </c>
      <c r="J3236" s="32" t="s">
        <v>22</v>
      </c>
      <c r="K3236" s="32">
        <v>0</v>
      </c>
      <c r="L3236" s="38">
        <v>195.31</v>
      </c>
      <c r="M3236" t="s">
        <v>6715</v>
      </c>
      <c r="N3236" t="s">
        <v>6716</v>
      </c>
      <c r="O3236" t="s">
        <v>6717</v>
      </c>
      <c r="P3236" s="31">
        <v>430</v>
      </c>
      <c r="Q3236" s="31">
        <v>0</v>
      </c>
      <c r="R3236" s="31">
        <v>0</v>
      </c>
      <c r="S3236" s="31">
        <v>3.33</v>
      </c>
      <c r="T3236" s="36" t="s">
        <v>15685</v>
      </c>
      <c r="U3236" s="36" t="s">
        <v>13534</v>
      </c>
      <c r="V3236" s="31" t="s">
        <v>791</v>
      </c>
      <c r="W3236" s="31">
        <v>7</v>
      </c>
    </row>
    <row r="3237" spans="1:23" x14ac:dyDescent="0.25">
      <c r="A3237">
        <v>6321050</v>
      </c>
      <c r="B3237" s="32" t="s">
        <v>19</v>
      </c>
      <c r="C3237" s="32">
        <v>2</v>
      </c>
      <c r="D3237" s="32">
        <v>20</v>
      </c>
      <c r="E3237" s="32" t="s">
        <v>22</v>
      </c>
      <c r="F3237" s="32">
        <v>1</v>
      </c>
      <c r="G3237" s="32" t="s">
        <v>21</v>
      </c>
      <c r="H3237" s="32" t="s">
        <v>22</v>
      </c>
      <c r="I3237" s="32">
        <v>180</v>
      </c>
      <c r="J3237" s="32" t="s">
        <v>22</v>
      </c>
      <c r="K3237" s="32">
        <v>0</v>
      </c>
      <c r="L3237" s="38">
        <v>481.95</v>
      </c>
      <c r="M3237" t="s">
        <v>6718</v>
      </c>
      <c r="N3237" t="s">
        <v>6719</v>
      </c>
      <c r="O3237" t="s">
        <v>6720</v>
      </c>
      <c r="P3237" s="31">
        <v>650</v>
      </c>
      <c r="Q3237" s="31">
        <v>450</v>
      </c>
      <c r="R3237" s="31">
        <v>155</v>
      </c>
      <c r="S3237" s="31">
        <v>15.8</v>
      </c>
      <c r="T3237" s="36" t="s">
        <v>6721</v>
      </c>
      <c r="U3237" s="36" t="s">
        <v>12165</v>
      </c>
      <c r="V3237" s="31" t="s">
        <v>6287</v>
      </c>
      <c r="W3237" s="31">
        <v>13</v>
      </c>
    </row>
    <row r="3238" spans="1:23" x14ac:dyDescent="0.25">
      <c r="A3238">
        <v>6340000</v>
      </c>
      <c r="B3238" s="32" t="s">
        <v>19</v>
      </c>
      <c r="C3238" s="32">
        <v>7</v>
      </c>
      <c r="D3238" s="32">
        <v>62</v>
      </c>
      <c r="E3238" s="32" t="s">
        <v>22</v>
      </c>
      <c r="F3238" s="32">
        <v>1</v>
      </c>
      <c r="G3238" s="32" t="s">
        <v>21</v>
      </c>
      <c r="H3238" s="32">
        <v>173</v>
      </c>
      <c r="I3238" s="32">
        <v>181</v>
      </c>
      <c r="J3238" s="32" t="s">
        <v>22</v>
      </c>
      <c r="K3238" s="32">
        <v>0</v>
      </c>
      <c r="L3238" s="38">
        <v>285.79000000000002</v>
      </c>
      <c r="M3238" t="s">
        <v>6722</v>
      </c>
      <c r="N3238" t="s">
        <v>6723</v>
      </c>
      <c r="O3238" t="s">
        <v>6724</v>
      </c>
      <c r="P3238" s="31">
        <v>241</v>
      </c>
      <c r="Q3238" s="31">
        <v>238</v>
      </c>
      <c r="R3238" s="31">
        <v>87</v>
      </c>
      <c r="S3238" s="31">
        <v>3.68</v>
      </c>
      <c r="T3238" s="36" t="s">
        <v>15686</v>
      </c>
      <c r="U3238" s="36" t="s">
        <v>12165</v>
      </c>
      <c r="V3238" s="31" t="s">
        <v>6287</v>
      </c>
      <c r="W3238" s="31">
        <v>7</v>
      </c>
    </row>
    <row r="3239" spans="1:23" x14ac:dyDescent="0.25">
      <c r="A3239">
        <v>6340100</v>
      </c>
      <c r="B3239" s="32" t="s">
        <v>19</v>
      </c>
      <c r="C3239" s="32">
        <v>7</v>
      </c>
      <c r="D3239" s="32">
        <v>62</v>
      </c>
      <c r="E3239" s="32" t="s">
        <v>22</v>
      </c>
      <c r="F3239" s="32">
        <v>1</v>
      </c>
      <c r="G3239" s="32" t="s">
        <v>21</v>
      </c>
      <c r="H3239" s="32">
        <v>173</v>
      </c>
      <c r="I3239" s="32">
        <v>181</v>
      </c>
      <c r="J3239" s="32" t="s">
        <v>22</v>
      </c>
      <c r="K3239" s="32">
        <v>0</v>
      </c>
      <c r="L3239" s="38">
        <v>311.02999999999997</v>
      </c>
      <c r="M3239" t="s">
        <v>6725</v>
      </c>
      <c r="N3239" t="s">
        <v>6726</v>
      </c>
      <c r="O3239" t="s">
        <v>6727</v>
      </c>
      <c r="P3239" s="31">
        <v>241</v>
      </c>
      <c r="Q3239" s="31">
        <v>388</v>
      </c>
      <c r="R3239" s="31">
        <v>87</v>
      </c>
      <c r="S3239" s="31">
        <v>4.6669999999999998</v>
      </c>
      <c r="T3239" s="36" t="s">
        <v>15687</v>
      </c>
      <c r="U3239" s="36" t="s">
        <v>12165</v>
      </c>
      <c r="V3239" s="31" t="s">
        <v>6287</v>
      </c>
      <c r="W3239" s="31">
        <v>7</v>
      </c>
    </row>
    <row r="3240" spans="1:23" x14ac:dyDescent="0.25">
      <c r="A3240">
        <v>6340300</v>
      </c>
      <c r="B3240" s="32" t="s">
        <v>19</v>
      </c>
      <c r="C3240" s="32">
        <v>7</v>
      </c>
      <c r="D3240" s="32">
        <v>62</v>
      </c>
      <c r="E3240" s="32" t="s">
        <v>22</v>
      </c>
      <c r="F3240" s="32">
        <v>1</v>
      </c>
      <c r="G3240" s="32" t="s">
        <v>21</v>
      </c>
      <c r="H3240" s="32">
        <v>173</v>
      </c>
      <c r="I3240" s="32">
        <v>181</v>
      </c>
      <c r="J3240" s="32" t="s">
        <v>22</v>
      </c>
      <c r="K3240" s="32">
        <v>0</v>
      </c>
      <c r="L3240" s="38">
        <v>327.76</v>
      </c>
      <c r="M3240" t="s">
        <v>6728</v>
      </c>
      <c r="N3240" t="s">
        <v>6729</v>
      </c>
      <c r="O3240" t="s">
        <v>6730</v>
      </c>
      <c r="P3240" s="31">
        <v>315</v>
      </c>
      <c r="Q3240" s="31">
        <v>238</v>
      </c>
      <c r="R3240" s="31">
        <v>87</v>
      </c>
      <c r="S3240" s="31">
        <v>4.12</v>
      </c>
      <c r="T3240" s="36" t="s">
        <v>15688</v>
      </c>
      <c r="U3240" s="36" t="s">
        <v>12165</v>
      </c>
      <c r="V3240" s="31" t="s">
        <v>6287</v>
      </c>
      <c r="W3240" s="31">
        <v>7</v>
      </c>
    </row>
    <row r="3241" spans="1:23" x14ac:dyDescent="0.25">
      <c r="A3241">
        <v>6340400</v>
      </c>
      <c r="B3241" s="32" t="s">
        <v>19</v>
      </c>
      <c r="C3241" s="32">
        <v>7</v>
      </c>
      <c r="D3241" s="32">
        <v>62</v>
      </c>
      <c r="E3241" s="32" t="s">
        <v>22</v>
      </c>
      <c r="F3241" s="32">
        <v>1</v>
      </c>
      <c r="G3241" s="32" t="s">
        <v>21</v>
      </c>
      <c r="H3241" s="32">
        <v>173</v>
      </c>
      <c r="I3241" s="32">
        <v>181</v>
      </c>
      <c r="J3241" s="32" t="s">
        <v>22</v>
      </c>
      <c r="K3241" s="32">
        <v>0</v>
      </c>
      <c r="L3241" s="38">
        <v>344.31</v>
      </c>
      <c r="M3241" t="s">
        <v>6731</v>
      </c>
      <c r="N3241" t="s">
        <v>6732</v>
      </c>
      <c r="O3241" t="s">
        <v>6733</v>
      </c>
      <c r="P3241" s="31">
        <v>315</v>
      </c>
      <c r="Q3241" s="31">
        <v>388</v>
      </c>
      <c r="R3241" s="31">
        <v>87</v>
      </c>
      <c r="S3241" s="31">
        <v>5.56</v>
      </c>
      <c r="T3241" s="36" t="s">
        <v>15689</v>
      </c>
      <c r="U3241" s="36" t="s">
        <v>12165</v>
      </c>
      <c r="V3241" s="31" t="s">
        <v>6287</v>
      </c>
      <c r="W3241" s="31">
        <v>7</v>
      </c>
    </row>
    <row r="3242" spans="1:23" x14ac:dyDescent="0.25">
      <c r="A3242">
        <v>6341000</v>
      </c>
      <c r="B3242" s="32" t="s">
        <v>19</v>
      </c>
      <c r="C3242" s="32">
        <v>10</v>
      </c>
      <c r="D3242" s="32">
        <v>90</v>
      </c>
      <c r="E3242" s="32" t="s">
        <v>22</v>
      </c>
      <c r="F3242" s="32">
        <v>2</v>
      </c>
      <c r="G3242" s="32" t="s">
        <v>354</v>
      </c>
      <c r="H3242" s="32">
        <v>701</v>
      </c>
      <c r="I3242" s="32">
        <v>969</v>
      </c>
      <c r="J3242" s="32" t="s">
        <v>22</v>
      </c>
      <c r="K3242" s="32">
        <v>0</v>
      </c>
      <c r="L3242" s="38">
        <v>33.200000000000003</v>
      </c>
      <c r="M3242" t="s">
        <v>6734</v>
      </c>
      <c r="N3242" t="s">
        <v>6735</v>
      </c>
      <c r="O3242" t="s">
        <v>6736</v>
      </c>
      <c r="P3242" s="31">
        <v>315</v>
      </c>
      <c r="Q3242" s="31">
        <v>388</v>
      </c>
      <c r="R3242" s="31">
        <v>87</v>
      </c>
      <c r="S3242" s="31">
        <v>0.19</v>
      </c>
      <c r="T3242" s="36" t="s">
        <v>15690</v>
      </c>
      <c r="U3242" s="36" t="s">
        <v>8458</v>
      </c>
      <c r="V3242" s="31" t="s">
        <v>207</v>
      </c>
      <c r="W3242" s="31">
        <v>7</v>
      </c>
    </row>
    <row r="3243" spans="1:23" x14ac:dyDescent="0.25">
      <c r="A3243">
        <v>6372541</v>
      </c>
      <c r="B3243" s="32" t="s">
        <v>19</v>
      </c>
      <c r="C3243" s="32">
        <v>7</v>
      </c>
      <c r="D3243" s="32">
        <v>62</v>
      </c>
      <c r="E3243" s="32" t="s">
        <v>22</v>
      </c>
      <c r="F3243" s="32">
        <v>1</v>
      </c>
      <c r="G3243" s="32" t="s">
        <v>21</v>
      </c>
      <c r="H3243" s="32">
        <v>164</v>
      </c>
      <c r="I3243" s="32">
        <v>172</v>
      </c>
      <c r="J3243" s="32" t="s">
        <v>22</v>
      </c>
      <c r="K3243" s="32">
        <v>0</v>
      </c>
      <c r="L3243" s="38">
        <v>451.99</v>
      </c>
      <c r="M3243" t="s">
        <v>6737</v>
      </c>
      <c r="N3243" t="s">
        <v>6738</v>
      </c>
      <c r="O3243" t="s">
        <v>6739</v>
      </c>
      <c r="P3243" s="31">
        <v>520</v>
      </c>
      <c r="Q3243" s="31">
        <v>400</v>
      </c>
      <c r="R3243" s="31">
        <v>74</v>
      </c>
      <c r="S3243" s="31">
        <v>10.4</v>
      </c>
      <c r="T3243" s="36" t="s">
        <v>6740</v>
      </c>
      <c r="U3243" s="36" t="s">
        <v>12165</v>
      </c>
      <c r="V3243" s="31" t="s">
        <v>6287</v>
      </c>
      <c r="W3243" s="31">
        <v>14</v>
      </c>
    </row>
    <row r="3244" spans="1:23" x14ac:dyDescent="0.25">
      <c r="A3244">
        <v>6372542</v>
      </c>
      <c r="B3244" s="32" t="s">
        <v>19</v>
      </c>
      <c r="C3244" s="32">
        <v>7</v>
      </c>
      <c r="D3244" s="32">
        <v>62</v>
      </c>
      <c r="E3244" s="32" t="s">
        <v>22</v>
      </c>
      <c r="F3244" s="32">
        <v>1</v>
      </c>
      <c r="G3244" s="32" t="s">
        <v>21</v>
      </c>
      <c r="H3244" s="32">
        <v>164</v>
      </c>
      <c r="I3244" s="32">
        <v>172</v>
      </c>
      <c r="J3244" s="32" t="s">
        <v>22</v>
      </c>
      <c r="K3244" s="32">
        <v>0</v>
      </c>
      <c r="L3244" s="38">
        <v>517.05999999999995</v>
      </c>
      <c r="M3244" t="s">
        <v>6741</v>
      </c>
      <c r="N3244" t="s">
        <v>6742</v>
      </c>
      <c r="O3244" t="s">
        <v>6743</v>
      </c>
      <c r="P3244" s="31">
        <v>520</v>
      </c>
      <c r="Q3244" s="31">
        <v>400</v>
      </c>
      <c r="R3244" s="31">
        <v>152</v>
      </c>
      <c r="S3244" s="31">
        <v>13.345000000000001</v>
      </c>
      <c r="T3244" s="36" t="s">
        <v>6744</v>
      </c>
      <c r="U3244" s="36" t="s">
        <v>12165</v>
      </c>
      <c r="V3244" s="31" t="s">
        <v>6287</v>
      </c>
      <c r="W3244" s="31">
        <v>7</v>
      </c>
    </row>
    <row r="3245" spans="1:23" x14ac:dyDescent="0.25">
      <c r="A3245">
        <v>6372543</v>
      </c>
      <c r="B3245" s="32" t="s">
        <v>19</v>
      </c>
      <c r="C3245" s="32">
        <v>7</v>
      </c>
      <c r="D3245" s="32">
        <v>62</v>
      </c>
      <c r="E3245" s="32" t="s">
        <v>22</v>
      </c>
      <c r="F3245" s="32">
        <v>1</v>
      </c>
      <c r="G3245" s="32" t="s">
        <v>21</v>
      </c>
      <c r="H3245" s="32">
        <v>164</v>
      </c>
      <c r="I3245" s="32">
        <v>172</v>
      </c>
      <c r="J3245" s="32" t="s">
        <v>22</v>
      </c>
      <c r="K3245" s="32">
        <v>0</v>
      </c>
      <c r="L3245" s="38">
        <v>758.9</v>
      </c>
      <c r="M3245" t="s">
        <v>6745</v>
      </c>
      <c r="N3245" t="s">
        <v>6746</v>
      </c>
      <c r="O3245" t="s">
        <v>6747</v>
      </c>
      <c r="P3245" s="31">
        <v>520</v>
      </c>
      <c r="Q3245" s="31">
        <v>400</v>
      </c>
      <c r="R3245" s="31">
        <v>191</v>
      </c>
      <c r="S3245" s="31">
        <v>19.295999999999999</v>
      </c>
      <c r="T3245" s="36" t="s">
        <v>6748</v>
      </c>
      <c r="U3245" s="36" t="s">
        <v>12165</v>
      </c>
      <c r="V3245" s="31" t="s">
        <v>6287</v>
      </c>
      <c r="W3245" s="31">
        <v>7</v>
      </c>
    </row>
    <row r="3246" spans="1:23" x14ac:dyDescent="0.25">
      <c r="A3246">
        <v>6372552</v>
      </c>
      <c r="B3246" s="32" t="s">
        <v>19</v>
      </c>
      <c r="C3246" s="32">
        <v>7</v>
      </c>
      <c r="D3246" s="32">
        <v>62</v>
      </c>
      <c r="E3246" s="32" t="s">
        <v>22</v>
      </c>
      <c r="F3246" s="32">
        <v>1</v>
      </c>
      <c r="G3246" s="32" t="s">
        <v>21</v>
      </c>
      <c r="H3246" s="32">
        <v>164</v>
      </c>
      <c r="I3246" s="32">
        <v>172</v>
      </c>
      <c r="J3246" s="32" t="s">
        <v>22</v>
      </c>
      <c r="K3246" s="32">
        <v>0</v>
      </c>
      <c r="L3246" s="38">
        <v>573.37</v>
      </c>
      <c r="M3246" t="s">
        <v>6749</v>
      </c>
      <c r="N3246" t="s">
        <v>6750</v>
      </c>
      <c r="O3246" t="s">
        <v>6751</v>
      </c>
      <c r="P3246" s="31">
        <v>520</v>
      </c>
      <c r="Q3246" s="31">
        <v>500</v>
      </c>
      <c r="R3246" s="31">
        <v>152</v>
      </c>
      <c r="S3246" s="31">
        <v>17.375</v>
      </c>
      <c r="T3246" s="36" t="s">
        <v>6752</v>
      </c>
      <c r="U3246" s="36" t="s">
        <v>12165</v>
      </c>
      <c r="V3246" s="31" t="s">
        <v>6287</v>
      </c>
      <c r="W3246" s="31">
        <v>7</v>
      </c>
    </row>
    <row r="3247" spans="1:23" x14ac:dyDescent="0.25">
      <c r="A3247">
        <v>6372553</v>
      </c>
      <c r="B3247" s="32" t="s">
        <v>19</v>
      </c>
      <c r="C3247" s="32">
        <v>7</v>
      </c>
      <c r="D3247" s="32">
        <v>62</v>
      </c>
      <c r="E3247" s="32" t="s">
        <v>22</v>
      </c>
      <c r="F3247" s="32">
        <v>1</v>
      </c>
      <c r="G3247" s="32" t="s">
        <v>21</v>
      </c>
      <c r="H3247" s="32">
        <v>164</v>
      </c>
      <c r="I3247" s="32">
        <v>172</v>
      </c>
      <c r="J3247" s="32" t="s">
        <v>22</v>
      </c>
      <c r="K3247" s="32">
        <v>0</v>
      </c>
      <c r="L3247" s="38">
        <v>797.49</v>
      </c>
      <c r="M3247" t="s">
        <v>6753</v>
      </c>
      <c r="N3247" t="s">
        <v>6754</v>
      </c>
      <c r="O3247" t="s">
        <v>6755</v>
      </c>
      <c r="P3247" s="31">
        <v>520</v>
      </c>
      <c r="Q3247" s="31">
        <v>500</v>
      </c>
      <c r="R3247" s="31">
        <v>191</v>
      </c>
      <c r="S3247" s="31">
        <v>18.100000000000001</v>
      </c>
      <c r="T3247" s="36" t="s">
        <v>6756</v>
      </c>
      <c r="U3247" s="36" t="s">
        <v>12165</v>
      </c>
      <c r="V3247" s="31" t="s">
        <v>6287</v>
      </c>
      <c r="W3247" s="31">
        <v>7</v>
      </c>
    </row>
    <row r="3248" spans="1:23" x14ac:dyDescent="0.25">
      <c r="A3248">
        <v>6372562</v>
      </c>
      <c r="B3248" s="32" t="s">
        <v>19</v>
      </c>
      <c r="C3248" s="32">
        <v>7</v>
      </c>
      <c r="D3248" s="32">
        <v>62</v>
      </c>
      <c r="E3248" s="32" t="s">
        <v>22</v>
      </c>
      <c r="F3248" s="32">
        <v>1</v>
      </c>
      <c r="G3248" s="32" t="s">
        <v>21</v>
      </c>
      <c r="H3248" s="32">
        <v>164</v>
      </c>
      <c r="I3248" s="32">
        <v>172</v>
      </c>
      <c r="J3248" s="32" t="s">
        <v>22</v>
      </c>
      <c r="K3248" s="32">
        <v>0</v>
      </c>
      <c r="L3248" s="38">
        <v>635.78</v>
      </c>
      <c r="M3248" t="s">
        <v>6757</v>
      </c>
      <c r="N3248" t="s">
        <v>6758</v>
      </c>
      <c r="O3248" t="s">
        <v>6759</v>
      </c>
      <c r="P3248" s="31">
        <v>520</v>
      </c>
      <c r="Q3248" s="31">
        <v>600</v>
      </c>
      <c r="R3248" s="31">
        <v>152</v>
      </c>
      <c r="S3248" s="31">
        <v>20.32</v>
      </c>
      <c r="T3248" s="36" t="s">
        <v>6760</v>
      </c>
      <c r="U3248" s="36" t="s">
        <v>12165</v>
      </c>
      <c r="V3248" s="31" t="s">
        <v>6287</v>
      </c>
      <c r="W3248" s="31">
        <v>7</v>
      </c>
    </row>
    <row r="3249" spans="1:23" x14ac:dyDescent="0.25">
      <c r="A3249">
        <v>6372563</v>
      </c>
      <c r="B3249" s="32" t="s">
        <v>19</v>
      </c>
      <c r="C3249" s="32">
        <v>7</v>
      </c>
      <c r="D3249" s="32">
        <v>62</v>
      </c>
      <c r="E3249" s="32" t="s">
        <v>22</v>
      </c>
      <c r="F3249" s="32">
        <v>1</v>
      </c>
      <c r="G3249" s="32" t="s">
        <v>21</v>
      </c>
      <c r="H3249" s="32">
        <v>164</v>
      </c>
      <c r="I3249" s="32">
        <v>172</v>
      </c>
      <c r="J3249" s="32" t="s">
        <v>22</v>
      </c>
      <c r="K3249" s="32">
        <v>0</v>
      </c>
      <c r="L3249" s="38">
        <v>835.96</v>
      </c>
      <c r="M3249" t="s">
        <v>6761</v>
      </c>
      <c r="N3249" t="s">
        <v>6762</v>
      </c>
      <c r="O3249" t="s">
        <v>6763</v>
      </c>
      <c r="P3249" s="31">
        <v>520</v>
      </c>
      <c r="Q3249" s="31">
        <v>600</v>
      </c>
      <c r="R3249" s="31">
        <v>191</v>
      </c>
      <c r="S3249" s="31">
        <v>20.34</v>
      </c>
      <c r="T3249" s="36" t="s">
        <v>6764</v>
      </c>
      <c r="U3249" s="36" t="s">
        <v>12165</v>
      </c>
      <c r="V3249" s="31" t="s">
        <v>6287</v>
      </c>
      <c r="W3249" s="31">
        <v>7</v>
      </c>
    </row>
    <row r="3250" spans="1:23" x14ac:dyDescent="0.25">
      <c r="A3250">
        <v>6375010</v>
      </c>
      <c r="B3250" s="32" t="s">
        <v>19</v>
      </c>
      <c r="C3250" s="32">
        <v>7</v>
      </c>
      <c r="D3250" s="32">
        <v>62</v>
      </c>
      <c r="E3250" s="32" t="s">
        <v>22</v>
      </c>
      <c r="F3250" s="32">
        <v>1</v>
      </c>
      <c r="G3250" s="32" t="s">
        <v>21</v>
      </c>
      <c r="H3250" s="32">
        <v>821</v>
      </c>
      <c r="I3250" s="32">
        <v>1103</v>
      </c>
      <c r="J3250" s="32" t="s">
        <v>22</v>
      </c>
      <c r="K3250" s="32">
        <v>0</v>
      </c>
      <c r="L3250" s="38">
        <v>53.66</v>
      </c>
      <c r="M3250" t="s">
        <v>6765</v>
      </c>
      <c r="N3250" t="s">
        <v>6766</v>
      </c>
      <c r="O3250" t="s">
        <v>6767</v>
      </c>
      <c r="P3250" s="31">
        <v>0</v>
      </c>
      <c r="Q3250" s="31">
        <v>0</v>
      </c>
      <c r="R3250" s="31">
        <v>0</v>
      </c>
      <c r="S3250" s="31">
        <v>0</v>
      </c>
      <c r="T3250" s="36" t="s">
        <v>15691</v>
      </c>
      <c r="U3250" s="36" t="s">
        <v>13116</v>
      </c>
      <c r="V3250" s="31" t="s">
        <v>358</v>
      </c>
      <c r="W3250" s="31">
        <v>7</v>
      </c>
    </row>
    <row r="3251" spans="1:23" x14ac:dyDescent="0.25">
      <c r="A3251">
        <v>6380000</v>
      </c>
      <c r="B3251" s="32" t="s">
        <v>19</v>
      </c>
      <c r="C3251" s="32">
        <v>7</v>
      </c>
      <c r="D3251" s="32">
        <v>62</v>
      </c>
      <c r="E3251" s="32" t="s">
        <v>22</v>
      </c>
      <c r="F3251" s="32">
        <v>1</v>
      </c>
      <c r="G3251" s="32" t="s">
        <v>21</v>
      </c>
      <c r="H3251" s="32">
        <v>166</v>
      </c>
      <c r="I3251" s="32">
        <v>174</v>
      </c>
      <c r="J3251" s="32" t="s">
        <v>22</v>
      </c>
      <c r="K3251" s="32">
        <v>0</v>
      </c>
      <c r="L3251" s="38">
        <v>417.18</v>
      </c>
      <c r="M3251" t="s">
        <v>6768</v>
      </c>
      <c r="N3251" t="s">
        <v>6769</v>
      </c>
      <c r="O3251" t="s">
        <v>6770</v>
      </c>
      <c r="P3251" s="31">
        <v>483</v>
      </c>
      <c r="Q3251" s="31">
        <v>310</v>
      </c>
      <c r="R3251" s="31">
        <v>110</v>
      </c>
      <c r="S3251" s="31">
        <v>6.1680000000000001</v>
      </c>
      <c r="T3251" s="36" t="s">
        <v>15692</v>
      </c>
      <c r="U3251" s="36" t="s">
        <v>12165</v>
      </c>
      <c r="V3251" s="31" t="s">
        <v>6287</v>
      </c>
      <c r="W3251" s="31">
        <v>7</v>
      </c>
    </row>
    <row r="3252" spans="1:23" x14ac:dyDescent="0.25">
      <c r="A3252">
        <v>6380020</v>
      </c>
      <c r="B3252" s="32" t="s">
        <v>19</v>
      </c>
      <c r="C3252" s="32">
        <v>7</v>
      </c>
      <c r="D3252" s="32">
        <v>62</v>
      </c>
      <c r="E3252" s="32" t="s">
        <v>22</v>
      </c>
      <c r="F3252" s="32">
        <v>1</v>
      </c>
      <c r="G3252" s="32" t="s">
        <v>21</v>
      </c>
      <c r="H3252" s="32">
        <v>166</v>
      </c>
      <c r="I3252" s="32">
        <v>174</v>
      </c>
      <c r="J3252" s="32" t="s">
        <v>22</v>
      </c>
      <c r="K3252" s="32">
        <v>0</v>
      </c>
      <c r="L3252" s="38">
        <v>378.72</v>
      </c>
      <c r="M3252" t="s">
        <v>6771</v>
      </c>
      <c r="N3252" t="s">
        <v>6772</v>
      </c>
      <c r="O3252" t="s">
        <v>6773</v>
      </c>
      <c r="P3252" s="31">
        <v>430</v>
      </c>
      <c r="Q3252" s="31">
        <v>343</v>
      </c>
      <c r="R3252" s="31">
        <v>100</v>
      </c>
      <c r="S3252" s="31">
        <v>6.2080000000000002</v>
      </c>
      <c r="T3252" s="36" t="s">
        <v>15693</v>
      </c>
      <c r="U3252" s="36" t="s">
        <v>12165</v>
      </c>
      <c r="V3252" s="31" t="s">
        <v>6287</v>
      </c>
      <c r="W3252" s="31">
        <v>7</v>
      </c>
    </row>
    <row r="3253" spans="1:23" x14ac:dyDescent="0.25">
      <c r="A3253">
        <v>6380040</v>
      </c>
      <c r="B3253" s="32" t="s">
        <v>19</v>
      </c>
      <c r="C3253" s="32">
        <v>7</v>
      </c>
      <c r="D3253" s="32">
        <v>62</v>
      </c>
      <c r="E3253" s="32" t="s">
        <v>22</v>
      </c>
      <c r="F3253" s="32">
        <v>1</v>
      </c>
      <c r="G3253" s="32" t="s">
        <v>21</v>
      </c>
      <c r="H3253" s="32">
        <v>166</v>
      </c>
      <c r="I3253" s="32">
        <v>174</v>
      </c>
      <c r="J3253" s="32" t="s">
        <v>22</v>
      </c>
      <c r="K3253" s="32">
        <v>0</v>
      </c>
      <c r="L3253" s="38">
        <v>386.2</v>
      </c>
      <c r="M3253" t="s">
        <v>6774</v>
      </c>
      <c r="N3253" t="s">
        <v>6775</v>
      </c>
      <c r="O3253" t="s">
        <v>6776</v>
      </c>
      <c r="P3253" s="31">
        <v>483</v>
      </c>
      <c r="Q3253" s="31">
        <v>355</v>
      </c>
      <c r="R3253" s="31">
        <v>100</v>
      </c>
      <c r="S3253" s="31">
        <v>6.3879999999999999</v>
      </c>
      <c r="T3253" s="36" t="s">
        <v>15694</v>
      </c>
      <c r="U3253" s="36" t="s">
        <v>12165</v>
      </c>
      <c r="V3253" s="31" t="s">
        <v>6287</v>
      </c>
      <c r="W3253" s="31">
        <v>7</v>
      </c>
    </row>
    <row r="3254" spans="1:23" x14ac:dyDescent="0.25">
      <c r="A3254">
        <v>6380400</v>
      </c>
      <c r="B3254" s="32" t="s">
        <v>19</v>
      </c>
      <c r="C3254" s="32">
        <v>7</v>
      </c>
      <c r="D3254" s="32">
        <v>62</v>
      </c>
      <c r="E3254" s="32" t="s">
        <v>22</v>
      </c>
      <c r="F3254" s="32">
        <v>1</v>
      </c>
      <c r="G3254" s="32" t="s">
        <v>21</v>
      </c>
      <c r="H3254" s="32">
        <v>166</v>
      </c>
      <c r="I3254" s="32">
        <v>174</v>
      </c>
      <c r="J3254" s="32" t="s">
        <v>22</v>
      </c>
      <c r="K3254" s="32">
        <v>0</v>
      </c>
      <c r="L3254" s="38">
        <v>429.32</v>
      </c>
      <c r="M3254" t="s">
        <v>6777</v>
      </c>
      <c r="N3254" t="s">
        <v>6778</v>
      </c>
      <c r="O3254" t="s">
        <v>6779</v>
      </c>
      <c r="P3254" s="31">
        <v>520</v>
      </c>
      <c r="Q3254" s="31">
        <v>400</v>
      </c>
      <c r="R3254" s="31">
        <v>100</v>
      </c>
      <c r="S3254" s="31">
        <v>8.1630000000000003</v>
      </c>
      <c r="T3254" s="36" t="s">
        <v>6780</v>
      </c>
      <c r="U3254" s="36" t="s">
        <v>12165</v>
      </c>
      <c r="V3254" s="31" t="s">
        <v>6287</v>
      </c>
      <c r="W3254" s="31">
        <v>7</v>
      </c>
    </row>
    <row r="3255" spans="1:23" x14ac:dyDescent="0.25">
      <c r="A3255">
        <v>6380410</v>
      </c>
      <c r="B3255" s="32" t="s">
        <v>19</v>
      </c>
      <c r="C3255" s="32">
        <v>7</v>
      </c>
      <c r="D3255" s="32">
        <v>62</v>
      </c>
      <c r="E3255" s="32" t="s">
        <v>22</v>
      </c>
      <c r="F3255" s="32">
        <v>1</v>
      </c>
      <c r="G3255" s="32" t="s">
        <v>21</v>
      </c>
      <c r="H3255" s="32">
        <v>166</v>
      </c>
      <c r="I3255" s="32">
        <v>174</v>
      </c>
      <c r="J3255" s="32" t="s">
        <v>22</v>
      </c>
      <c r="K3255" s="32">
        <v>0</v>
      </c>
      <c r="L3255" s="38">
        <v>492.28</v>
      </c>
      <c r="M3255" t="s">
        <v>6781</v>
      </c>
      <c r="N3255" t="s">
        <v>6782</v>
      </c>
      <c r="O3255" t="s">
        <v>6783</v>
      </c>
      <c r="P3255" s="31">
        <v>520</v>
      </c>
      <c r="Q3255" s="31">
        <v>400</v>
      </c>
      <c r="R3255" s="31">
        <v>150</v>
      </c>
      <c r="S3255" s="31">
        <v>10.311</v>
      </c>
      <c r="T3255" s="36" t="s">
        <v>6784</v>
      </c>
      <c r="U3255" s="36" t="s">
        <v>12165</v>
      </c>
      <c r="V3255" s="31" t="s">
        <v>6287</v>
      </c>
      <c r="W3255" s="31">
        <v>7</v>
      </c>
    </row>
    <row r="3256" spans="1:23" x14ac:dyDescent="0.25">
      <c r="A3256">
        <v>6380510</v>
      </c>
      <c r="B3256" s="32" t="s">
        <v>19</v>
      </c>
      <c r="C3256" s="32">
        <v>7</v>
      </c>
      <c r="D3256" s="32">
        <v>62</v>
      </c>
      <c r="E3256" s="32" t="s">
        <v>22</v>
      </c>
      <c r="F3256" s="32">
        <v>1</v>
      </c>
      <c r="G3256" s="32" t="s">
        <v>21</v>
      </c>
      <c r="H3256" s="32">
        <v>166</v>
      </c>
      <c r="I3256" s="32">
        <v>174</v>
      </c>
      <c r="J3256" s="32" t="s">
        <v>22</v>
      </c>
      <c r="K3256" s="32">
        <v>0</v>
      </c>
      <c r="L3256" s="38">
        <v>535.03</v>
      </c>
      <c r="M3256" t="s">
        <v>6785</v>
      </c>
      <c r="N3256" t="s">
        <v>6786</v>
      </c>
      <c r="O3256" t="s">
        <v>6787</v>
      </c>
      <c r="P3256" s="31">
        <v>520</v>
      </c>
      <c r="Q3256" s="31">
        <v>500</v>
      </c>
      <c r="R3256" s="31">
        <v>150</v>
      </c>
      <c r="S3256" s="31">
        <v>11.497</v>
      </c>
      <c r="T3256" s="36" t="s">
        <v>6788</v>
      </c>
      <c r="U3256" s="36" t="s">
        <v>12165</v>
      </c>
      <c r="V3256" s="31" t="s">
        <v>6287</v>
      </c>
      <c r="W3256" s="31">
        <v>7</v>
      </c>
    </row>
    <row r="3257" spans="1:23" x14ac:dyDescent="0.25">
      <c r="A3257">
        <v>6380610</v>
      </c>
      <c r="B3257" s="32" t="s">
        <v>19</v>
      </c>
      <c r="C3257" s="32">
        <v>7</v>
      </c>
      <c r="D3257" s="32">
        <v>62</v>
      </c>
      <c r="E3257" s="32" t="s">
        <v>22</v>
      </c>
      <c r="F3257" s="32">
        <v>1</v>
      </c>
      <c r="G3257" s="32" t="s">
        <v>21</v>
      </c>
      <c r="H3257" s="32">
        <v>166</v>
      </c>
      <c r="I3257" s="32">
        <v>174</v>
      </c>
      <c r="J3257" s="32" t="s">
        <v>22</v>
      </c>
      <c r="K3257" s="32">
        <v>0</v>
      </c>
      <c r="L3257" s="38">
        <v>579</v>
      </c>
      <c r="M3257" t="s">
        <v>6789</v>
      </c>
      <c r="N3257" t="s">
        <v>6790</v>
      </c>
      <c r="O3257" t="s">
        <v>6791</v>
      </c>
      <c r="P3257" s="31">
        <v>520</v>
      </c>
      <c r="Q3257" s="31">
        <v>600</v>
      </c>
      <c r="R3257" s="31">
        <v>150</v>
      </c>
      <c r="S3257" s="31">
        <v>12.148999999999999</v>
      </c>
      <c r="T3257" s="36" t="s">
        <v>6792</v>
      </c>
      <c r="U3257" s="36" t="s">
        <v>12165</v>
      </c>
      <c r="V3257" s="31" t="s">
        <v>6287</v>
      </c>
      <c r="W3257" s="31">
        <v>7</v>
      </c>
    </row>
    <row r="3258" spans="1:23" x14ac:dyDescent="0.25">
      <c r="A3258">
        <v>6385010</v>
      </c>
      <c r="B3258" s="32" t="s">
        <v>19</v>
      </c>
      <c r="C3258" s="32">
        <v>7</v>
      </c>
      <c r="D3258" s="32">
        <v>62</v>
      </c>
      <c r="E3258" s="32" t="s">
        <v>22</v>
      </c>
      <c r="F3258" s="32">
        <v>1</v>
      </c>
      <c r="G3258" s="32" t="s">
        <v>21</v>
      </c>
      <c r="H3258" s="32">
        <v>821</v>
      </c>
      <c r="I3258" s="32">
        <v>1103</v>
      </c>
      <c r="J3258" s="32" t="s">
        <v>22</v>
      </c>
      <c r="K3258" s="32">
        <v>0</v>
      </c>
      <c r="L3258" s="38">
        <v>54.89</v>
      </c>
      <c r="M3258" t="s">
        <v>6793</v>
      </c>
      <c r="N3258" t="s">
        <v>6794</v>
      </c>
      <c r="O3258" t="s">
        <v>6795</v>
      </c>
      <c r="P3258" s="31">
        <v>0</v>
      </c>
      <c r="Q3258" s="31">
        <v>483</v>
      </c>
      <c r="R3258" s="31">
        <v>0</v>
      </c>
      <c r="S3258" s="31">
        <v>0</v>
      </c>
      <c r="T3258" s="36" t="s">
        <v>15695</v>
      </c>
      <c r="U3258" s="36" t="s">
        <v>13491</v>
      </c>
      <c r="V3258" s="31" t="s">
        <v>358</v>
      </c>
      <c r="W3258" s="31">
        <v>14</v>
      </c>
    </row>
    <row r="3259" spans="1:23" x14ac:dyDescent="0.25">
      <c r="A3259">
        <v>6446030</v>
      </c>
      <c r="B3259" s="32" t="s">
        <v>19</v>
      </c>
      <c r="C3259" s="32">
        <v>10</v>
      </c>
      <c r="D3259" s="32">
        <v>87</v>
      </c>
      <c r="E3259" s="32" t="s">
        <v>22</v>
      </c>
      <c r="F3259" s="32">
        <v>1</v>
      </c>
      <c r="G3259" s="32" t="s">
        <v>21</v>
      </c>
      <c r="H3259" s="32">
        <v>829</v>
      </c>
      <c r="I3259" s="32">
        <v>1111</v>
      </c>
      <c r="J3259" s="32" t="s">
        <v>22</v>
      </c>
      <c r="K3259" s="32">
        <v>0</v>
      </c>
      <c r="L3259" s="38">
        <v>545.76</v>
      </c>
      <c r="M3259" t="s">
        <v>6796</v>
      </c>
      <c r="N3259" t="s">
        <v>6797</v>
      </c>
      <c r="O3259" t="s">
        <v>6798</v>
      </c>
      <c r="P3259" s="31">
        <v>482.6</v>
      </c>
      <c r="Q3259" s="31">
        <v>177</v>
      </c>
      <c r="R3259" s="31">
        <v>30</v>
      </c>
      <c r="S3259" s="31">
        <v>1.82</v>
      </c>
      <c r="T3259" s="36" t="s">
        <v>18075</v>
      </c>
      <c r="U3259" s="36">
        <v>0</v>
      </c>
      <c r="V3259" s="31" t="s">
        <v>791</v>
      </c>
      <c r="W3259" s="31">
        <v>7</v>
      </c>
    </row>
    <row r="3260" spans="1:23" x14ac:dyDescent="0.25">
      <c r="A3260">
        <v>6450010</v>
      </c>
      <c r="B3260" s="32" t="s">
        <v>802</v>
      </c>
      <c r="C3260" s="32">
        <v>41</v>
      </c>
      <c r="D3260" s="32">
        <v>10</v>
      </c>
      <c r="E3260" s="32" t="s">
        <v>22</v>
      </c>
      <c r="F3260" s="32">
        <v>1</v>
      </c>
      <c r="G3260" s="32" t="s">
        <v>21</v>
      </c>
      <c r="H3260" s="32">
        <v>827</v>
      </c>
      <c r="I3260" s="32">
        <v>1109</v>
      </c>
      <c r="J3260" s="32" t="s">
        <v>2586</v>
      </c>
      <c r="K3260" s="32">
        <v>0</v>
      </c>
      <c r="L3260" s="38">
        <v>2169.2399999999998</v>
      </c>
      <c r="M3260" t="s">
        <v>6799</v>
      </c>
      <c r="N3260" t="s">
        <v>6800</v>
      </c>
      <c r="O3260" t="s">
        <v>6801</v>
      </c>
      <c r="P3260" s="31">
        <v>430</v>
      </c>
      <c r="Q3260" s="31">
        <v>343</v>
      </c>
      <c r="R3260" s="31">
        <v>0</v>
      </c>
      <c r="S3260" s="31">
        <v>6.52</v>
      </c>
      <c r="T3260" s="36" t="s">
        <v>15696</v>
      </c>
      <c r="U3260" s="36" t="s">
        <v>15697</v>
      </c>
      <c r="V3260" s="31" t="s">
        <v>6802</v>
      </c>
      <c r="W3260" s="31">
        <v>7</v>
      </c>
    </row>
    <row r="3261" spans="1:23" x14ac:dyDescent="0.25">
      <c r="A3261">
        <v>6450020</v>
      </c>
      <c r="B3261" s="32" t="s">
        <v>802</v>
      </c>
      <c r="C3261" s="32">
        <v>41</v>
      </c>
      <c r="D3261" s="32">
        <v>10</v>
      </c>
      <c r="E3261" s="32" t="s">
        <v>22</v>
      </c>
      <c r="F3261" s="32">
        <v>1</v>
      </c>
      <c r="G3261" s="32" t="s">
        <v>21</v>
      </c>
      <c r="H3261" s="32">
        <v>827</v>
      </c>
      <c r="I3261" s="32">
        <v>1109</v>
      </c>
      <c r="J3261" s="32" t="s">
        <v>2586</v>
      </c>
      <c r="K3261" s="32">
        <v>0</v>
      </c>
      <c r="L3261" s="38">
        <v>2672.28</v>
      </c>
      <c r="M3261" t="s">
        <v>6803</v>
      </c>
      <c r="N3261" t="s">
        <v>6804</v>
      </c>
      <c r="O3261" t="s">
        <v>6805</v>
      </c>
      <c r="P3261" s="31">
        <v>483</v>
      </c>
      <c r="Q3261" s="31">
        <v>354.8</v>
      </c>
      <c r="R3261" s="31">
        <v>0</v>
      </c>
      <c r="S3261" s="31">
        <v>7.26</v>
      </c>
      <c r="T3261" s="36" t="s">
        <v>15698</v>
      </c>
      <c r="U3261" s="36" t="s">
        <v>15697</v>
      </c>
      <c r="V3261" s="31" t="s">
        <v>6802</v>
      </c>
      <c r="W3261" s="31">
        <v>7</v>
      </c>
    </row>
    <row r="3262" spans="1:23" x14ac:dyDescent="0.25">
      <c r="A3262">
        <v>6450050</v>
      </c>
      <c r="B3262" s="32" t="s">
        <v>802</v>
      </c>
      <c r="C3262" s="32">
        <v>41</v>
      </c>
      <c r="D3262" s="32">
        <v>10</v>
      </c>
      <c r="E3262" s="32" t="s">
        <v>22</v>
      </c>
      <c r="F3262" s="32">
        <v>1</v>
      </c>
      <c r="G3262" s="32" t="s">
        <v>21</v>
      </c>
      <c r="H3262" s="32">
        <v>827</v>
      </c>
      <c r="I3262" s="32">
        <v>1109</v>
      </c>
      <c r="J3262" s="32" t="s">
        <v>1671</v>
      </c>
      <c r="K3262" s="32">
        <v>0</v>
      </c>
      <c r="L3262" s="38">
        <v>113.97</v>
      </c>
      <c r="M3262" t="s">
        <v>6806</v>
      </c>
      <c r="N3262" t="s">
        <v>6807</v>
      </c>
      <c r="O3262" t="s">
        <v>6808</v>
      </c>
      <c r="P3262" s="31">
        <v>107</v>
      </c>
      <c r="Q3262" s="31">
        <v>30</v>
      </c>
      <c r="R3262" s="31">
        <v>59</v>
      </c>
      <c r="S3262" s="31">
        <v>0</v>
      </c>
      <c r="T3262" s="36" t="s">
        <v>15699</v>
      </c>
      <c r="U3262" s="36" t="s">
        <v>14147</v>
      </c>
      <c r="V3262" s="31" t="s">
        <v>6809</v>
      </c>
      <c r="W3262" s="31">
        <v>7</v>
      </c>
    </row>
    <row r="3263" spans="1:23" x14ac:dyDescent="0.25">
      <c r="A3263">
        <v>6450060</v>
      </c>
      <c r="B3263" s="32" t="s">
        <v>802</v>
      </c>
      <c r="C3263" s="32">
        <v>41</v>
      </c>
      <c r="D3263" s="32">
        <v>10</v>
      </c>
      <c r="E3263" s="32" t="s">
        <v>22</v>
      </c>
      <c r="F3263" s="32">
        <v>1</v>
      </c>
      <c r="G3263" s="32" t="s">
        <v>21</v>
      </c>
      <c r="H3263" s="32">
        <v>827</v>
      </c>
      <c r="I3263" s="32">
        <v>1109</v>
      </c>
      <c r="J3263" s="32" t="s">
        <v>1671</v>
      </c>
      <c r="K3263" s="32">
        <v>0</v>
      </c>
      <c r="L3263" s="38">
        <v>10.25</v>
      </c>
      <c r="M3263" t="s">
        <v>6810</v>
      </c>
      <c r="N3263" t="s">
        <v>6811</v>
      </c>
      <c r="O3263" t="s">
        <v>6812</v>
      </c>
      <c r="P3263" s="31">
        <v>1500</v>
      </c>
      <c r="Q3263" s="31">
        <v>0</v>
      </c>
      <c r="R3263" s="31">
        <v>0</v>
      </c>
      <c r="S3263" s="31">
        <v>0.2</v>
      </c>
      <c r="T3263" s="36" t="s">
        <v>15700</v>
      </c>
      <c r="U3263" s="36" t="s">
        <v>13855</v>
      </c>
      <c r="V3263" s="31" t="s">
        <v>1675</v>
      </c>
      <c r="W3263" s="31">
        <v>7</v>
      </c>
    </row>
    <row r="3264" spans="1:23" x14ac:dyDescent="0.25">
      <c r="A3264">
        <v>6450070</v>
      </c>
      <c r="B3264" s="32" t="s">
        <v>802</v>
      </c>
      <c r="C3264" s="32">
        <v>41</v>
      </c>
      <c r="D3264" s="32">
        <v>10</v>
      </c>
      <c r="E3264" s="32" t="s">
        <v>22</v>
      </c>
      <c r="F3264" s="32">
        <v>1</v>
      </c>
      <c r="G3264" s="32" t="s">
        <v>21</v>
      </c>
      <c r="H3264" s="32">
        <v>827</v>
      </c>
      <c r="I3264" s="32">
        <v>1109</v>
      </c>
      <c r="J3264" s="32" t="s">
        <v>2586</v>
      </c>
      <c r="K3264" s="32">
        <v>0</v>
      </c>
      <c r="L3264" s="38">
        <v>2874.67</v>
      </c>
      <c r="M3264" t="s">
        <v>6813</v>
      </c>
      <c r="N3264" t="s">
        <v>6814</v>
      </c>
      <c r="O3264" t="s">
        <v>6815</v>
      </c>
      <c r="P3264" s="31">
        <v>430</v>
      </c>
      <c r="Q3264" s="31">
        <v>343</v>
      </c>
      <c r="R3264" s="31">
        <v>0</v>
      </c>
      <c r="S3264" s="31">
        <v>2.1</v>
      </c>
      <c r="T3264" s="36" t="s">
        <v>15701</v>
      </c>
      <c r="U3264" s="36" t="s">
        <v>15697</v>
      </c>
      <c r="V3264" s="31" t="s">
        <v>6802</v>
      </c>
      <c r="W3264" s="31">
        <v>28</v>
      </c>
    </row>
    <row r="3265" spans="1:23" x14ac:dyDescent="0.25">
      <c r="A3265">
        <v>6450170</v>
      </c>
      <c r="B3265" s="32" t="s">
        <v>802</v>
      </c>
      <c r="C3265" s="32">
        <v>41</v>
      </c>
      <c r="D3265" s="32">
        <v>10</v>
      </c>
      <c r="E3265" s="32" t="s">
        <v>22</v>
      </c>
      <c r="F3265" s="32">
        <v>1</v>
      </c>
      <c r="G3265" s="32" t="s">
        <v>21</v>
      </c>
      <c r="H3265" s="32">
        <v>827</v>
      </c>
      <c r="I3265" s="32">
        <v>1109</v>
      </c>
      <c r="J3265" s="32" t="s">
        <v>2586</v>
      </c>
      <c r="K3265" s="32">
        <v>0</v>
      </c>
      <c r="L3265" s="38">
        <v>3394.1</v>
      </c>
      <c r="M3265" t="s">
        <v>6816</v>
      </c>
      <c r="N3265" t="s">
        <v>6817</v>
      </c>
      <c r="O3265" t="s">
        <v>6818</v>
      </c>
      <c r="P3265" s="31">
        <v>483</v>
      </c>
      <c r="Q3265" s="31">
        <v>399.3</v>
      </c>
      <c r="R3265" s="31">
        <v>0</v>
      </c>
      <c r="S3265" s="31">
        <v>8</v>
      </c>
      <c r="T3265" s="36" t="s">
        <v>15702</v>
      </c>
      <c r="U3265" s="36" t="s">
        <v>15697</v>
      </c>
      <c r="V3265" s="31" t="s">
        <v>6802</v>
      </c>
      <c r="W3265" s="31">
        <v>14</v>
      </c>
    </row>
    <row r="3266" spans="1:23" x14ac:dyDescent="0.25">
      <c r="A3266">
        <v>6501000</v>
      </c>
      <c r="B3266" s="32" t="s">
        <v>19</v>
      </c>
      <c r="C3266" s="32">
        <v>7</v>
      </c>
      <c r="D3266" s="32">
        <v>63</v>
      </c>
      <c r="E3266" s="32" t="s">
        <v>22</v>
      </c>
      <c r="F3266" s="32">
        <v>1</v>
      </c>
      <c r="G3266" s="32" t="s">
        <v>21</v>
      </c>
      <c r="H3266" s="32">
        <v>179</v>
      </c>
      <c r="I3266" s="32">
        <v>187</v>
      </c>
      <c r="J3266" s="32" t="s">
        <v>22</v>
      </c>
      <c r="K3266" s="32">
        <v>0</v>
      </c>
      <c r="L3266" s="38">
        <v>35.200000000000003</v>
      </c>
      <c r="M3266" t="s">
        <v>6819</v>
      </c>
      <c r="N3266" t="s">
        <v>6820</v>
      </c>
      <c r="O3266" t="s">
        <v>6821</v>
      </c>
      <c r="P3266" s="31">
        <v>0</v>
      </c>
      <c r="Q3266" s="31">
        <v>0</v>
      </c>
      <c r="R3266" s="31">
        <v>0</v>
      </c>
      <c r="S3266" s="31">
        <v>0</v>
      </c>
      <c r="T3266" s="36" t="s">
        <v>15703</v>
      </c>
      <c r="U3266" s="36" t="s">
        <v>8458</v>
      </c>
      <c r="V3266" s="31" t="s">
        <v>6418</v>
      </c>
      <c r="W3266" s="31">
        <v>7</v>
      </c>
    </row>
    <row r="3267" spans="1:23" x14ac:dyDescent="0.25">
      <c r="A3267">
        <v>6501020</v>
      </c>
      <c r="B3267" s="32" t="s">
        <v>19</v>
      </c>
      <c r="C3267" s="32">
        <v>7</v>
      </c>
      <c r="D3267" s="32">
        <v>63</v>
      </c>
      <c r="E3267" s="32" t="s">
        <v>22</v>
      </c>
      <c r="F3267" s="32">
        <v>1</v>
      </c>
      <c r="G3267" s="32" t="s">
        <v>21</v>
      </c>
      <c r="H3267" s="32">
        <v>179</v>
      </c>
      <c r="I3267" s="32">
        <v>187</v>
      </c>
      <c r="J3267" s="32" t="s">
        <v>22</v>
      </c>
      <c r="K3267" s="32">
        <v>0</v>
      </c>
      <c r="L3267" s="38">
        <v>67.14</v>
      </c>
      <c r="M3267" t="s">
        <v>6822</v>
      </c>
      <c r="N3267" t="s">
        <v>6823</v>
      </c>
      <c r="O3267" t="s">
        <v>6824</v>
      </c>
      <c r="P3267" s="31">
        <v>0</v>
      </c>
      <c r="Q3267" s="31">
        <v>0</v>
      </c>
      <c r="R3267" s="31">
        <v>0</v>
      </c>
      <c r="S3267" s="31">
        <v>0</v>
      </c>
      <c r="T3267" s="36" t="s">
        <v>15704</v>
      </c>
      <c r="U3267" s="36" t="s">
        <v>8458</v>
      </c>
      <c r="V3267" s="31" t="s">
        <v>6418</v>
      </c>
      <c r="W3267" s="31">
        <v>7</v>
      </c>
    </row>
    <row r="3268" spans="1:23" x14ac:dyDescent="0.25">
      <c r="A3268">
        <v>6501050</v>
      </c>
      <c r="B3268" s="32" t="s">
        <v>19</v>
      </c>
      <c r="C3268" s="32">
        <v>7</v>
      </c>
      <c r="D3268" s="32">
        <v>63</v>
      </c>
      <c r="E3268" s="32" t="s">
        <v>22</v>
      </c>
      <c r="F3268" s="32">
        <v>1</v>
      </c>
      <c r="G3268" s="32" t="s">
        <v>21</v>
      </c>
      <c r="H3268" s="32">
        <v>179</v>
      </c>
      <c r="I3268" s="32">
        <v>187</v>
      </c>
      <c r="J3268" s="32" t="s">
        <v>22</v>
      </c>
      <c r="K3268" s="32">
        <v>0</v>
      </c>
      <c r="L3268" s="38">
        <v>104.91</v>
      </c>
      <c r="M3268" t="s">
        <v>6825</v>
      </c>
      <c r="N3268" t="s">
        <v>6826</v>
      </c>
      <c r="O3268" t="s">
        <v>6827</v>
      </c>
      <c r="P3268" s="31">
        <v>0</v>
      </c>
      <c r="Q3268" s="31">
        <v>0</v>
      </c>
      <c r="R3268" s="31">
        <v>0</v>
      </c>
      <c r="S3268" s="31">
        <v>0</v>
      </c>
      <c r="T3268" s="36" t="s">
        <v>15705</v>
      </c>
      <c r="U3268" s="36" t="s">
        <v>13491</v>
      </c>
      <c r="V3268" s="31" t="s">
        <v>6418</v>
      </c>
      <c r="W3268" s="31">
        <v>7</v>
      </c>
    </row>
    <row r="3269" spans="1:23" x14ac:dyDescent="0.25">
      <c r="A3269">
        <v>6501070</v>
      </c>
      <c r="B3269" s="32" t="s">
        <v>19</v>
      </c>
      <c r="C3269" s="32">
        <v>7</v>
      </c>
      <c r="D3269" s="32">
        <v>63</v>
      </c>
      <c r="E3269" s="32" t="s">
        <v>22</v>
      </c>
      <c r="F3269" s="32">
        <v>1</v>
      </c>
      <c r="G3269" s="32" t="s">
        <v>21</v>
      </c>
      <c r="H3269" s="32">
        <v>179</v>
      </c>
      <c r="I3269" s="32">
        <v>187</v>
      </c>
      <c r="J3269" s="32" t="s">
        <v>22</v>
      </c>
      <c r="K3269" s="32">
        <v>0</v>
      </c>
      <c r="L3269" s="38">
        <v>58.91</v>
      </c>
      <c r="M3269" t="s">
        <v>6828</v>
      </c>
      <c r="N3269" t="s">
        <v>6829</v>
      </c>
      <c r="O3269" t="s">
        <v>6830</v>
      </c>
      <c r="P3269" s="31">
        <v>0</v>
      </c>
      <c r="Q3269" s="31">
        <v>0</v>
      </c>
      <c r="R3269" s="31">
        <v>0</v>
      </c>
      <c r="S3269" s="31">
        <v>0</v>
      </c>
      <c r="T3269" s="36" t="s">
        <v>15706</v>
      </c>
      <c r="U3269" s="36" t="s">
        <v>13491</v>
      </c>
      <c r="V3269" s="31" t="s">
        <v>6418</v>
      </c>
      <c r="W3269" s="31">
        <v>7</v>
      </c>
    </row>
    <row r="3270" spans="1:23" x14ac:dyDescent="0.25">
      <c r="A3270">
        <v>6501110</v>
      </c>
      <c r="B3270" s="32" t="s">
        <v>19</v>
      </c>
      <c r="C3270" s="32">
        <v>7</v>
      </c>
      <c r="D3270" s="32">
        <v>63</v>
      </c>
      <c r="E3270" s="32" t="s">
        <v>22</v>
      </c>
      <c r="F3270" s="32">
        <v>1</v>
      </c>
      <c r="G3270" s="32" t="s">
        <v>21</v>
      </c>
      <c r="H3270" s="32">
        <v>179</v>
      </c>
      <c r="I3270" s="32">
        <v>187</v>
      </c>
      <c r="J3270" s="32" t="s">
        <v>22</v>
      </c>
      <c r="K3270" s="32">
        <v>0</v>
      </c>
      <c r="L3270" s="38">
        <v>67.14</v>
      </c>
      <c r="M3270" t="s">
        <v>6831</v>
      </c>
      <c r="N3270" t="s">
        <v>6832</v>
      </c>
      <c r="O3270" t="s">
        <v>6833</v>
      </c>
      <c r="P3270" s="31">
        <v>0</v>
      </c>
      <c r="Q3270" s="31">
        <v>0</v>
      </c>
      <c r="R3270" s="31">
        <v>0</v>
      </c>
      <c r="S3270" s="31">
        <v>0</v>
      </c>
      <c r="T3270" s="36" t="s">
        <v>15707</v>
      </c>
      <c r="U3270" s="36" t="s">
        <v>8458</v>
      </c>
      <c r="V3270" s="31" t="s">
        <v>6418</v>
      </c>
      <c r="W3270" s="31">
        <v>7</v>
      </c>
    </row>
    <row r="3271" spans="1:23" x14ac:dyDescent="0.25">
      <c r="A3271">
        <v>6501120</v>
      </c>
      <c r="B3271" s="32" t="s">
        <v>19</v>
      </c>
      <c r="C3271" s="32">
        <v>7</v>
      </c>
      <c r="D3271" s="32">
        <v>63</v>
      </c>
      <c r="E3271" s="32" t="s">
        <v>22</v>
      </c>
      <c r="F3271" s="32">
        <v>1</v>
      </c>
      <c r="G3271" s="32" t="s">
        <v>21</v>
      </c>
      <c r="H3271" s="32">
        <v>179</v>
      </c>
      <c r="I3271" s="32">
        <v>187</v>
      </c>
      <c r="J3271" s="32" t="s">
        <v>22</v>
      </c>
      <c r="K3271" s="32">
        <v>0</v>
      </c>
      <c r="L3271" s="38">
        <v>181.93</v>
      </c>
      <c r="M3271" t="s">
        <v>6834</v>
      </c>
      <c r="N3271" t="s">
        <v>6835</v>
      </c>
      <c r="O3271" t="s">
        <v>6836</v>
      </c>
      <c r="P3271" s="31">
        <v>0</v>
      </c>
      <c r="Q3271" s="31">
        <v>0</v>
      </c>
      <c r="R3271" s="31">
        <v>0</v>
      </c>
      <c r="S3271" s="31">
        <v>0</v>
      </c>
      <c r="T3271" s="36" t="s">
        <v>15708</v>
      </c>
      <c r="U3271" s="36" t="s">
        <v>13116</v>
      </c>
      <c r="V3271" s="31" t="s">
        <v>6418</v>
      </c>
      <c r="W3271" s="31">
        <v>7</v>
      </c>
    </row>
    <row r="3272" spans="1:23" x14ac:dyDescent="0.25">
      <c r="A3272">
        <v>6501130</v>
      </c>
      <c r="B3272" s="32" t="s">
        <v>19</v>
      </c>
      <c r="C3272" s="32">
        <v>7</v>
      </c>
      <c r="D3272" s="32">
        <v>63</v>
      </c>
      <c r="E3272" s="32" t="s">
        <v>22</v>
      </c>
      <c r="F3272" s="32">
        <v>1</v>
      </c>
      <c r="G3272" s="32" t="s">
        <v>21</v>
      </c>
      <c r="H3272" s="32">
        <v>179</v>
      </c>
      <c r="I3272" s="32">
        <v>187</v>
      </c>
      <c r="J3272" s="32" t="s">
        <v>22</v>
      </c>
      <c r="K3272" s="32">
        <v>0</v>
      </c>
      <c r="L3272" s="38">
        <v>109.8</v>
      </c>
      <c r="M3272" t="s">
        <v>6837</v>
      </c>
      <c r="N3272" t="s">
        <v>6838</v>
      </c>
      <c r="O3272" t="s">
        <v>6839</v>
      </c>
      <c r="P3272" s="31">
        <v>120</v>
      </c>
      <c r="Q3272" s="31">
        <v>0</v>
      </c>
      <c r="R3272" s="31">
        <v>65</v>
      </c>
      <c r="S3272" s="31">
        <v>0</v>
      </c>
      <c r="T3272" s="36" t="s">
        <v>15709</v>
      </c>
      <c r="U3272" s="36" t="s">
        <v>13491</v>
      </c>
      <c r="V3272" s="31" t="s">
        <v>6418</v>
      </c>
      <c r="W3272" s="31">
        <v>7</v>
      </c>
    </row>
    <row r="3273" spans="1:23" x14ac:dyDescent="0.25">
      <c r="A3273">
        <v>6501140</v>
      </c>
      <c r="B3273" s="32" t="s">
        <v>19</v>
      </c>
      <c r="C3273" s="32">
        <v>7</v>
      </c>
      <c r="D3273" s="32">
        <v>63</v>
      </c>
      <c r="E3273" s="32" t="s">
        <v>22</v>
      </c>
      <c r="F3273" s="32">
        <v>1</v>
      </c>
      <c r="G3273" s="32" t="s">
        <v>21</v>
      </c>
      <c r="H3273" s="32">
        <v>179</v>
      </c>
      <c r="I3273" s="32">
        <v>187</v>
      </c>
      <c r="J3273" s="32" t="s">
        <v>22</v>
      </c>
      <c r="K3273" s="32">
        <v>0</v>
      </c>
      <c r="L3273" s="38">
        <v>87.5</v>
      </c>
      <c r="M3273" t="s">
        <v>6840</v>
      </c>
      <c r="N3273" t="s">
        <v>6841</v>
      </c>
      <c r="O3273" t="s">
        <v>6842</v>
      </c>
      <c r="P3273" s="31">
        <v>0</v>
      </c>
      <c r="Q3273" s="31">
        <v>0</v>
      </c>
      <c r="R3273" s="31">
        <v>0</v>
      </c>
      <c r="S3273" s="31">
        <v>0</v>
      </c>
      <c r="T3273" s="36" t="s">
        <v>15710</v>
      </c>
      <c r="U3273" s="36" t="s">
        <v>8458</v>
      </c>
      <c r="V3273" s="31" t="s">
        <v>6418</v>
      </c>
      <c r="W3273" s="31">
        <v>7</v>
      </c>
    </row>
    <row r="3274" spans="1:23" x14ac:dyDescent="0.25">
      <c r="A3274">
        <v>6501150</v>
      </c>
      <c r="B3274" s="32" t="s">
        <v>19</v>
      </c>
      <c r="C3274" s="32">
        <v>7</v>
      </c>
      <c r="D3274" s="32">
        <v>63</v>
      </c>
      <c r="E3274" s="32" t="s">
        <v>22</v>
      </c>
      <c r="F3274" s="32">
        <v>1</v>
      </c>
      <c r="G3274" s="32" t="s">
        <v>21</v>
      </c>
      <c r="H3274" s="32">
        <v>179</v>
      </c>
      <c r="I3274" s="32">
        <v>187</v>
      </c>
      <c r="J3274" s="32" t="s">
        <v>22</v>
      </c>
      <c r="K3274" s="32">
        <v>0</v>
      </c>
      <c r="L3274" s="38">
        <v>174.8</v>
      </c>
      <c r="M3274" t="s">
        <v>6843</v>
      </c>
      <c r="N3274" t="s">
        <v>6844</v>
      </c>
      <c r="O3274" t="s">
        <v>6845</v>
      </c>
      <c r="P3274" s="31">
        <v>0</v>
      </c>
      <c r="Q3274" s="31">
        <v>0</v>
      </c>
      <c r="R3274" s="31">
        <v>0</v>
      </c>
      <c r="S3274" s="31">
        <v>0</v>
      </c>
      <c r="T3274" s="36" t="s">
        <v>15711</v>
      </c>
      <c r="U3274" s="36" t="s">
        <v>13116</v>
      </c>
      <c r="V3274" s="31" t="s">
        <v>6418</v>
      </c>
      <c r="W3274" s="31">
        <v>7</v>
      </c>
    </row>
    <row r="3275" spans="1:23" x14ac:dyDescent="0.25">
      <c r="A3275">
        <v>6501160</v>
      </c>
      <c r="B3275" s="32" t="s">
        <v>19</v>
      </c>
      <c r="C3275" s="32">
        <v>7</v>
      </c>
      <c r="D3275" s="32">
        <v>63</v>
      </c>
      <c r="E3275" s="32" t="s">
        <v>22</v>
      </c>
      <c r="F3275" s="32">
        <v>1</v>
      </c>
      <c r="G3275" s="32" t="s">
        <v>21</v>
      </c>
      <c r="H3275" s="32">
        <v>179</v>
      </c>
      <c r="I3275" s="32">
        <v>187</v>
      </c>
      <c r="J3275" s="32" t="s">
        <v>22</v>
      </c>
      <c r="K3275" s="32">
        <v>0</v>
      </c>
      <c r="L3275" s="38">
        <v>174.8</v>
      </c>
      <c r="M3275" t="s">
        <v>6846</v>
      </c>
      <c r="N3275" t="s">
        <v>6847</v>
      </c>
      <c r="O3275" t="s">
        <v>6848</v>
      </c>
      <c r="P3275" s="31">
        <v>0</v>
      </c>
      <c r="Q3275" s="31">
        <v>0</v>
      </c>
      <c r="R3275" s="31">
        <v>0</v>
      </c>
      <c r="S3275" s="31">
        <v>0</v>
      </c>
      <c r="T3275" s="36" t="s">
        <v>15712</v>
      </c>
      <c r="U3275" s="36" t="s">
        <v>13116</v>
      </c>
      <c r="V3275" s="31" t="s">
        <v>6418</v>
      </c>
      <c r="W3275" s="31">
        <v>7</v>
      </c>
    </row>
    <row r="3276" spans="1:23" x14ac:dyDescent="0.25">
      <c r="A3276">
        <v>6505100</v>
      </c>
      <c r="B3276" s="32" t="s">
        <v>19</v>
      </c>
      <c r="C3276" s="32">
        <v>7</v>
      </c>
      <c r="D3276" s="32">
        <v>63</v>
      </c>
      <c r="E3276" s="32" t="s">
        <v>22</v>
      </c>
      <c r="F3276" s="32">
        <v>1</v>
      </c>
      <c r="G3276" s="32" t="s">
        <v>21</v>
      </c>
      <c r="H3276" s="32">
        <v>825</v>
      </c>
      <c r="I3276" s="32">
        <v>1107</v>
      </c>
      <c r="J3276" s="32" t="s">
        <v>22</v>
      </c>
      <c r="K3276" s="32">
        <v>0</v>
      </c>
      <c r="L3276" s="38">
        <v>22.92</v>
      </c>
      <c r="M3276" t="s">
        <v>6849</v>
      </c>
      <c r="N3276" t="s">
        <v>6850</v>
      </c>
      <c r="O3276" t="s">
        <v>6851</v>
      </c>
      <c r="P3276" s="31">
        <v>120</v>
      </c>
      <c r="Q3276" s="31">
        <v>65</v>
      </c>
      <c r="R3276" s="31">
        <v>0</v>
      </c>
      <c r="S3276" s="31">
        <v>0</v>
      </c>
      <c r="T3276" s="36" t="s">
        <v>15713</v>
      </c>
      <c r="U3276" s="36" t="s">
        <v>13534</v>
      </c>
      <c r="V3276" s="31" t="s">
        <v>763</v>
      </c>
      <c r="W3276" s="31">
        <v>7</v>
      </c>
    </row>
    <row r="3277" spans="1:23" x14ac:dyDescent="0.25">
      <c r="A3277">
        <v>6505200</v>
      </c>
      <c r="B3277" s="32" t="s">
        <v>19</v>
      </c>
      <c r="C3277" s="32">
        <v>7</v>
      </c>
      <c r="D3277" s="32">
        <v>63</v>
      </c>
      <c r="E3277" s="32" t="s">
        <v>22</v>
      </c>
      <c r="F3277" s="32">
        <v>1</v>
      </c>
      <c r="G3277" s="32" t="s">
        <v>21</v>
      </c>
      <c r="H3277" s="32">
        <v>825</v>
      </c>
      <c r="I3277" s="32">
        <v>1107</v>
      </c>
      <c r="J3277" s="32" t="s">
        <v>22</v>
      </c>
      <c r="K3277" s="32">
        <v>0</v>
      </c>
      <c r="L3277" s="38">
        <v>20.54</v>
      </c>
      <c r="M3277" t="s">
        <v>6852</v>
      </c>
      <c r="N3277" t="s">
        <v>6853</v>
      </c>
      <c r="O3277" t="s">
        <v>6854</v>
      </c>
      <c r="P3277" s="31">
        <v>90</v>
      </c>
      <c r="Q3277" s="31">
        <v>71</v>
      </c>
      <c r="R3277" s="31">
        <v>0</v>
      </c>
      <c r="S3277" s="31">
        <v>0</v>
      </c>
      <c r="T3277" s="36" t="s">
        <v>15714</v>
      </c>
      <c r="U3277" s="36" t="s">
        <v>13534</v>
      </c>
      <c r="V3277" s="31" t="s">
        <v>763</v>
      </c>
      <c r="W3277" s="31">
        <v>7</v>
      </c>
    </row>
    <row r="3278" spans="1:23" x14ac:dyDescent="0.25">
      <c r="A3278">
        <v>6505500</v>
      </c>
      <c r="B3278" s="32" t="s">
        <v>19</v>
      </c>
      <c r="C3278" s="32">
        <v>7</v>
      </c>
      <c r="D3278" s="32">
        <v>62</v>
      </c>
      <c r="E3278" s="32" t="s">
        <v>22</v>
      </c>
      <c r="F3278" s="32">
        <v>1</v>
      </c>
      <c r="G3278" s="32" t="s">
        <v>21</v>
      </c>
      <c r="H3278" s="32">
        <v>825</v>
      </c>
      <c r="I3278" s="32">
        <v>1107</v>
      </c>
      <c r="J3278" s="32" t="s">
        <v>22</v>
      </c>
      <c r="K3278" s="32">
        <v>0</v>
      </c>
      <c r="L3278" s="38">
        <v>23.28</v>
      </c>
      <c r="M3278" t="s">
        <v>6855</v>
      </c>
      <c r="N3278" t="s">
        <v>6856</v>
      </c>
      <c r="O3278" t="s">
        <v>6857</v>
      </c>
      <c r="P3278" s="31">
        <v>0</v>
      </c>
      <c r="Q3278" s="31">
        <v>0</v>
      </c>
      <c r="R3278" s="31">
        <v>0</v>
      </c>
      <c r="S3278" s="31">
        <v>0</v>
      </c>
      <c r="T3278" s="36" t="s">
        <v>15715</v>
      </c>
      <c r="U3278" s="36" t="s">
        <v>13534</v>
      </c>
      <c r="V3278" s="31" t="s">
        <v>763</v>
      </c>
      <c r="W3278" s="31">
        <v>7</v>
      </c>
    </row>
    <row r="3279" spans="1:23" x14ac:dyDescent="0.25">
      <c r="A3279">
        <v>6514200</v>
      </c>
      <c r="B3279" s="32" t="s">
        <v>19</v>
      </c>
      <c r="C3279" s="32">
        <v>7</v>
      </c>
      <c r="D3279" s="32">
        <v>63</v>
      </c>
      <c r="E3279" s="32" t="s">
        <v>22</v>
      </c>
      <c r="F3279" s="32">
        <v>2</v>
      </c>
      <c r="G3279" s="32" t="s">
        <v>354</v>
      </c>
      <c r="H3279" s="32">
        <v>830</v>
      </c>
      <c r="I3279" s="32">
        <v>1112</v>
      </c>
      <c r="J3279" s="32" t="s">
        <v>22</v>
      </c>
      <c r="K3279" s="32">
        <v>0</v>
      </c>
      <c r="L3279" s="38">
        <v>97.12</v>
      </c>
      <c r="M3279" t="s">
        <v>6858</v>
      </c>
      <c r="N3279" t="s">
        <v>6859</v>
      </c>
      <c r="O3279" t="s">
        <v>6860</v>
      </c>
      <c r="P3279" s="31">
        <v>0</v>
      </c>
      <c r="Q3279" s="31">
        <v>0</v>
      </c>
      <c r="R3279" s="31">
        <v>0</v>
      </c>
      <c r="S3279" s="31">
        <v>0</v>
      </c>
      <c r="T3279" s="36" t="s">
        <v>15716</v>
      </c>
      <c r="U3279" s="36" t="s">
        <v>8458</v>
      </c>
      <c r="V3279" s="31" t="s">
        <v>791</v>
      </c>
      <c r="W3279" s="31">
        <v>7</v>
      </c>
    </row>
    <row r="3280" spans="1:23" x14ac:dyDescent="0.25">
      <c r="A3280">
        <v>6535010</v>
      </c>
      <c r="B3280" s="32" t="s">
        <v>19</v>
      </c>
      <c r="C3280" s="32">
        <v>7</v>
      </c>
      <c r="D3280" s="32">
        <v>62</v>
      </c>
      <c r="E3280" s="32" t="s">
        <v>20</v>
      </c>
      <c r="F3280" s="32">
        <v>1</v>
      </c>
      <c r="G3280" s="32" t="s">
        <v>21</v>
      </c>
      <c r="H3280" s="32">
        <v>229</v>
      </c>
      <c r="I3280" s="32">
        <v>254</v>
      </c>
      <c r="J3280" s="32" t="s">
        <v>22</v>
      </c>
      <c r="K3280" s="32">
        <v>0</v>
      </c>
      <c r="L3280" s="38">
        <v>475.17</v>
      </c>
      <c r="M3280" t="s">
        <v>6861</v>
      </c>
      <c r="N3280" t="s">
        <v>6862</v>
      </c>
      <c r="O3280" t="s">
        <v>6863</v>
      </c>
      <c r="P3280" s="31">
        <v>300</v>
      </c>
      <c r="Q3280" s="31">
        <v>300</v>
      </c>
      <c r="R3280" s="31">
        <v>150</v>
      </c>
      <c r="S3280" s="31">
        <v>6.3</v>
      </c>
      <c r="T3280" s="36" t="s">
        <v>15717</v>
      </c>
      <c r="U3280" s="36" t="s">
        <v>12165</v>
      </c>
      <c r="V3280" s="31" t="s">
        <v>6287</v>
      </c>
      <c r="W3280" s="31">
        <v>7</v>
      </c>
    </row>
    <row r="3281" spans="1:23" x14ac:dyDescent="0.25">
      <c r="A3281">
        <v>6536010</v>
      </c>
      <c r="B3281" s="32" t="s">
        <v>19</v>
      </c>
      <c r="C3281" s="32">
        <v>7</v>
      </c>
      <c r="D3281" s="32">
        <v>62</v>
      </c>
      <c r="E3281" s="32" t="s">
        <v>20</v>
      </c>
      <c r="F3281" s="32">
        <v>1</v>
      </c>
      <c r="G3281" s="32" t="s">
        <v>21</v>
      </c>
      <c r="H3281" s="32">
        <v>229</v>
      </c>
      <c r="I3281" s="32">
        <v>254</v>
      </c>
      <c r="J3281" s="32" t="s">
        <v>22</v>
      </c>
      <c r="K3281" s="32">
        <v>0</v>
      </c>
      <c r="L3281" s="38">
        <v>506.09</v>
      </c>
      <c r="M3281" t="s">
        <v>6864</v>
      </c>
      <c r="N3281" t="s">
        <v>6865</v>
      </c>
      <c r="O3281" t="s">
        <v>6863</v>
      </c>
      <c r="P3281" s="31">
        <v>400</v>
      </c>
      <c r="Q3281" s="31">
        <v>300</v>
      </c>
      <c r="R3281" s="31">
        <v>150</v>
      </c>
      <c r="S3281" s="31">
        <v>7.44</v>
      </c>
      <c r="T3281" s="36" t="s">
        <v>15718</v>
      </c>
      <c r="U3281" s="36" t="s">
        <v>12165</v>
      </c>
      <c r="V3281" s="31" t="s">
        <v>6287</v>
      </c>
      <c r="W3281" s="31">
        <v>7</v>
      </c>
    </row>
    <row r="3282" spans="1:23" x14ac:dyDescent="0.25">
      <c r="A3282">
        <v>6538010</v>
      </c>
      <c r="B3282" s="32" t="s">
        <v>19</v>
      </c>
      <c r="C3282" s="32">
        <v>7</v>
      </c>
      <c r="D3282" s="32">
        <v>62</v>
      </c>
      <c r="E3282" s="32" t="s">
        <v>20</v>
      </c>
      <c r="F3282" s="32">
        <v>1</v>
      </c>
      <c r="G3282" s="32" t="s">
        <v>21</v>
      </c>
      <c r="H3282" s="32">
        <v>229</v>
      </c>
      <c r="I3282" s="32">
        <v>254</v>
      </c>
      <c r="J3282" s="32" t="s">
        <v>22</v>
      </c>
      <c r="K3282" s="32">
        <v>0</v>
      </c>
      <c r="L3282" s="38">
        <v>570.12</v>
      </c>
      <c r="M3282" t="s">
        <v>6866</v>
      </c>
      <c r="N3282" t="s">
        <v>6867</v>
      </c>
      <c r="O3282" t="s">
        <v>6863</v>
      </c>
      <c r="P3282" s="31">
        <v>400</v>
      </c>
      <c r="Q3282" s="31">
        <v>400</v>
      </c>
      <c r="R3282" s="31">
        <v>150</v>
      </c>
      <c r="S3282" s="31">
        <v>8.85</v>
      </c>
      <c r="T3282" s="36" t="s">
        <v>15719</v>
      </c>
      <c r="U3282" s="36" t="s">
        <v>12165</v>
      </c>
      <c r="V3282" s="31" t="s">
        <v>6287</v>
      </c>
      <c r="W3282" s="31">
        <v>7</v>
      </c>
    </row>
    <row r="3283" spans="1:23" x14ac:dyDescent="0.25">
      <c r="A3283">
        <v>6539010</v>
      </c>
      <c r="B3283" s="32" t="s">
        <v>19</v>
      </c>
      <c r="C3283" s="32">
        <v>7</v>
      </c>
      <c r="D3283" s="32">
        <v>62</v>
      </c>
      <c r="E3283" s="32" t="s">
        <v>20</v>
      </c>
      <c r="F3283" s="32">
        <v>1</v>
      </c>
      <c r="G3283" s="32" t="s">
        <v>21</v>
      </c>
      <c r="H3283" s="32">
        <v>229</v>
      </c>
      <c r="I3283" s="32">
        <v>254</v>
      </c>
      <c r="J3283" s="32" t="s">
        <v>22</v>
      </c>
      <c r="K3283" s="32">
        <v>0</v>
      </c>
      <c r="L3283" s="38">
        <v>611.21</v>
      </c>
      <c r="M3283" t="s">
        <v>6868</v>
      </c>
      <c r="N3283" t="s">
        <v>6869</v>
      </c>
      <c r="O3283" t="s">
        <v>6863</v>
      </c>
      <c r="P3283" s="31">
        <v>600</v>
      </c>
      <c r="Q3283" s="31">
        <v>400</v>
      </c>
      <c r="R3283" s="31">
        <v>150</v>
      </c>
      <c r="S3283" s="31">
        <v>12.15</v>
      </c>
      <c r="T3283" s="36" t="s">
        <v>15720</v>
      </c>
      <c r="U3283" s="36" t="s">
        <v>12165</v>
      </c>
      <c r="V3283" s="31" t="s">
        <v>6287</v>
      </c>
      <c r="W3283" s="31">
        <v>7</v>
      </c>
    </row>
    <row r="3284" spans="1:23" x14ac:dyDescent="0.25">
      <c r="A3284">
        <v>6660010</v>
      </c>
      <c r="B3284" s="32" t="s">
        <v>19</v>
      </c>
      <c r="C3284" s="32">
        <v>7</v>
      </c>
      <c r="D3284" s="32">
        <v>63</v>
      </c>
      <c r="E3284" s="32" t="s">
        <v>20</v>
      </c>
      <c r="F3284" s="32">
        <v>1</v>
      </c>
      <c r="G3284" s="32" t="s">
        <v>21</v>
      </c>
      <c r="H3284" s="32">
        <v>181</v>
      </c>
      <c r="I3284" s="32">
        <v>189</v>
      </c>
      <c r="J3284" s="32" t="s">
        <v>22</v>
      </c>
      <c r="K3284" s="32">
        <v>0</v>
      </c>
      <c r="L3284" s="38">
        <v>129.41</v>
      </c>
      <c r="M3284" t="s">
        <v>6870</v>
      </c>
      <c r="N3284" t="s">
        <v>6871</v>
      </c>
      <c r="O3284" t="s">
        <v>6872</v>
      </c>
      <c r="P3284" s="31">
        <v>1000</v>
      </c>
      <c r="Q3284" s="31">
        <v>0</v>
      </c>
      <c r="R3284" s="31">
        <v>0</v>
      </c>
      <c r="S3284" s="31">
        <v>0</v>
      </c>
      <c r="T3284" s="36" t="s">
        <v>15721</v>
      </c>
      <c r="U3284" s="36" t="s">
        <v>15674</v>
      </c>
      <c r="V3284" s="31" t="s">
        <v>6418</v>
      </c>
      <c r="W3284" s="31">
        <v>7</v>
      </c>
    </row>
    <row r="3285" spans="1:23" x14ac:dyDescent="0.25">
      <c r="A3285">
        <v>6660050</v>
      </c>
      <c r="B3285" s="32" t="s">
        <v>19</v>
      </c>
      <c r="C3285" s="32">
        <v>7</v>
      </c>
      <c r="D3285" s="32">
        <v>63</v>
      </c>
      <c r="E3285" s="32" t="s">
        <v>20</v>
      </c>
      <c r="F3285" s="32">
        <v>1</v>
      </c>
      <c r="G3285" s="32" t="s">
        <v>21</v>
      </c>
      <c r="H3285" s="32">
        <v>181</v>
      </c>
      <c r="I3285" s="32">
        <v>189</v>
      </c>
      <c r="J3285" s="32" t="s">
        <v>22</v>
      </c>
      <c r="K3285" s="32">
        <v>0</v>
      </c>
      <c r="L3285" s="38">
        <v>88.83</v>
      </c>
      <c r="M3285" t="s">
        <v>6873</v>
      </c>
      <c r="N3285" t="s">
        <v>6874</v>
      </c>
      <c r="O3285" t="s">
        <v>6875</v>
      </c>
      <c r="P3285" s="31">
        <v>500</v>
      </c>
      <c r="Q3285" s="31">
        <v>0</v>
      </c>
      <c r="R3285" s="31">
        <v>0</v>
      </c>
      <c r="S3285" s="31">
        <v>2.08</v>
      </c>
      <c r="T3285" s="36" t="s">
        <v>15722</v>
      </c>
      <c r="U3285" s="36" t="s">
        <v>15674</v>
      </c>
      <c r="V3285" s="31" t="s">
        <v>6418</v>
      </c>
      <c r="W3285" s="31">
        <v>7</v>
      </c>
    </row>
    <row r="3286" spans="1:23" x14ac:dyDescent="0.25">
      <c r="A3286">
        <v>6663000</v>
      </c>
      <c r="B3286" s="32" t="s">
        <v>19</v>
      </c>
      <c r="C3286" s="32">
        <v>7</v>
      </c>
      <c r="D3286" s="32">
        <v>63</v>
      </c>
      <c r="E3286" s="32" t="s">
        <v>20</v>
      </c>
      <c r="F3286" s="32">
        <v>1</v>
      </c>
      <c r="G3286" s="32" t="s">
        <v>21</v>
      </c>
      <c r="H3286" s="32">
        <v>181</v>
      </c>
      <c r="I3286" s="32">
        <v>189</v>
      </c>
      <c r="J3286" s="32" t="s">
        <v>22</v>
      </c>
      <c r="K3286" s="32">
        <v>0</v>
      </c>
      <c r="L3286" s="38">
        <v>231.04</v>
      </c>
      <c r="M3286" t="s">
        <v>6876</v>
      </c>
      <c r="N3286" t="s">
        <v>6877</v>
      </c>
      <c r="O3286" t="s">
        <v>6878</v>
      </c>
      <c r="P3286" s="31">
        <v>110</v>
      </c>
      <c r="Q3286" s="31">
        <v>65</v>
      </c>
      <c r="R3286" s="31">
        <v>110</v>
      </c>
      <c r="S3286" s="31">
        <v>0</v>
      </c>
      <c r="T3286" s="36" t="s">
        <v>15723</v>
      </c>
      <c r="U3286" s="36" t="s">
        <v>8458</v>
      </c>
      <c r="V3286" s="31" t="s">
        <v>6418</v>
      </c>
      <c r="W3286" s="31">
        <v>7</v>
      </c>
    </row>
    <row r="3287" spans="1:23" x14ac:dyDescent="0.25">
      <c r="A3287">
        <v>6663400</v>
      </c>
      <c r="B3287" s="32" t="s">
        <v>19</v>
      </c>
      <c r="C3287" s="32">
        <v>7</v>
      </c>
      <c r="D3287" s="32">
        <v>63</v>
      </c>
      <c r="E3287" s="32" t="s">
        <v>20</v>
      </c>
      <c r="F3287" s="32">
        <v>1</v>
      </c>
      <c r="G3287" s="32" t="s">
        <v>21</v>
      </c>
      <c r="H3287" s="32">
        <v>181</v>
      </c>
      <c r="I3287" s="32">
        <v>189</v>
      </c>
      <c r="J3287" s="32" t="s">
        <v>22</v>
      </c>
      <c r="K3287" s="32">
        <v>0</v>
      </c>
      <c r="L3287" s="38">
        <v>388.68</v>
      </c>
      <c r="M3287" t="s">
        <v>6879</v>
      </c>
      <c r="N3287" t="s">
        <v>6880</v>
      </c>
      <c r="O3287" t="s">
        <v>6881</v>
      </c>
      <c r="P3287" s="31">
        <v>149</v>
      </c>
      <c r="Q3287" s="31">
        <v>111</v>
      </c>
      <c r="R3287" s="31">
        <v>149</v>
      </c>
      <c r="S3287" s="31">
        <v>0</v>
      </c>
      <c r="T3287" s="36" t="s">
        <v>15724</v>
      </c>
      <c r="U3287" s="36" t="s">
        <v>8458</v>
      </c>
      <c r="V3287" s="31" t="s">
        <v>6418</v>
      </c>
      <c r="W3287" s="31">
        <v>7</v>
      </c>
    </row>
    <row r="3288" spans="1:23" x14ac:dyDescent="0.25">
      <c r="A3288">
        <v>6663500</v>
      </c>
      <c r="B3288" s="32" t="s">
        <v>19</v>
      </c>
      <c r="C3288" s="32">
        <v>7</v>
      </c>
      <c r="D3288" s="32">
        <v>63</v>
      </c>
      <c r="E3288" s="32" t="s">
        <v>20</v>
      </c>
      <c r="F3288" s="32">
        <v>1</v>
      </c>
      <c r="G3288" s="32" t="s">
        <v>21</v>
      </c>
      <c r="H3288" s="32">
        <v>181</v>
      </c>
      <c r="I3288" s="32">
        <v>189</v>
      </c>
      <c r="J3288" s="32" t="s">
        <v>22</v>
      </c>
      <c r="K3288" s="32">
        <v>0</v>
      </c>
      <c r="L3288" s="38">
        <v>348.34</v>
      </c>
      <c r="M3288" t="s">
        <v>6882</v>
      </c>
      <c r="N3288" t="s">
        <v>6883</v>
      </c>
      <c r="O3288" t="s">
        <v>6881</v>
      </c>
      <c r="P3288" s="31">
        <v>110</v>
      </c>
      <c r="Q3288" s="31">
        <v>111</v>
      </c>
      <c r="R3288" s="31">
        <v>110</v>
      </c>
      <c r="S3288" s="31">
        <v>0</v>
      </c>
      <c r="T3288" s="36" t="s">
        <v>15725</v>
      </c>
      <c r="U3288" s="36" t="s">
        <v>8458</v>
      </c>
      <c r="V3288" s="31" t="s">
        <v>6418</v>
      </c>
      <c r="W3288" s="31">
        <v>7</v>
      </c>
    </row>
    <row r="3289" spans="1:23" x14ac:dyDescent="0.25">
      <c r="A3289">
        <v>6664000</v>
      </c>
      <c r="B3289" s="32" t="s">
        <v>19</v>
      </c>
      <c r="C3289" s="32">
        <v>7</v>
      </c>
      <c r="D3289" s="32">
        <v>63</v>
      </c>
      <c r="E3289" s="32" t="s">
        <v>20</v>
      </c>
      <c r="F3289" s="32">
        <v>1</v>
      </c>
      <c r="G3289" s="32" t="s">
        <v>21</v>
      </c>
      <c r="H3289" s="32">
        <v>181</v>
      </c>
      <c r="I3289" s="32">
        <v>189</v>
      </c>
      <c r="J3289" s="32" t="s">
        <v>22</v>
      </c>
      <c r="K3289" s="32">
        <v>0</v>
      </c>
      <c r="L3289" s="38">
        <v>202.25</v>
      </c>
      <c r="M3289" t="s">
        <v>6884</v>
      </c>
      <c r="N3289" t="s">
        <v>6885</v>
      </c>
      <c r="O3289" t="s">
        <v>6886</v>
      </c>
      <c r="P3289" s="31">
        <v>84</v>
      </c>
      <c r="Q3289" s="31">
        <v>53</v>
      </c>
      <c r="R3289" s="31">
        <v>84</v>
      </c>
      <c r="S3289" s="31">
        <v>0</v>
      </c>
      <c r="T3289" s="36" t="s">
        <v>15726</v>
      </c>
      <c r="U3289" s="36" t="s">
        <v>8458</v>
      </c>
      <c r="V3289" s="31" t="s">
        <v>6418</v>
      </c>
      <c r="W3289" s="31">
        <v>7</v>
      </c>
    </row>
    <row r="3290" spans="1:23" x14ac:dyDescent="0.25">
      <c r="A3290">
        <v>6664100</v>
      </c>
      <c r="B3290" s="32" t="s">
        <v>19</v>
      </c>
      <c r="C3290" s="32">
        <v>7</v>
      </c>
      <c r="D3290" s="32">
        <v>63</v>
      </c>
      <c r="E3290" s="32" t="s">
        <v>20</v>
      </c>
      <c r="F3290" s="32">
        <v>1</v>
      </c>
      <c r="G3290" s="32" t="s">
        <v>21</v>
      </c>
      <c r="H3290" s="32">
        <v>181</v>
      </c>
      <c r="I3290" s="32">
        <v>189</v>
      </c>
      <c r="J3290" s="32" t="s">
        <v>22</v>
      </c>
      <c r="K3290" s="32">
        <v>0</v>
      </c>
      <c r="L3290" s="38">
        <v>136.53</v>
      </c>
      <c r="M3290" t="s">
        <v>6887</v>
      </c>
      <c r="N3290" t="s">
        <v>6888</v>
      </c>
      <c r="O3290" t="s">
        <v>6889</v>
      </c>
      <c r="P3290" s="31">
        <v>0</v>
      </c>
      <c r="Q3290" s="31">
        <v>0</v>
      </c>
      <c r="R3290" s="31">
        <v>0</v>
      </c>
      <c r="S3290" s="31">
        <v>0</v>
      </c>
      <c r="T3290" s="36" t="s">
        <v>15727</v>
      </c>
      <c r="U3290" s="36" t="s">
        <v>8458</v>
      </c>
      <c r="V3290" s="31" t="s">
        <v>6418</v>
      </c>
      <c r="W3290" s="31">
        <v>7</v>
      </c>
    </row>
    <row r="3291" spans="1:23" x14ac:dyDescent="0.25">
      <c r="A3291">
        <v>6664300</v>
      </c>
      <c r="B3291" s="32" t="s">
        <v>19</v>
      </c>
      <c r="C3291" s="32">
        <v>7</v>
      </c>
      <c r="D3291" s="32">
        <v>63</v>
      </c>
      <c r="E3291" s="32" t="s">
        <v>20</v>
      </c>
      <c r="F3291" s="32">
        <v>1</v>
      </c>
      <c r="G3291" s="32" t="s">
        <v>21</v>
      </c>
      <c r="H3291" s="32">
        <v>181</v>
      </c>
      <c r="I3291" s="32">
        <v>189</v>
      </c>
      <c r="J3291" s="32" t="s">
        <v>22</v>
      </c>
      <c r="K3291" s="32">
        <v>0</v>
      </c>
      <c r="L3291" s="38">
        <v>103.93</v>
      </c>
      <c r="M3291" t="s">
        <v>6890</v>
      </c>
      <c r="N3291" t="s">
        <v>6890</v>
      </c>
      <c r="O3291" t="s">
        <v>6891</v>
      </c>
      <c r="P3291" s="31">
        <v>0</v>
      </c>
      <c r="Q3291" s="31">
        <v>0</v>
      </c>
      <c r="R3291" s="31">
        <v>0</v>
      </c>
      <c r="S3291" s="31">
        <v>0</v>
      </c>
      <c r="T3291" s="36" t="s">
        <v>6892</v>
      </c>
      <c r="U3291" s="36" t="s">
        <v>9135</v>
      </c>
      <c r="V3291" s="31" t="s">
        <v>6418</v>
      </c>
      <c r="W3291" s="31">
        <v>7</v>
      </c>
    </row>
    <row r="3292" spans="1:23" x14ac:dyDescent="0.25">
      <c r="A3292">
        <v>6664500</v>
      </c>
      <c r="B3292" s="32" t="s">
        <v>19</v>
      </c>
      <c r="C3292" s="32">
        <v>7</v>
      </c>
      <c r="D3292" s="32">
        <v>63</v>
      </c>
      <c r="E3292" s="32" t="s">
        <v>20</v>
      </c>
      <c r="F3292" s="32">
        <v>1</v>
      </c>
      <c r="G3292" s="32" t="s">
        <v>21</v>
      </c>
      <c r="H3292" s="32">
        <v>181</v>
      </c>
      <c r="I3292" s="32">
        <v>189</v>
      </c>
      <c r="J3292" s="32" t="s">
        <v>22</v>
      </c>
      <c r="K3292" s="32">
        <v>0</v>
      </c>
      <c r="L3292" s="38">
        <v>103.05</v>
      </c>
      <c r="M3292" t="s">
        <v>6893</v>
      </c>
      <c r="N3292" t="s">
        <v>6894</v>
      </c>
      <c r="O3292" t="s">
        <v>6895</v>
      </c>
      <c r="P3292" s="31">
        <v>0</v>
      </c>
      <c r="Q3292" s="31">
        <v>0</v>
      </c>
      <c r="R3292" s="31">
        <v>0</v>
      </c>
      <c r="S3292" s="31">
        <v>0</v>
      </c>
      <c r="T3292" s="36" t="s">
        <v>15728</v>
      </c>
      <c r="U3292" s="36" t="s">
        <v>8458</v>
      </c>
      <c r="V3292" s="31" t="s">
        <v>6418</v>
      </c>
      <c r="W3292" s="31">
        <v>7</v>
      </c>
    </row>
    <row r="3293" spans="1:23" x14ac:dyDescent="0.25">
      <c r="A3293">
        <v>6665000</v>
      </c>
      <c r="B3293" s="32" t="s">
        <v>19</v>
      </c>
      <c r="C3293" s="32">
        <v>7</v>
      </c>
      <c r="D3293" s="32">
        <v>63</v>
      </c>
      <c r="E3293" s="32" t="s">
        <v>20</v>
      </c>
      <c r="F3293" s="32">
        <v>1</v>
      </c>
      <c r="G3293" s="32" t="s">
        <v>21</v>
      </c>
      <c r="H3293" s="32">
        <v>181</v>
      </c>
      <c r="I3293" s="32">
        <v>189</v>
      </c>
      <c r="J3293" s="32" t="s">
        <v>22</v>
      </c>
      <c r="K3293" s="32">
        <v>0</v>
      </c>
      <c r="L3293" s="38">
        <v>340.63</v>
      </c>
      <c r="M3293" t="s">
        <v>6896</v>
      </c>
      <c r="N3293" t="s">
        <v>6897</v>
      </c>
      <c r="O3293" t="s">
        <v>6898</v>
      </c>
      <c r="P3293" s="31">
        <v>0</v>
      </c>
      <c r="Q3293" s="31">
        <v>0</v>
      </c>
      <c r="R3293" s="31">
        <v>0</v>
      </c>
      <c r="S3293" s="31">
        <v>0</v>
      </c>
      <c r="T3293" s="36" t="s">
        <v>15729</v>
      </c>
      <c r="U3293" s="36" t="s">
        <v>8458</v>
      </c>
      <c r="V3293" s="31" t="s">
        <v>6418</v>
      </c>
      <c r="W3293" s="31">
        <v>7</v>
      </c>
    </row>
    <row r="3294" spans="1:23" x14ac:dyDescent="0.25">
      <c r="A3294">
        <v>6665500</v>
      </c>
      <c r="B3294" s="32" t="s">
        <v>19</v>
      </c>
      <c r="C3294" s="32">
        <v>7</v>
      </c>
      <c r="D3294" s="32">
        <v>63</v>
      </c>
      <c r="E3294" s="32" t="s">
        <v>20</v>
      </c>
      <c r="F3294" s="32">
        <v>1</v>
      </c>
      <c r="G3294" s="32" t="s">
        <v>21</v>
      </c>
      <c r="H3294" s="32">
        <v>181</v>
      </c>
      <c r="I3294" s="32">
        <v>189</v>
      </c>
      <c r="J3294" s="32" t="s">
        <v>22</v>
      </c>
      <c r="K3294" s="32">
        <v>0</v>
      </c>
      <c r="L3294" s="38">
        <v>365.79</v>
      </c>
      <c r="M3294" t="s">
        <v>6896</v>
      </c>
      <c r="N3294" t="s">
        <v>6899</v>
      </c>
      <c r="O3294" t="s">
        <v>6900</v>
      </c>
      <c r="P3294" s="31">
        <v>0</v>
      </c>
      <c r="Q3294" s="31">
        <v>0</v>
      </c>
      <c r="R3294" s="31">
        <v>0</v>
      </c>
      <c r="S3294" s="31">
        <v>0</v>
      </c>
      <c r="T3294" s="36" t="s">
        <v>15730</v>
      </c>
      <c r="U3294" s="36" t="s">
        <v>8458</v>
      </c>
      <c r="V3294" s="31" t="s">
        <v>6418</v>
      </c>
      <c r="W3294" s="31">
        <v>7</v>
      </c>
    </row>
    <row r="3295" spans="1:23" x14ac:dyDescent="0.25">
      <c r="A3295">
        <v>6681000</v>
      </c>
      <c r="B3295" s="32" t="s">
        <v>19</v>
      </c>
      <c r="C3295" s="32">
        <v>7</v>
      </c>
      <c r="D3295" s="32">
        <v>62</v>
      </c>
      <c r="E3295" s="32" t="s">
        <v>20</v>
      </c>
      <c r="F3295" s="32">
        <v>1</v>
      </c>
      <c r="G3295" s="32" t="s">
        <v>21</v>
      </c>
      <c r="H3295" s="32">
        <v>228</v>
      </c>
      <c r="I3295" s="32">
        <v>253</v>
      </c>
      <c r="J3295" s="32" t="s">
        <v>22</v>
      </c>
      <c r="K3295" s="32">
        <v>0</v>
      </c>
      <c r="L3295" s="38">
        <v>648.26</v>
      </c>
      <c r="M3295" t="s">
        <v>6901</v>
      </c>
      <c r="N3295" t="s">
        <v>6902</v>
      </c>
      <c r="O3295" t="s">
        <v>6903</v>
      </c>
      <c r="P3295" s="31">
        <v>530</v>
      </c>
      <c r="Q3295" s="31">
        <v>360</v>
      </c>
      <c r="R3295" s="31">
        <v>120</v>
      </c>
      <c r="S3295" s="31">
        <v>9.3000000000000007</v>
      </c>
      <c r="T3295" s="36" t="s">
        <v>15731</v>
      </c>
      <c r="U3295" s="36" t="s">
        <v>13534</v>
      </c>
      <c r="V3295" s="31" t="s">
        <v>6287</v>
      </c>
      <c r="W3295" s="31">
        <v>7</v>
      </c>
    </row>
    <row r="3296" spans="1:23" x14ac:dyDescent="0.25">
      <c r="A3296">
        <v>6700600</v>
      </c>
      <c r="B3296" s="32" t="s">
        <v>19</v>
      </c>
      <c r="C3296" s="32">
        <v>7</v>
      </c>
      <c r="D3296" s="32">
        <v>64</v>
      </c>
      <c r="E3296" s="32" t="s">
        <v>22</v>
      </c>
      <c r="F3296" s="32">
        <v>1</v>
      </c>
      <c r="G3296" s="32" t="s">
        <v>21</v>
      </c>
      <c r="H3296" s="32" t="s">
        <v>22</v>
      </c>
      <c r="I3296" s="32">
        <v>157</v>
      </c>
      <c r="J3296" s="32" t="s">
        <v>22</v>
      </c>
      <c r="K3296" s="32">
        <v>0</v>
      </c>
      <c r="L3296" s="38">
        <v>429.66</v>
      </c>
      <c r="M3296" t="s">
        <v>6904</v>
      </c>
      <c r="N3296" t="s">
        <v>6905</v>
      </c>
      <c r="O3296" t="s">
        <v>6906</v>
      </c>
      <c r="P3296" s="31">
        <v>600</v>
      </c>
      <c r="Q3296" s="31">
        <v>675</v>
      </c>
      <c r="R3296" s="31">
        <v>400</v>
      </c>
      <c r="S3296" s="31">
        <v>35</v>
      </c>
      <c r="T3296" s="36" t="s">
        <v>15732</v>
      </c>
      <c r="U3296" s="36" t="s">
        <v>12165</v>
      </c>
      <c r="V3296" s="31" t="s">
        <v>2175</v>
      </c>
      <c r="W3296" s="31">
        <v>7</v>
      </c>
    </row>
    <row r="3297" spans="1:23" x14ac:dyDescent="0.25">
      <c r="A3297">
        <v>6701600</v>
      </c>
      <c r="B3297" s="32" t="s">
        <v>19</v>
      </c>
      <c r="C3297" s="32">
        <v>7</v>
      </c>
      <c r="D3297" s="32">
        <v>64</v>
      </c>
      <c r="E3297" s="32" t="s">
        <v>22</v>
      </c>
      <c r="F3297" s="32">
        <v>1</v>
      </c>
      <c r="G3297" s="32" t="s">
        <v>21</v>
      </c>
      <c r="H3297" s="32" t="s">
        <v>22</v>
      </c>
      <c r="I3297" s="32">
        <v>158</v>
      </c>
      <c r="J3297" s="32" t="s">
        <v>22</v>
      </c>
      <c r="K3297" s="32">
        <v>0</v>
      </c>
      <c r="L3297" s="38">
        <v>472.8</v>
      </c>
      <c r="M3297" t="s">
        <v>6907</v>
      </c>
      <c r="N3297" t="s">
        <v>6908</v>
      </c>
      <c r="O3297" t="s">
        <v>6909</v>
      </c>
      <c r="P3297" s="31">
        <v>800</v>
      </c>
      <c r="Q3297" s="31">
        <v>675</v>
      </c>
      <c r="R3297" s="31">
        <v>400</v>
      </c>
      <c r="S3297" s="31">
        <v>41.66</v>
      </c>
      <c r="T3297" s="36" t="s">
        <v>15733</v>
      </c>
      <c r="U3297" s="36" t="s">
        <v>12165</v>
      </c>
      <c r="V3297" s="31" t="s">
        <v>2175</v>
      </c>
      <c r="W3297" s="31">
        <v>7</v>
      </c>
    </row>
    <row r="3298" spans="1:23" x14ac:dyDescent="0.25">
      <c r="A3298">
        <v>6702600</v>
      </c>
      <c r="B3298" s="32" t="s">
        <v>19</v>
      </c>
      <c r="C3298" s="32">
        <v>7</v>
      </c>
      <c r="D3298" s="32">
        <v>64</v>
      </c>
      <c r="E3298" s="32" t="s">
        <v>22</v>
      </c>
      <c r="F3298" s="32">
        <v>1</v>
      </c>
      <c r="G3298" s="32" t="s">
        <v>21</v>
      </c>
      <c r="H3298" s="32" t="s">
        <v>22</v>
      </c>
      <c r="I3298" s="32">
        <v>159</v>
      </c>
      <c r="J3298" s="32" t="s">
        <v>22</v>
      </c>
      <c r="K3298" s="32">
        <v>0</v>
      </c>
      <c r="L3298" s="38">
        <v>650.79999999999995</v>
      </c>
      <c r="M3298" t="s">
        <v>6910</v>
      </c>
      <c r="N3298" t="s">
        <v>6911</v>
      </c>
      <c r="O3298" t="s">
        <v>6912</v>
      </c>
      <c r="P3298" s="31">
        <v>1200</v>
      </c>
      <c r="Q3298" s="31">
        <v>675</v>
      </c>
      <c r="R3298" s="31">
        <v>400</v>
      </c>
      <c r="S3298" s="31">
        <v>0</v>
      </c>
      <c r="T3298" s="36" t="s">
        <v>15734</v>
      </c>
      <c r="U3298" s="36" t="s">
        <v>12165</v>
      </c>
      <c r="V3298" s="31" t="s">
        <v>2175</v>
      </c>
      <c r="W3298" s="31">
        <v>7</v>
      </c>
    </row>
    <row r="3299" spans="1:23" x14ac:dyDescent="0.25">
      <c r="A3299">
        <v>6703600</v>
      </c>
      <c r="B3299" s="32" t="s">
        <v>19</v>
      </c>
      <c r="C3299" s="32">
        <v>7</v>
      </c>
      <c r="D3299" s="32">
        <v>64</v>
      </c>
      <c r="E3299" s="32" t="s">
        <v>22</v>
      </c>
      <c r="F3299" s="32">
        <v>1</v>
      </c>
      <c r="G3299" s="32" t="s">
        <v>21</v>
      </c>
      <c r="H3299" s="32" t="s">
        <v>22</v>
      </c>
      <c r="I3299" s="32">
        <v>160</v>
      </c>
      <c r="J3299" s="32" t="s">
        <v>22</v>
      </c>
      <c r="K3299" s="32">
        <v>0</v>
      </c>
      <c r="L3299" s="38">
        <v>749.64</v>
      </c>
      <c r="M3299" t="s">
        <v>6913</v>
      </c>
      <c r="N3299" t="s">
        <v>6914</v>
      </c>
      <c r="O3299" t="s">
        <v>6915</v>
      </c>
      <c r="P3299" s="31">
        <v>1600</v>
      </c>
      <c r="Q3299" s="31">
        <v>675</v>
      </c>
      <c r="R3299" s="31">
        <v>400</v>
      </c>
      <c r="S3299" s="31">
        <v>80</v>
      </c>
      <c r="T3299" s="36" t="s">
        <v>15735</v>
      </c>
      <c r="U3299" s="36" t="s">
        <v>12165</v>
      </c>
      <c r="V3299" s="31" t="s">
        <v>2175</v>
      </c>
      <c r="W3299" s="31">
        <v>7</v>
      </c>
    </row>
    <row r="3300" spans="1:23" x14ac:dyDescent="0.25">
      <c r="A3300">
        <v>6704600</v>
      </c>
      <c r="B3300" s="32" t="s">
        <v>19</v>
      </c>
      <c r="C3300" s="32">
        <v>7</v>
      </c>
      <c r="D3300" s="32">
        <v>64</v>
      </c>
      <c r="E3300" s="32" t="s">
        <v>22</v>
      </c>
      <c r="F3300" s="32">
        <v>1</v>
      </c>
      <c r="G3300" s="32" t="s">
        <v>21</v>
      </c>
      <c r="H3300" s="32" t="s">
        <v>22</v>
      </c>
      <c r="I3300" s="32">
        <v>157</v>
      </c>
      <c r="J3300" s="32" t="s">
        <v>22</v>
      </c>
      <c r="K3300" s="32">
        <v>0</v>
      </c>
      <c r="L3300" s="38">
        <v>508.74</v>
      </c>
      <c r="M3300" t="s">
        <v>6916</v>
      </c>
      <c r="N3300" t="s">
        <v>6917</v>
      </c>
      <c r="O3300" t="s">
        <v>6918</v>
      </c>
      <c r="P3300" s="31">
        <v>600</v>
      </c>
      <c r="Q3300" s="31">
        <v>675</v>
      </c>
      <c r="R3300" s="31">
        <v>500</v>
      </c>
      <c r="S3300" s="31">
        <v>45</v>
      </c>
      <c r="T3300" s="36" t="s">
        <v>15736</v>
      </c>
      <c r="U3300" s="36" t="s">
        <v>12165</v>
      </c>
      <c r="V3300" s="31" t="s">
        <v>2175</v>
      </c>
      <c r="W3300" s="31">
        <v>7</v>
      </c>
    </row>
    <row r="3301" spans="1:23" x14ac:dyDescent="0.25">
      <c r="A3301">
        <v>6705600</v>
      </c>
      <c r="B3301" s="32" t="s">
        <v>19</v>
      </c>
      <c r="C3301" s="32">
        <v>7</v>
      </c>
      <c r="D3301" s="32">
        <v>64</v>
      </c>
      <c r="E3301" s="32" t="s">
        <v>22</v>
      </c>
      <c r="F3301" s="32">
        <v>1</v>
      </c>
      <c r="G3301" s="32" t="s">
        <v>21</v>
      </c>
      <c r="H3301" s="32" t="s">
        <v>22</v>
      </c>
      <c r="I3301" s="32">
        <v>158</v>
      </c>
      <c r="J3301" s="32" t="s">
        <v>22</v>
      </c>
      <c r="K3301" s="32">
        <v>0</v>
      </c>
      <c r="L3301" s="38">
        <v>548.30999999999995</v>
      </c>
      <c r="M3301" t="s">
        <v>6919</v>
      </c>
      <c r="N3301" t="s">
        <v>6920</v>
      </c>
      <c r="O3301" t="s">
        <v>6921</v>
      </c>
      <c r="P3301" s="31">
        <v>800</v>
      </c>
      <c r="Q3301" s="31">
        <v>675</v>
      </c>
      <c r="R3301" s="31">
        <v>500</v>
      </c>
      <c r="S3301" s="31">
        <v>52.5</v>
      </c>
      <c r="T3301" s="36" t="s">
        <v>15737</v>
      </c>
      <c r="U3301" s="36" t="s">
        <v>12165</v>
      </c>
      <c r="V3301" s="31" t="s">
        <v>2175</v>
      </c>
      <c r="W3301" s="31">
        <v>7</v>
      </c>
    </row>
    <row r="3302" spans="1:23" x14ac:dyDescent="0.25">
      <c r="A3302">
        <v>6706600</v>
      </c>
      <c r="B3302" s="32" t="s">
        <v>19</v>
      </c>
      <c r="C3302" s="32">
        <v>7</v>
      </c>
      <c r="D3302" s="32">
        <v>64</v>
      </c>
      <c r="E3302" s="32" t="s">
        <v>22</v>
      </c>
      <c r="F3302" s="32">
        <v>1</v>
      </c>
      <c r="G3302" s="32" t="s">
        <v>21</v>
      </c>
      <c r="H3302" s="32" t="s">
        <v>22</v>
      </c>
      <c r="I3302" s="32">
        <v>159</v>
      </c>
      <c r="J3302" s="32" t="s">
        <v>22</v>
      </c>
      <c r="K3302" s="32">
        <v>0</v>
      </c>
      <c r="L3302" s="38">
        <v>747.85</v>
      </c>
      <c r="M3302" t="s">
        <v>6922</v>
      </c>
      <c r="N3302" t="s">
        <v>6923</v>
      </c>
      <c r="O3302" t="s">
        <v>6924</v>
      </c>
      <c r="P3302" s="31">
        <v>1200</v>
      </c>
      <c r="Q3302" s="31">
        <v>675</v>
      </c>
      <c r="R3302" s="31">
        <v>500</v>
      </c>
      <c r="S3302" s="31">
        <v>0</v>
      </c>
      <c r="T3302" s="36" t="s">
        <v>15738</v>
      </c>
      <c r="U3302" s="36" t="s">
        <v>12165</v>
      </c>
      <c r="V3302" s="31" t="s">
        <v>2175</v>
      </c>
      <c r="W3302" s="31">
        <v>7</v>
      </c>
    </row>
    <row r="3303" spans="1:23" x14ac:dyDescent="0.25">
      <c r="A3303">
        <v>6707600</v>
      </c>
      <c r="B3303" s="32" t="s">
        <v>19</v>
      </c>
      <c r="C3303" s="32">
        <v>7</v>
      </c>
      <c r="D3303" s="32">
        <v>64</v>
      </c>
      <c r="E3303" s="32" t="s">
        <v>22</v>
      </c>
      <c r="F3303" s="32">
        <v>1</v>
      </c>
      <c r="G3303" s="32" t="s">
        <v>21</v>
      </c>
      <c r="H3303" s="32" t="s">
        <v>22</v>
      </c>
      <c r="I3303" s="32">
        <v>160</v>
      </c>
      <c r="J3303" s="32" t="s">
        <v>22</v>
      </c>
      <c r="K3303" s="32">
        <v>0</v>
      </c>
      <c r="L3303" s="38">
        <v>868.28</v>
      </c>
      <c r="M3303" t="s">
        <v>6925</v>
      </c>
      <c r="N3303" t="s">
        <v>6926</v>
      </c>
      <c r="O3303" t="s">
        <v>6927</v>
      </c>
      <c r="P3303" s="31">
        <v>1600</v>
      </c>
      <c r="Q3303" s="31">
        <v>675</v>
      </c>
      <c r="R3303" s="31">
        <v>500</v>
      </c>
      <c r="S3303" s="31">
        <v>90</v>
      </c>
      <c r="T3303" s="36" t="s">
        <v>15739</v>
      </c>
      <c r="U3303" s="36" t="s">
        <v>12165</v>
      </c>
      <c r="V3303" s="31" t="s">
        <v>2175</v>
      </c>
      <c r="W3303" s="31">
        <v>7</v>
      </c>
    </row>
    <row r="3304" spans="1:23" x14ac:dyDescent="0.25">
      <c r="A3304">
        <v>6710500</v>
      </c>
      <c r="B3304" s="32" t="s">
        <v>19</v>
      </c>
      <c r="C3304" s="32">
        <v>7</v>
      </c>
      <c r="D3304" s="32">
        <v>64</v>
      </c>
      <c r="E3304" s="32" t="s">
        <v>22</v>
      </c>
      <c r="F3304" s="32">
        <v>1</v>
      </c>
      <c r="G3304" s="32" t="s">
        <v>21</v>
      </c>
      <c r="H3304" s="32">
        <v>149</v>
      </c>
      <c r="I3304" s="32">
        <v>157</v>
      </c>
      <c r="J3304" s="32" t="s">
        <v>22</v>
      </c>
      <c r="K3304" s="32">
        <v>0</v>
      </c>
      <c r="L3304" s="38">
        <v>488.18</v>
      </c>
      <c r="M3304" t="s">
        <v>6928</v>
      </c>
      <c r="N3304" t="s">
        <v>6929</v>
      </c>
      <c r="O3304" t="s">
        <v>6930</v>
      </c>
      <c r="P3304" s="31">
        <v>600</v>
      </c>
      <c r="Q3304" s="31">
        <v>235</v>
      </c>
      <c r="R3304" s="31">
        <v>700</v>
      </c>
      <c r="S3304" s="31">
        <v>22.187000000000001</v>
      </c>
      <c r="T3304" s="36" t="s">
        <v>15740</v>
      </c>
      <c r="U3304" s="36" t="s">
        <v>12165</v>
      </c>
      <c r="V3304" s="31" t="s">
        <v>2175</v>
      </c>
      <c r="W3304" s="31">
        <v>7</v>
      </c>
    </row>
    <row r="3305" spans="1:23" x14ac:dyDescent="0.25">
      <c r="A3305">
        <v>6711500</v>
      </c>
      <c r="B3305" s="32" t="s">
        <v>19</v>
      </c>
      <c r="C3305" s="32">
        <v>7</v>
      </c>
      <c r="D3305" s="32">
        <v>64</v>
      </c>
      <c r="E3305" s="32" t="s">
        <v>22</v>
      </c>
      <c r="F3305" s="32">
        <v>1</v>
      </c>
      <c r="G3305" s="32" t="s">
        <v>21</v>
      </c>
      <c r="H3305" s="32">
        <v>150</v>
      </c>
      <c r="I3305" s="32">
        <v>158</v>
      </c>
      <c r="J3305" s="32" t="s">
        <v>22</v>
      </c>
      <c r="K3305" s="32">
        <v>0</v>
      </c>
      <c r="L3305" s="38">
        <v>527.65</v>
      </c>
      <c r="M3305" t="s">
        <v>6931</v>
      </c>
      <c r="N3305" t="s">
        <v>6932</v>
      </c>
      <c r="O3305" t="s">
        <v>6933</v>
      </c>
      <c r="P3305" s="31">
        <v>800</v>
      </c>
      <c r="Q3305" s="31">
        <v>235</v>
      </c>
      <c r="R3305" s="31">
        <v>700</v>
      </c>
      <c r="S3305" s="31">
        <v>28.901</v>
      </c>
      <c r="T3305" s="36" t="s">
        <v>15741</v>
      </c>
      <c r="U3305" s="36" t="s">
        <v>12165</v>
      </c>
      <c r="V3305" s="31" t="s">
        <v>2175</v>
      </c>
      <c r="W3305" s="31">
        <v>7</v>
      </c>
    </row>
    <row r="3306" spans="1:23" x14ac:dyDescent="0.25">
      <c r="A3306">
        <v>6712500</v>
      </c>
      <c r="B3306" s="32" t="s">
        <v>19</v>
      </c>
      <c r="C3306" s="32">
        <v>7</v>
      </c>
      <c r="D3306" s="32">
        <v>64</v>
      </c>
      <c r="E3306" s="32" t="s">
        <v>22</v>
      </c>
      <c r="F3306" s="32">
        <v>1</v>
      </c>
      <c r="G3306" s="32" t="s">
        <v>21</v>
      </c>
      <c r="H3306" s="32">
        <v>151</v>
      </c>
      <c r="I3306" s="32">
        <v>159</v>
      </c>
      <c r="J3306" s="32" t="s">
        <v>22</v>
      </c>
      <c r="K3306" s="32">
        <v>0</v>
      </c>
      <c r="L3306" s="38">
        <v>668.75</v>
      </c>
      <c r="M3306" t="s">
        <v>6934</v>
      </c>
      <c r="N3306" t="s">
        <v>6935</v>
      </c>
      <c r="O3306" t="s">
        <v>6936</v>
      </c>
      <c r="P3306" s="31">
        <v>1200</v>
      </c>
      <c r="Q3306" s="31">
        <v>235</v>
      </c>
      <c r="R3306" s="31">
        <v>700</v>
      </c>
      <c r="S3306" s="31">
        <v>0</v>
      </c>
      <c r="T3306" s="36" t="s">
        <v>15742</v>
      </c>
      <c r="U3306" s="36" t="s">
        <v>12165</v>
      </c>
      <c r="V3306" s="31" t="s">
        <v>2175</v>
      </c>
      <c r="W3306" s="31">
        <v>7</v>
      </c>
    </row>
    <row r="3307" spans="1:23" x14ac:dyDescent="0.25">
      <c r="A3307">
        <v>6713500</v>
      </c>
      <c r="B3307" s="32" t="s">
        <v>19</v>
      </c>
      <c r="C3307" s="32">
        <v>7</v>
      </c>
      <c r="D3307" s="32">
        <v>64</v>
      </c>
      <c r="E3307" s="32" t="s">
        <v>22</v>
      </c>
      <c r="F3307" s="32">
        <v>1</v>
      </c>
      <c r="G3307" s="32" t="s">
        <v>21</v>
      </c>
      <c r="H3307" s="32">
        <v>152</v>
      </c>
      <c r="I3307" s="32">
        <v>160</v>
      </c>
      <c r="J3307" s="32" t="s">
        <v>22</v>
      </c>
      <c r="K3307" s="32">
        <v>0</v>
      </c>
      <c r="L3307" s="38">
        <v>784.74</v>
      </c>
      <c r="M3307" t="s">
        <v>6937</v>
      </c>
      <c r="N3307" t="s">
        <v>6938</v>
      </c>
      <c r="O3307" t="s">
        <v>6939</v>
      </c>
      <c r="P3307" s="31">
        <v>1600</v>
      </c>
      <c r="Q3307" s="31">
        <v>235</v>
      </c>
      <c r="R3307" s="31">
        <v>700</v>
      </c>
      <c r="S3307" s="31">
        <v>59</v>
      </c>
      <c r="T3307" s="36" t="s">
        <v>15743</v>
      </c>
      <c r="U3307" s="36" t="s">
        <v>12165</v>
      </c>
      <c r="V3307" s="31" t="s">
        <v>2175</v>
      </c>
      <c r="W3307" s="31">
        <v>28</v>
      </c>
    </row>
    <row r="3308" spans="1:23" x14ac:dyDescent="0.25">
      <c r="A3308">
        <v>6714500</v>
      </c>
      <c r="B3308" s="32" t="s">
        <v>19</v>
      </c>
      <c r="C3308" s="32">
        <v>7</v>
      </c>
      <c r="D3308" s="32">
        <v>64</v>
      </c>
      <c r="E3308" s="32" t="s">
        <v>22</v>
      </c>
      <c r="F3308" s="32">
        <v>1</v>
      </c>
      <c r="G3308" s="32" t="s">
        <v>21</v>
      </c>
      <c r="H3308" s="32">
        <v>149</v>
      </c>
      <c r="I3308" s="32">
        <v>157</v>
      </c>
      <c r="J3308" s="32" t="s">
        <v>22</v>
      </c>
      <c r="K3308" s="32">
        <v>0</v>
      </c>
      <c r="L3308" s="38">
        <v>408.73</v>
      </c>
      <c r="M3308" t="s">
        <v>6928</v>
      </c>
      <c r="N3308" t="s">
        <v>6929</v>
      </c>
      <c r="O3308" t="s">
        <v>6940</v>
      </c>
      <c r="P3308" s="31">
        <v>600</v>
      </c>
      <c r="Q3308" s="31">
        <v>235</v>
      </c>
      <c r="R3308" s="31">
        <v>700</v>
      </c>
      <c r="S3308" s="31">
        <v>18.48</v>
      </c>
      <c r="T3308" s="36" t="s">
        <v>15744</v>
      </c>
      <c r="U3308" s="36" t="s">
        <v>12165</v>
      </c>
      <c r="V3308" s="31" t="s">
        <v>2175</v>
      </c>
      <c r="W3308" s="31">
        <v>7</v>
      </c>
    </row>
    <row r="3309" spans="1:23" x14ac:dyDescent="0.25">
      <c r="A3309">
        <v>6715500</v>
      </c>
      <c r="B3309" s="32" t="s">
        <v>19</v>
      </c>
      <c r="C3309" s="32">
        <v>7</v>
      </c>
      <c r="D3309" s="32">
        <v>64</v>
      </c>
      <c r="E3309" s="32" t="s">
        <v>22</v>
      </c>
      <c r="F3309" s="32">
        <v>1</v>
      </c>
      <c r="G3309" s="32" t="s">
        <v>21</v>
      </c>
      <c r="H3309" s="32">
        <v>150</v>
      </c>
      <c r="I3309" s="32">
        <v>158</v>
      </c>
      <c r="J3309" s="32" t="s">
        <v>22</v>
      </c>
      <c r="K3309" s="32">
        <v>0</v>
      </c>
      <c r="L3309" s="38">
        <v>436.87</v>
      </c>
      <c r="M3309" t="s">
        <v>6931</v>
      </c>
      <c r="N3309" t="s">
        <v>6932</v>
      </c>
      <c r="O3309" t="s">
        <v>6941</v>
      </c>
      <c r="P3309" s="31">
        <v>800</v>
      </c>
      <c r="Q3309" s="31">
        <v>235</v>
      </c>
      <c r="R3309" s="31">
        <v>700</v>
      </c>
      <c r="S3309" s="31">
        <v>22</v>
      </c>
      <c r="T3309" s="36" t="s">
        <v>15745</v>
      </c>
      <c r="U3309" s="36" t="s">
        <v>12165</v>
      </c>
      <c r="V3309" s="31" t="s">
        <v>2175</v>
      </c>
      <c r="W3309" s="31">
        <v>7</v>
      </c>
    </row>
    <row r="3310" spans="1:23" x14ac:dyDescent="0.25">
      <c r="A3310">
        <v>6716500</v>
      </c>
      <c r="B3310" s="32" t="s">
        <v>19</v>
      </c>
      <c r="C3310" s="32">
        <v>7</v>
      </c>
      <c r="D3310" s="32">
        <v>64</v>
      </c>
      <c r="E3310" s="32" t="s">
        <v>22</v>
      </c>
      <c r="F3310" s="32">
        <v>1</v>
      </c>
      <c r="G3310" s="32" t="s">
        <v>21</v>
      </c>
      <c r="H3310" s="32">
        <v>151</v>
      </c>
      <c r="I3310" s="32">
        <v>159</v>
      </c>
      <c r="J3310" s="32" t="s">
        <v>22</v>
      </c>
      <c r="K3310" s="32">
        <v>0</v>
      </c>
      <c r="L3310" s="38">
        <v>539.29</v>
      </c>
      <c r="M3310" t="s">
        <v>6934</v>
      </c>
      <c r="N3310" t="s">
        <v>6935</v>
      </c>
      <c r="O3310" t="s">
        <v>6942</v>
      </c>
      <c r="P3310" s="31">
        <v>1200</v>
      </c>
      <c r="Q3310" s="31">
        <v>235</v>
      </c>
      <c r="R3310" s="31">
        <v>700</v>
      </c>
      <c r="S3310" s="31">
        <v>0</v>
      </c>
      <c r="T3310" s="36" t="s">
        <v>15746</v>
      </c>
      <c r="U3310" s="36" t="s">
        <v>12165</v>
      </c>
      <c r="V3310" s="31" t="s">
        <v>2175</v>
      </c>
      <c r="W3310" s="31">
        <v>7</v>
      </c>
    </row>
    <row r="3311" spans="1:23" x14ac:dyDescent="0.25">
      <c r="A3311">
        <v>6717500</v>
      </c>
      <c r="B3311" s="32" t="s">
        <v>19</v>
      </c>
      <c r="C3311" s="32">
        <v>7</v>
      </c>
      <c r="D3311" s="32">
        <v>64</v>
      </c>
      <c r="E3311" s="32" t="s">
        <v>22</v>
      </c>
      <c r="F3311" s="32">
        <v>1</v>
      </c>
      <c r="G3311" s="32" t="s">
        <v>21</v>
      </c>
      <c r="H3311" s="32">
        <v>152</v>
      </c>
      <c r="I3311" s="32">
        <v>160</v>
      </c>
      <c r="J3311" s="32" t="s">
        <v>22</v>
      </c>
      <c r="K3311" s="32">
        <v>0</v>
      </c>
      <c r="L3311" s="38">
        <v>629.14</v>
      </c>
      <c r="M3311" t="s">
        <v>6937</v>
      </c>
      <c r="N3311" t="s">
        <v>6938</v>
      </c>
      <c r="O3311" t="s">
        <v>6943</v>
      </c>
      <c r="P3311" s="31">
        <v>1600</v>
      </c>
      <c r="Q3311" s="31">
        <v>235</v>
      </c>
      <c r="R3311" s="31">
        <v>700</v>
      </c>
      <c r="S3311" s="31">
        <v>48</v>
      </c>
      <c r="T3311" s="36" t="s">
        <v>15747</v>
      </c>
      <c r="U3311" s="36" t="s">
        <v>12165</v>
      </c>
      <c r="V3311" s="31" t="s">
        <v>2175</v>
      </c>
      <c r="W3311" s="31">
        <v>7</v>
      </c>
    </row>
    <row r="3312" spans="1:23" x14ac:dyDescent="0.25">
      <c r="A3312">
        <v>6720500</v>
      </c>
      <c r="B3312" s="32" t="s">
        <v>19</v>
      </c>
      <c r="C3312" s="32">
        <v>7</v>
      </c>
      <c r="D3312" s="32">
        <v>64</v>
      </c>
      <c r="E3312" s="32" t="s">
        <v>22</v>
      </c>
      <c r="F3312" s="32">
        <v>1</v>
      </c>
      <c r="G3312" s="32" t="s">
        <v>21</v>
      </c>
      <c r="H3312" s="32">
        <v>149</v>
      </c>
      <c r="I3312" s="32">
        <v>157</v>
      </c>
      <c r="J3312" s="32" t="s">
        <v>22</v>
      </c>
      <c r="K3312" s="32">
        <v>0</v>
      </c>
      <c r="L3312" s="38">
        <v>391.09</v>
      </c>
      <c r="M3312" t="s">
        <v>6944</v>
      </c>
      <c r="N3312" t="s">
        <v>6945</v>
      </c>
      <c r="O3312" t="s">
        <v>6946</v>
      </c>
      <c r="P3312" s="31">
        <v>600</v>
      </c>
      <c r="Q3312" s="31">
        <v>700</v>
      </c>
      <c r="R3312" s="31">
        <v>240</v>
      </c>
      <c r="S3312" s="31">
        <v>20.21</v>
      </c>
      <c r="T3312" s="36" t="s">
        <v>15748</v>
      </c>
      <c r="U3312" s="36" t="s">
        <v>12165</v>
      </c>
      <c r="V3312" s="31" t="s">
        <v>2175</v>
      </c>
      <c r="W3312" s="31">
        <v>7</v>
      </c>
    </row>
    <row r="3313" spans="1:23" x14ac:dyDescent="0.25">
      <c r="A3313">
        <v>6721500</v>
      </c>
      <c r="B3313" s="32" t="s">
        <v>19</v>
      </c>
      <c r="C3313" s="32">
        <v>7</v>
      </c>
      <c r="D3313" s="32">
        <v>64</v>
      </c>
      <c r="E3313" s="32" t="s">
        <v>22</v>
      </c>
      <c r="F3313" s="32">
        <v>1</v>
      </c>
      <c r="G3313" s="32" t="s">
        <v>21</v>
      </c>
      <c r="H3313" s="32">
        <v>150</v>
      </c>
      <c r="I3313" s="32">
        <v>158</v>
      </c>
      <c r="J3313" s="32" t="s">
        <v>22</v>
      </c>
      <c r="K3313" s="32">
        <v>0</v>
      </c>
      <c r="L3313" s="38">
        <v>425.67</v>
      </c>
      <c r="M3313" t="s">
        <v>6947</v>
      </c>
      <c r="N3313" t="s">
        <v>6948</v>
      </c>
      <c r="O3313" t="s">
        <v>6949</v>
      </c>
      <c r="P3313" s="31">
        <v>800</v>
      </c>
      <c r="Q3313" s="31">
        <v>700</v>
      </c>
      <c r="R3313" s="31">
        <v>240</v>
      </c>
      <c r="S3313" s="31">
        <v>23</v>
      </c>
      <c r="T3313" s="36" t="s">
        <v>15749</v>
      </c>
      <c r="U3313" s="36" t="s">
        <v>12165</v>
      </c>
      <c r="V3313" s="31" t="s">
        <v>2175</v>
      </c>
      <c r="W3313" s="31">
        <v>7</v>
      </c>
    </row>
    <row r="3314" spans="1:23" x14ac:dyDescent="0.25">
      <c r="A3314">
        <v>6722500</v>
      </c>
      <c r="B3314" s="32" t="s">
        <v>19</v>
      </c>
      <c r="C3314" s="32">
        <v>7</v>
      </c>
      <c r="D3314" s="32">
        <v>64</v>
      </c>
      <c r="E3314" s="32" t="s">
        <v>22</v>
      </c>
      <c r="F3314" s="32">
        <v>1</v>
      </c>
      <c r="G3314" s="32" t="s">
        <v>21</v>
      </c>
      <c r="H3314" s="32">
        <v>151</v>
      </c>
      <c r="I3314" s="32">
        <v>159</v>
      </c>
      <c r="J3314" s="32" t="s">
        <v>22</v>
      </c>
      <c r="K3314" s="32">
        <v>0</v>
      </c>
      <c r="L3314" s="38">
        <v>565.98</v>
      </c>
      <c r="M3314" t="s">
        <v>6950</v>
      </c>
      <c r="N3314" t="s">
        <v>6951</v>
      </c>
      <c r="O3314" t="s">
        <v>6952</v>
      </c>
      <c r="P3314" s="31">
        <v>1200</v>
      </c>
      <c r="Q3314" s="31">
        <v>700</v>
      </c>
      <c r="R3314" s="31">
        <v>240</v>
      </c>
      <c r="S3314" s="31">
        <v>0</v>
      </c>
      <c r="T3314" s="36" t="s">
        <v>15750</v>
      </c>
      <c r="U3314" s="36" t="s">
        <v>12165</v>
      </c>
      <c r="V3314" s="31" t="s">
        <v>2175</v>
      </c>
      <c r="W3314" s="31">
        <v>7</v>
      </c>
    </row>
    <row r="3315" spans="1:23" x14ac:dyDescent="0.25">
      <c r="A3315">
        <v>6723500</v>
      </c>
      <c r="B3315" s="32" t="s">
        <v>19</v>
      </c>
      <c r="C3315" s="32">
        <v>7</v>
      </c>
      <c r="D3315" s="32">
        <v>64</v>
      </c>
      <c r="E3315" s="32" t="s">
        <v>22</v>
      </c>
      <c r="F3315" s="32">
        <v>1</v>
      </c>
      <c r="G3315" s="32" t="s">
        <v>21</v>
      </c>
      <c r="H3315" s="32">
        <v>152</v>
      </c>
      <c r="I3315" s="32">
        <v>160</v>
      </c>
      <c r="J3315" s="32" t="s">
        <v>22</v>
      </c>
      <c r="K3315" s="32">
        <v>0</v>
      </c>
      <c r="L3315" s="38">
        <v>676.02</v>
      </c>
      <c r="M3315" t="s">
        <v>6953</v>
      </c>
      <c r="N3315" t="s">
        <v>6954</v>
      </c>
      <c r="O3315" t="s">
        <v>6955</v>
      </c>
      <c r="P3315" s="31">
        <v>1600</v>
      </c>
      <c r="Q3315" s="31">
        <v>700</v>
      </c>
      <c r="R3315" s="31">
        <v>240</v>
      </c>
      <c r="S3315" s="31">
        <v>51</v>
      </c>
      <c r="T3315" s="36" t="s">
        <v>15751</v>
      </c>
      <c r="U3315" s="36" t="s">
        <v>12165</v>
      </c>
      <c r="V3315" s="31" t="s">
        <v>2175</v>
      </c>
      <c r="W3315" s="31">
        <v>7</v>
      </c>
    </row>
    <row r="3316" spans="1:23" x14ac:dyDescent="0.25">
      <c r="A3316">
        <v>6730030</v>
      </c>
      <c r="B3316" s="32" t="s">
        <v>19</v>
      </c>
      <c r="C3316" s="32">
        <v>7</v>
      </c>
      <c r="D3316" s="32">
        <v>64</v>
      </c>
      <c r="E3316" s="32" t="s">
        <v>22</v>
      </c>
      <c r="F3316" s="32">
        <v>1</v>
      </c>
      <c r="G3316" s="32" t="s">
        <v>21</v>
      </c>
      <c r="H3316" s="32">
        <v>631</v>
      </c>
      <c r="I3316" s="32">
        <v>163</v>
      </c>
      <c r="J3316" s="32" t="s">
        <v>22</v>
      </c>
      <c r="K3316" s="32">
        <v>0</v>
      </c>
      <c r="L3316" s="38">
        <v>138.55000000000001</v>
      </c>
      <c r="M3316" t="s">
        <v>6956</v>
      </c>
      <c r="N3316" t="s">
        <v>6957</v>
      </c>
      <c r="O3316" t="s">
        <v>6958</v>
      </c>
      <c r="P3316" s="31">
        <v>1600</v>
      </c>
      <c r="Q3316" s="31">
        <v>24.5</v>
      </c>
      <c r="R3316" s="31">
        <v>400</v>
      </c>
      <c r="S3316" s="31">
        <v>10.536</v>
      </c>
      <c r="T3316" s="36" t="s">
        <v>15752</v>
      </c>
      <c r="U3316" s="36" t="s">
        <v>13534</v>
      </c>
      <c r="V3316" s="31" t="s">
        <v>791</v>
      </c>
      <c r="W3316" s="31">
        <v>7</v>
      </c>
    </row>
    <row r="3317" spans="1:23" x14ac:dyDescent="0.25">
      <c r="A3317">
        <v>6730100</v>
      </c>
      <c r="B3317" s="32" t="s">
        <v>19</v>
      </c>
      <c r="C3317" s="32">
        <v>7</v>
      </c>
      <c r="D3317" s="32">
        <v>64</v>
      </c>
      <c r="E3317" s="32" t="s">
        <v>22</v>
      </c>
      <c r="F3317" s="32">
        <v>1</v>
      </c>
      <c r="G3317" s="32" t="s">
        <v>21</v>
      </c>
      <c r="H3317" s="32">
        <v>631</v>
      </c>
      <c r="I3317" s="32">
        <v>163</v>
      </c>
      <c r="J3317" s="32" t="s">
        <v>22</v>
      </c>
      <c r="K3317" s="32">
        <v>0</v>
      </c>
      <c r="L3317" s="38">
        <v>85.96</v>
      </c>
      <c r="M3317" t="s">
        <v>6959</v>
      </c>
      <c r="N3317" t="s">
        <v>6960</v>
      </c>
      <c r="O3317" t="s">
        <v>6961</v>
      </c>
      <c r="P3317" s="31">
        <v>600</v>
      </c>
      <c r="Q3317" s="31">
        <v>24.5</v>
      </c>
      <c r="R3317" s="31">
        <v>500</v>
      </c>
      <c r="S3317" s="31">
        <v>5.4</v>
      </c>
      <c r="T3317" s="36" t="s">
        <v>15753</v>
      </c>
      <c r="U3317" s="36" t="s">
        <v>13534</v>
      </c>
      <c r="V3317" s="31" t="s">
        <v>791</v>
      </c>
      <c r="W3317" s="31">
        <v>14</v>
      </c>
    </row>
    <row r="3318" spans="1:23" x14ac:dyDescent="0.25">
      <c r="A3318">
        <v>6730110</v>
      </c>
      <c r="B3318" s="32" t="s">
        <v>19</v>
      </c>
      <c r="C3318" s="32">
        <v>7</v>
      </c>
      <c r="D3318" s="32">
        <v>64</v>
      </c>
      <c r="E3318" s="32" t="s">
        <v>22</v>
      </c>
      <c r="F3318" s="32">
        <v>1</v>
      </c>
      <c r="G3318" s="32" t="s">
        <v>21</v>
      </c>
      <c r="H3318" s="32">
        <v>631</v>
      </c>
      <c r="I3318" s="32">
        <v>163</v>
      </c>
      <c r="J3318" s="32" t="s">
        <v>22</v>
      </c>
      <c r="K3318" s="32">
        <v>0</v>
      </c>
      <c r="L3318" s="38">
        <v>90.99</v>
      </c>
      <c r="M3318" t="s">
        <v>6962</v>
      </c>
      <c r="N3318" t="s">
        <v>6963</v>
      </c>
      <c r="O3318" t="s">
        <v>6964</v>
      </c>
      <c r="P3318" s="31">
        <v>800</v>
      </c>
      <c r="Q3318" s="31">
        <v>24.5</v>
      </c>
      <c r="R3318" s="31">
        <v>500</v>
      </c>
      <c r="S3318" s="31">
        <v>6.931</v>
      </c>
      <c r="T3318" s="36" t="s">
        <v>15754</v>
      </c>
      <c r="U3318" s="36" t="s">
        <v>13534</v>
      </c>
      <c r="V3318" s="31" t="s">
        <v>791</v>
      </c>
      <c r="W3318" s="31">
        <v>7</v>
      </c>
    </row>
    <row r="3319" spans="1:23" x14ac:dyDescent="0.25">
      <c r="A3319">
        <v>6730120</v>
      </c>
      <c r="B3319" s="32" t="s">
        <v>19</v>
      </c>
      <c r="C3319" s="32">
        <v>7</v>
      </c>
      <c r="D3319" s="32">
        <v>64</v>
      </c>
      <c r="E3319" s="32" t="s">
        <v>22</v>
      </c>
      <c r="F3319" s="32">
        <v>1</v>
      </c>
      <c r="G3319" s="32" t="s">
        <v>21</v>
      </c>
      <c r="H3319" s="32">
        <v>631</v>
      </c>
      <c r="I3319" s="32">
        <v>163</v>
      </c>
      <c r="J3319" s="32" t="s">
        <v>22</v>
      </c>
      <c r="K3319" s="32">
        <v>0</v>
      </c>
      <c r="L3319" s="38">
        <v>124.4</v>
      </c>
      <c r="M3319" t="s">
        <v>6965</v>
      </c>
      <c r="N3319" t="s">
        <v>6966</v>
      </c>
      <c r="O3319" t="s">
        <v>6967</v>
      </c>
      <c r="P3319" s="31">
        <v>1200</v>
      </c>
      <c r="Q3319" s="31">
        <v>24.5</v>
      </c>
      <c r="R3319" s="31">
        <v>500</v>
      </c>
      <c r="S3319" s="31">
        <v>0</v>
      </c>
      <c r="T3319" s="36" t="s">
        <v>15755</v>
      </c>
      <c r="U3319" s="36" t="s">
        <v>13534</v>
      </c>
      <c r="V3319" s="31" t="s">
        <v>791</v>
      </c>
      <c r="W3319" s="31">
        <v>7</v>
      </c>
    </row>
    <row r="3320" spans="1:23" x14ac:dyDescent="0.25">
      <c r="A3320">
        <v>6730130</v>
      </c>
      <c r="B3320" s="32" t="s">
        <v>19</v>
      </c>
      <c r="C3320" s="32">
        <v>7</v>
      </c>
      <c r="D3320" s="32">
        <v>64</v>
      </c>
      <c r="E3320" s="32" t="s">
        <v>22</v>
      </c>
      <c r="F3320" s="32">
        <v>1</v>
      </c>
      <c r="G3320" s="32" t="s">
        <v>21</v>
      </c>
      <c r="H3320" s="32">
        <v>631</v>
      </c>
      <c r="I3320" s="32">
        <v>163</v>
      </c>
      <c r="J3320" s="32" t="s">
        <v>22</v>
      </c>
      <c r="K3320" s="32">
        <v>0</v>
      </c>
      <c r="L3320" s="38">
        <v>148.37</v>
      </c>
      <c r="M3320" t="s">
        <v>6968</v>
      </c>
      <c r="N3320" t="s">
        <v>6969</v>
      </c>
      <c r="O3320" t="s">
        <v>6970</v>
      </c>
      <c r="P3320" s="31">
        <v>1600</v>
      </c>
      <c r="Q3320" s="31">
        <v>24.5</v>
      </c>
      <c r="R3320" s="31">
        <v>500</v>
      </c>
      <c r="S3320" s="31">
        <v>12.739000000000001</v>
      </c>
      <c r="T3320" s="36" t="s">
        <v>15756</v>
      </c>
      <c r="U3320" s="36" t="s">
        <v>13534</v>
      </c>
      <c r="V3320" s="31" t="s">
        <v>791</v>
      </c>
      <c r="W3320" s="31">
        <v>7</v>
      </c>
    </row>
    <row r="3321" spans="1:23" x14ac:dyDescent="0.25">
      <c r="A3321">
        <v>6730310</v>
      </c>
      <c r="B3321" s="32" t="s">
        <v>19</v>
      </c>
      <c r="C3321" s="32">
        <v>7</v>
      </c>
      <c r="D3321" s="32">
        <v>64</v>
      </c>
      <c r="E3321" s="32" t="s">
        <v>22</v>
      </c>
      <c r="F3321" s="32">
        <v>1</v>
      </c>
      <c r="G3321" s="32" t="s">
        <v>21</v>
      </c>
      <c r="H3321" s="32">
        <v>708</v>
      </c>
      <c r="I3321" s="32">
        <v>982</v>
      </c>
      <c r="J3321" s="32" t="s">
        <v>22</v>
      </c>
      <c r="K3321" s="32">
        <v>0</v>
      </c>
      <c r="L3321" s="38">
        <v>26.18</v>
      </c>
      <c r="M3321" t="s">
        <v>6971</v>
      </c>
      <c r="N3321" t="s">
        <v>6972</v>
      </c>
      <c r="O3321" t="s">
        <v>6973</v>
      </c>
      <c r="P3321" s="31">
        <v>200</v>
      </c>
      <c r="Q3321" s="31">
        <v>437</v>
      </c>
      <c r="R3321" s="31">
        <v>0</v>
      </c>
      <c r="S3321" s="31">
        <v>2.04</v>
      </c>
      <c r="T3321" s="36" t="s">
        <v>15757</v>
      </c>
      <c r="U3321" s="36" t="s">
        <v>8458</v>
      </c>
      <c r="V3321" s="31" t="s">
        <v>2175</v>
      </c>
      <c r="W3321" s="31">
        <v>7</v>
      </c>
    </row>
    <row r="3322" spans="1:23" x14ac:dyDescent="0.25">
      <c r="A3322">
        <v>6730330</v>
      </c>
      <c r="B3322" s="32" t="s">
        <v>19</v>
      </c>
      <c r="C3322" s="32">
        <v>7</v>
      </c>
      <c r="D3322" s="32">
        <v>64</v>
      </c>
      <c r="E3322" s="32" t="s">
        <v>22</v>
      </c>
      <c r="F3322" s="32">
        <v>1</v>
      </c>
      <c r="G3322" s="32" t="s">
        <v>21</v>
      </c>
      <c r="H3322" s="32">
        <v>708</v>
      </c>
      <c r="I3322" s="32">
        <v>982</v>
      </c>
      <c r="J3322" s="32" t="s">
        <v>22</v>
      </c>
      <c r="K3322" s="32">
        <v>0</v>
      </c>
      <c r="L3322" s="38">
        <v>39.71</v>
      </c>
      <c r="M3322" t="s">
        <v>6974</v>
      </c>
      <c r="N3322" t="s">
        <v>6975</v>
      </c>
      <c r="O3322" t="s">
        <v>6976</v>
      </c>
      <c r="P3322" s="31">
        <v>500</v>
      </c>
      <c r="Q3322" s="31">
        <v>437</v>
      </c>
      <c r="R3322" s="31">
        <v>0</v>
      </c>
      <c r="S3322" s="31">
        <v>4.78</v>
      </c>
      <c r="T3322" s="36" t="s">
        <v>15758</v>
      </c>
      <c r="U3322" s="36" t="s">
        <v>8458</v>
      </c>
      <c r="V3322" s="31" t="s">
        <v>2175</v>
      </c>
      <c r="W3322" s="31">
        <v>7</v>
      </c>
    </row>
    <row r="3323" spans="1:23" x14ac:dyDescent="0.25">
      <c r="A3323">
        <v>6730340</v>
      </c>
      <c r="B3323" s="32" t="s">
        <v>19</v>
      </c>
      <c r="C3323" s="32">
        <v>7</v>
      </c>
      <c r="D3323" s="32">
        <v>64</v>
      </c>
      <c r="E3323" s="32" t="s">
        <v>22</v>
      </c>
      <c r="F3323" s="32">
        <v>1</v>
      </c>
      <c r="G3323" s="32" t="s">
        <v>21</v>
      </c>
      <c r="H3323" s="32">
        <v>708</v>
      </c>
      <c r="I3323" s="32">
        <v>982</v>
      </c>
      <c r="J3323" s="32" t="s">
        <v>22</v>
      </c>
      <c r="K3323" s="32">
        <v>0</v>
      </c>
      <c r="L3323" s="38">
        <v>49.74</v>
      </c>
      <c r="M3323" t="s">
        <v>6977</v>
      </c>
      <c r="N3323" t="s">
        <v>6978</v>
      </c>
      <c r="O3323" t="s">
        <v>6979</v>
      </c>
      <c r="P3323" s="31">
        <v>700</v>
      </c>
      <c r="Q3323" s="31">
        <v>437</v>
      </c>
      <c r="R3323" s="31">
        <v>0</v>
      </c>
      <c r="S3323" s="31">
        <v>6.7949999999999999</v>
      </c>
      <c r="T3323" s="36" t="s">
        <v>15759</v>
      </c>
      <c r="U3323" s="36" t="s">
        <v>8458</v>
      </c>
      <c r="V3323" s="31" t="s">
        <v>2175</v>
      </c>
      <c r="W3323" s="31">
        <v>7</v>
      </c>
    </row>
    <row r="3324" spans="1:23" x14ac:dyDescent="0.25">
      <c r="A3324">
        <v>6731120</v>
      </c>
      <c r="B3324" s="32" t="s">
        <v>19</v>
      </c>
      <c r="C3324" s="32">
        <v>7</v>
      </c>
      <c r="D3324" s="32">
        <v>64</v>
      </c>
      <c r="E3324" s="32" t="s">
        <v>22</v>
      </c>
      <c r="F3324" s="32">
        <v>1</v>
      </c>
      <c r="G3324" s="32" t="s">
        <v>21</v>
      </c>
      <c r="H3324" s="32">
        <v>155</v>
      </c>
      <c r="I3324" s="32">
        <v>163</v>
      </c>
      <c r="J3324" s="32" t="s">
        <v>22</v>
      </c>
      <c r="K3324" s="32">
        <v>0</v>
      </c>
      <c r="L3324" s="38">
        <v>33.729999999999997</v>
      </c>
      <c r="M3324" t="s">
        <v>6980</v>
      </c>
      <c r="N3324" t="s">
        <v>6981</v>
      </c>
      <c r="O3324" t="s">
        <v>6982</v>
      </c>
      <c r="P3324" s="31">
        <v>1750</v>
      </c>
      <c r="Q3324" s="31">
        <v>0</v>
      </c>
      <c r="R3324" s="31">
        <v>0</v>
      </c>
      <c r="S3324" s="31">
        <v>0.94699999999999995</v>
      </c>
      <c r="T3324" s="36" t="s">
        <v>6983</v>
      </c>
      <c r="U3324" s="36" t="s">
        <v>13116</v>
      </c>
      <c r="V3324" s="31" t="s">
        <v>791</v>
      </c>
      <c r="W3324" s="31">
        <v>7</v>
      </c>
    </row>
    <row r="3325" spans="1:23" x14ac:dyDescent="0.25">
      <c r="A3325">
        <v>6740600</v>
      </c>
      <c r="B3325" s="32" t="s">
        <v>19</v>
      </c>
      <c r="C3325" s="32">
        <v>7</v>
      </c>
      <c r="D3325" s="32">
        <v>64</v>
      </c>
      <c r="E3325" s="32" t="s">
        <v>22</v>
      </c>
      <c r="F3325" s="32">
        <v>1</v>
      </c>
      <c r="G3325" s="32" t="s">
        <v>21</v>
      </c>
      <c r="H3325" s="32" t="s">
        <v>22</v>
      </c>
      <c r="I3325" s="32">
        <v>161</v>
      </c>
      <c r="J3325" s="32" t="s">
        <v>22</v>
      </c>
      <c r="K3325" s="32">
        <v>0</v>
      </c>
      <c r="L3325" s="38">
        <v>697.01</v>
      </c>
      <c r="M3325" t="s">
        <v>6984</v>
      </c>
      <c r="N3325" t="s">
        <v>6985</v>
      </c>
      <c r="O3325" t="s">
        <v>6986</v>
      </c>
      <c r="P3325" s="31">
        <v>1000</v>
      </c>
      <c r="Q3325" s="31">
        <v>960</v>
      </c>
      <c r="R3325" s="31">
        <v>400</v>
      </c>
      <c r="S3325" s="31">
        <v>0</v>
      </c>
      <c r="T3325" s="36" t="s">
        <v>15760</v>
      </c>
      <c r="U3325" s="36" t="s">
        <v>12165</v>
      </c>
      <c r="V3325" s="31" t="s">
        <v>2175</v>
      </c>
      <c r="W3325" s="31">
        <v>7</v>
      </c>
    </row>
    <row r="3326" spans="1:23" x14ac:dyDescent="0.25">
      <c r="A3326">
        <v>6742600</v>
      </c>
      <c r="B3326" s="32" t="s">
        <v>19</v>
      </c>
      <c r="C3326" s="32">
        <v>7</v>
      </c>
      <c r="D3326" s="32">
        <v>64</v>
      </c>
      <c r="E3326" s="32" t="s">
        <v>22</v>
      </c>
      <c r="F3326" s="32">
        <v>1</v>
      </c>
      <c r="G3326" s="32" t="s">
        <v>21</v>
      </c>
      <c r="H3326" s="32" t="s">
        <v>22</v>
      </c>
      <c r="I3326" s="32">
        <v>161</v>
      </c>
      <c r="J3326" s="32" t="s">
        <v>22</v>
      </c>
      <c r="K3326" s="32">
        <v>0</v>
      </c>
      <c r="L3326" s="38">
        <v>799.66</v>
      </c>
      <c r="M3326" t="s">
        <v>6984</v>
      </c>
      <c r="N3326" t="s">
        <v>6987</v>
      </c>
      <c r="O3326" t="s">
        <v>6986</v>
      </c>
      <c r="P3326" s="31">
        <v>1200</v>
      </c>
      <c r="Q3326" s="31">
        <v>960</v>
      </c>
      <c r="R3326" s="31">
        <v>400</v>
      </c>
      <c r="S3326" s="31">
        <v>0</v>
      </c>
      <c r="T3326" s="36" t="s">
        <v>15761</v>
      </c>
      <c r="U3326" s="36" t="s">
        <v>12165</v>
      </c>
      <c r="V3326" s="31" t="s">
        <v>2175</v>
      </c>
      <c r="W3326" s="31">
        <v>7</v>
      </c>
    </row>
    <row r="3327" spans="1:23" x14ac:dyDescent="0.25">
      <c r="A3327">
        <v>6746600</v>
      </c>
      <c r="B3327" s="32" t="s">
        <v>19</v>
      </c>
      <c r="C3327" s="32">
        <v>7</v>
      </c>
      <c r="D3327" s="32">
        <v>64</v>
      </c>
      <c r="E3327" s="32" t="s">
        <v>22</v>
      </c>
      <c r="F3327" s="32">
        <v>1</v>
      </c>
      <c r="G3327" s="32" t="s">
        <v>21</v>
      </c>
      <c r="H3327" s="32" t="s">
        <v>22</v>
      </c>
      <c r="I3327" s="32">
        <v>161</v>
      </c>
      <c r="J3327" s="32" t="s">
        <v>22</v>
      </c>
      <c r="K3327" s="32">
        <v>0</v>
      </c>
      <c r="L3327" s="38">
        <v>529.51</v>
      </c>
      <c r="M3327" t="s">
        <v>6984</v>
      </c>
      <c r="N3327" t="s">
        <v>6988</v>
      </c>
      <c r="O3327" t="s">
        <v>6986</v>
      </c>
      <c r="P3327" s="31">
        <v>600</v>
      </c>
      <c r="Q3327" s="31">
        <v>960</v>
      </c>
      <c r="R3327" s="31">
        <v>400</v>
      </c>
      <c r="S3327" s="31">
        <v>51.6</v>
      </c>
      <c r="T3327" s="36" t="s">
        <v>15762</v>
      </c>
      <c r="U3327" s="36" t="s">
        <v>12165</v>
      </c>
      <c r="V3327" s="31" t="s">
        <v>2175</v>
      </c>
      <c r="W3327" s="31">
        <v>7</v>
      </c>
    </row>
    <row r="3328" spans="1:23" x14ac:dyDescent="0.25">
      <c r="A3328">
        <v>6748600</v>
      </c>
      <c r="B3328" s="32" t="s">
        <v>19</v>
      </c>
      <c r="C3328" s="32">
        <v>7</v>
      </c>
      <c r="D3328" s="32">
        <v>64</v>
      </c>
      <c r="E3328" s="32" t="s">
        <v>22</v>
      </c>
      <c r="F3328" s="32">
        <v>1</v>
      </c>
      <c r="G3328" s="32" t="s">
        <v>21</v>
      </c>
      <c r="H3328" s="32" t="s">
        <v>22</v>
      </c>
      <c r="I3328" s="32">
        <v>161</v>
      </c>
      <c r="J3328" s="32" t="s">
        <v>22</v>
      </c>
      <c r="K3328" s="32">
        <v>0</v>
      </c>
      <c r="L3328" s="38">
        <v>621.36</v>
      </c>
      <c r="M3328" t="s">
        <v>6984</v>
      </c>
      <c r="N3328" t="s">
        <v>6989</v>
      </c>
      <c r="O3328" t="s">
        <v>6986</v>
      </c>
      <c r="P3328" s="31">
        <v>800</v>
      </c>
      <c r="Q3328" s="31">
        <v>960</v>
      </c>
      <c r="R3328" s="31">
        <v>400</v>
      </c>
      <c r="S3328" s="31">
        <v>63.7</v>
      </c>
      <c r="T3328" s="36" t="s">
        <v>15763</v>
      </c>
      <c r="U3328" s="36" t="s">
        <v>12165</v>
      </c>
      <c r="V3328" s="31" t="s">
        <v>2175</v>
      </c>
      <c r="W3328" s="31">
        <v>7</v>
      </c>
    </row>
    <row r="3329" spans="1:23" x14ac:dyDescent="0.25">
      <c r="A3329">
        <v>6900700</v>
      </c>
      <c r="B3329" s="32" t="s">
        <v>19</v>
      </c>
      <c r="C3329" s="32">
        <v>7</v>
      </c>
      <c r="D3329" s="32">
        <v>36</v>
      </c>
      <c r="E3329" s="32" t="s">
        <v>22</v>
      </c>
      <c r="F3329" s="32">
        <v>1</v>
      </c>
      <c r="G3329" s="32" t="s">
        <v>21</v>
      </c>
      <c r="H3329" s="32" t="s">
        <v>22</v>
      </c>
      <c r="I3329" s="32" t="s">
        <v>22</v>
      </c>
      <c r="J3329" s="32" t="s">
        <v>22</v>
      </c>
      <c r="K3329" s="32">
        <v>0</v>
      </c>
      <c r="L3329" s="38">
        <v>1022.87</v>
      </c>
      <c r="M3329" t="s">
        <v>6990</v>
      </c>
      <c r="N3329" t="s">
        <v>6991</v>
      </c>
      <c r="O3329" t="s">
        <v>6992</v>
      </c>
      <c r="P3329" s="31">
        <v>0</v>
      </c>
      <c r="Q3329" s="31">
        <v>0</v>
      </c>
      <c r="R3329" s="31">
        <v>0</v>
      </c>
      <c r="S3329" s="31">
        <v>0</v>
      </c>
      <c r="T3329" s="36" t="s">
        <v>15764</v>
      </c>
      <c r="U3329" s="36" t="s">
        <v>12165</v>
      </c>
      <c r="V3329" s="31" t="s">
        <v>5359</v>
      </c>
      <c r="W3329" s="31">
        <v>14</v>
      </c>
    </row>
    <row r="3330" spans="1:23" x14ac:dyDescent="0.25">
      <c r="A3330">
        <v>6900710</v>
      </c>
      <c r="B3330" s="32" t="s">
        <v>19</v>
      </c>
      <c r="C3330" s="32">
        <v>7</v>
      </c>
      <c r="D3330" s="32">
        <v>36</v>
      </c>
      <c r="E3330" s="32" t="s">
        <v>22</v>
      </c>
      <c r="F3330" s="32">
        <v>1</v>
      </c>
      <c r="G3330" s="32" t="s">
        <v>21</v>
      </c>
      <c r="H3330" s="32" t="s">
        <v>22</v>
      </c>
      <c r="I3330" s="32" t="s">
        <v>22</v>
      </c>
      <c r="J3330" s="32" t="s">
        <v>22</v>
      </c>
      <c r="K3330" s="32">
        <v>0</v>
      </c>
      <c r="L3330" s="38">
        <v>1061.6400000000001</v>
      </c>
      <c r="M3330" t="s">
        <v>6993</v>
      </c>
      <c r="N3330" t="s">
        <v>6994</v>
      </c>
      <c r="O3330" t="s">
        <v>6992</v>
      </c>
      <c r="P3330" s="31">
        <v>600</v>
      </c>
      <c r="Q3330" s="31">
        <v>900</v>
      </c>
      <c r="R3330" s="31">
        <v>600</v>
      </c>
      <c r="S3330" s="31">
        <v>48.8</v>
      </c>
      <c r="T3330" s="36" t="s">
        <v>15765</v>
      </c>
      <c r="U3330" s="36" t="s">
        <v>12165</v>
      </c>
      <c r="V3330" s="31" t="s">
        <v>5359</v>
      </c>
      <c r="W3330" s="31">
        <v>14</v>
      </c>
    </row>
    <row r="3331" spans="1:23" x14ac:dyDescent="0.25">
      <c r="A3331">
        <v>6900720</v>
      </c>
      <c r="B3331" s="32" t="s">
        <v>19</v>
      </c>
      <c r="C3331" s="32">
        <v>7</v>
      </c>
      <c r="D3331" s="32">
        <v>36</v>
      </c>
      <c r="E3331" s="32" t="s">
        <v>22</v>
      </c>
      <c r="F3331" s="32">
        <v>1</v>
      </c>
      <c r="G3331" s="32" t="s">
        <v>21</v>
      </c>
      <c r="H3331" s="32" t="s">
        <v>22</v>
      </c>
      <c r="I3331" s="32" t="s">
        <v>22</v>
      </c>
      <c r="J3331" s="32" t="s">
        <v>22</v>
      </c>
      <c r="K3331" s="32">
        <v>0</v>
      </c>
      <c r="L3331" s="38">
        <v>1724.09</v>
      </c>
      <c r="M3331" t="s">
        <v>6995</v>
      </c>
      <c r="N3331" t="s">
        <v>6996</v>
      </c>
      <c r="O3331" t="s">
        <v>6992</v>
      </c>
      <c r="P3331" s="31">
        <v>600</v>
      </c>
      <c r="Q3331" s="31">
        <v>900</v>
      </c>
      <c r="R3331" s="31">
        <v>600</v>
      </c>
      <c r="S3331" s="31">
        <v>62</v>
      </c>
      <c r="T3331" s="36" t="s">
        <v>15766</v>
      </c>
      <c r="U3331" s="36" t="s">
        <v>12165</v>
      </c>
      <c r="V3331" s="31" t="s">
        <v>5359</v>
      </c>
      <c r="W3331" s="31">
        <v>14</v>
      </c>
    </row>
    <row r="3332" spans="1:23" x14ac:dyDescent="0.25">
      <c r="A3332">
        <v>6900730</v>
      </c>
      <c r="B3332" s="32" t="s">
        <v>19</v>
      </c>
      <c r="C3332" s="32">
        <v>7</v>
      </c>
      <c r="D3332" s="32">
        <v>36</v>
      </c>
      <c r="E3332" s="32" t="s">
        <v>22</v>
      </c>
      <c r="F3332" s="32">
        <v>1</v>
      </c>
      <c r="G3332" s="32" t="s">
        <v>21</v>
      </c>
      <c r="H3332" s="32" t="s">
        <v>22</v>
      </c>
      <c r="I3332" s="32" t="s">
        <v>22</v>
      </c>
      <c r="J3332" s="32" t="s">
        <v>22</v>
      </c>
      <c r="K3332" s="32">
        <v>0</v>
      </c>
      <c r="L3332" s="38">
        <v>1902.36</v>
      </c>
      <c r="M3332" t="s">
        <v>6997</v>
      </c>
      <c r="N3332" t="s">
        <v>6998</v>
      </c>
      <c r="O3332" t="s">
        <v>6992</v>
      </c>
      <c r="P3332" s="31">
        <v>600</v>
      </c>
      <c r="Q3332" s="31">
        <v>900</v>
      </c>
      <c r="R3332" s="31">
        <v>600</v>
      </c>
      <c r="S3332" s="31">
        <v>66</v>
      </c>
      <c r="T3332" s="36" t="s">
        <v>15767</v>
      </c>
      <c r="U3332" s="36" t="s">
        <v>12165</v>
      </c>
      <c r="V3332" s="31" t="s">
        <v>5359</v>
      </c>
      <c r="W3332" s="31">
        <v>14</v>
      </c>
    </row>
    <row r="3333" spans="1:23" x14ac:dyDescent="0.25">
      <c r="A3333">
        <v>6900740</v>
      </c>
      <c r="B3333" s="32" t="s">
        <v>19</v>
      </c>
      <c r="C3333" s="32">
        <v>7</v>
      </c>
      <c r="D3333" s="32">
        <v>36</v>
      </c>
      <c r="E3333" s="32" t="s">
        <v>22</v>
      </c>
      <c r="F3333" s="32">
        <v>1</v>
      </c>
      <c r="G3333" s="32" t="s">
        <v>21</v>
      </c>
      <c r="H3333" s="32" t="s">
        <v>22</v>
      </c>
      <c r="I3333" s="32" t="s">
        <v>22</v>
      </c>
      <c r="J3333" s="32" t="s">
        <v>22</v>
      </c>
      <c r="K3333" s="32">
        <v>0</v>
      </c>
      <c r="L3333" s="38">
        <v>1882.56</v>
      </c>
      <c r="M3333" t="s">
        <v>6999</v>
      </c>
      <c r="N3333" t="s">
        <v>7000</v>
      </c>
      <c r="O3333" t="s">
        <v>6992</v>
      </c>
      <c r="P3333" s="31">
        <v>600</v>
      </c>
      <c r="Q3333" s="31">
        <v>1000</v>
      </c>
      <c r="R3333" s="31">
        <v>645</v>
      </c>
      <c r="S3333" s="31">
        <v>74</v>
      </c>
      <c r="T3333" s="36" t="s">
        <v>15768</v>
      </c>
      <c r="U3333" s="36" t="s">
        <v>12165</v>
      </c>
      <c r="V3333" s="31" t="s">
        <v>5359</v>
      </c>
      <c r="W3333" s="31">
        <v>14</v>
      </c>
    </row>
    <row r="3334" spans="1:23" x14ac:dyDescent="0.25">
      <c r="A3334">
        <v>6902100</v>
      </c>
      <c r="B3334" s="32" t="s">
        <v>19</v>
      </c>
      <c r="C3334" s="32">
        <v>7</v>
      </c>
      <c r="D3334" s="32">
        <v>61</v>
      </c>
      <c r="E3334" s="32" t="s">
        <v>22</v>
      </c>
      <c r="F3334" s="32">
        <v>1</v>
      </c>
      <c r="G3334" s="32" t="s">
        <v>21</v>
      </c>
      <c r="H3334" s="32">
        <v>160</v>
      </c>
      <c r="I3334" s="32">
        <v>167</v>
      </c>
      <c r="J3334" s="32" t="s">
        <v>22</v>
      </c>
      <c r="K3334" s="32">
        <v>0</v>
      </c>
      <c r="L3334" s="38">
        <v>284.2</v>
      </c>
      <c r="M3334" t="s">
        <v>7001</v>
      </c>
      <c r="N3334" t="s">
        <v>7002</v>
      </c>
      <c r="O3334" t="s">
        <v>7003</v>
      </c>
      <c r="P3334" s="31">
        <v>1000</v>
      </c>
      <c r="Q3334" s="31">
        <v>38</v>
      </c>
      <c r="R3334" s="31">
        <v>895</v>
      </c>
      <c r="S3334" s="31">
        <v>0</v>
      </c>
      <c r="T3334" s="36" t="s">
        <v>15769</v>
      </c>
      <c r="U3334" s="36" t="s">
        <v>13534</v>
      </c>
      <c r="V3334" s="31" t="s">
        <v>5359</v>
      </c>
      <c r="W3334" s="31">
        <v>7</v>
      </c>
    </row>
    <row r="3335" spans="1:23" x14ac:dyDescent="0.25">
      <c r="A3335">
        <v>6902300</v>
      </c>
      <c r="B3335" s="32" t="s">
        <v>19</v>
      </c>
      <c r="C3335" s="32">
        <v>7</v>
      </c>
      <c r="D3335" s="32">
        <v>61</v>
      </c>
      <c r="E3335" s="32" t="s">
        <v>22</v>
      </c>
      <c r="F3335" s="32">
        <v>1</v>
      </c>
      <c r="G3335" s="32" t="s">
        <v>21</v>
      </c>
      <c r="H3335" s="32">
        <v>160</v>
      </c>
      <c r="I3335" s="32">
        <v>167</v>
      </c>
      <c r="J3335" s="32" t="s">
        <v>22</v>
      </c>
      <c r="K3335" s="32">
        <v>0</v>
      </c>
      <c r="L3335" s="38">
        <v>139.72</v>
      </c>
      <c r="M3335" t="s">
        <v>7004</v>
      </c>
      <c r="N3335" t="s">
        <v>7005</v>
      </c>
      <c r="O3335" t="s">
        <v>7006</v>
      </c>
      <c r="P3335" s="31">
        <v>610</v>
      </c>
      <c r="Q3335" s="31">
        <v>38</v>
      </c>
      <c r="R3335" s="31">
        <v>645</v>
      </c>
      <c r="S3335" s="31">
        <v>10.42</v>
      </c>
      <c r="T3335" s="36" t="s">
        <v>15770</v>
      </c>
      <c r="U3335" s="36" t="s">
        <v>13534</v>
      </c>
      <c r="V3335" s="31" t="s">
        <v>5359</v>
      </c>
      <c r="W3335" s="31">
        <v>7</v>
      </c>
    </row>
    <row r="3336" spans="1:23" x14ac:dyDescent="0.25">
      <c r="A3336">
        <v>6902310</v>
      </c>
      <c r="B3336" s="32" t="s">
        <v>19</v>
      </c>
      <c r="C3336" s="32">
        <v>7</v>
      </c>
      <c r="D3336" s="32">
        <v>61</v>
      </c>
      <c r="E3336" s="32" t="s">
        <v>22</v>
      </c>
      <c r="F3336" s="32">
        <v>1</v>
      </c>
      <c r="G3336" s="32" t="s">
        <v>21</v>
      </c>
      <c r="H3336" s="32">
        <v>203</v>
      </c>
      <c r="I3336" s="32">
        <v>212</v>
      </c>
      <c r="J3336" s="32" t="s">
        <v>22</v>
      </c>
      <c r="K3336" s="32">
        <v>0</v>
      </c>
      <c r="L3336" s="38">
        <v>227.58</v>
      </c>
      <c r="M3336" t="s">
        <v>7007</v>
      </c>
      <c r="N3336" t="s">
        <v>7008</v>
      </c>
      <c r="O3336" t="s">
        <v>7009</v>
      </c>
      <c r="P3336" s="31">
        <v>960</v>
      </c>
      <c r="Q3336" s="31">
        <v>38</v>
      </c>
      <c r="R3336" s="31">
        <v>600</v>
      </c>
      <c r="S3336" s="31">
        <v>0</v>
      </c>
      <c r="T3336" s="36" t="s">
        <v>15771</v>
      </c>
      <c r="U3336" s="36" t="s">
        <v>13534</v>
      </c>
      <c r="V3336" s="31" t="s">
        <v>5359</v>
      </c>
      <c r="W3336" s="31">
        <v>7</v>
      </c>
    </row>
    <row r="3337" spans="1:23" x14ac:dyDescent="0.25">
      <c r="A3337">
        <v>6902700</v>
      </c>
      <c r="B3337" s="32" t="s">
        <v>19</v>
      </c>
      <c r="C3337" s="32">
        <v>7</v>
      </c>
      <c r="D3337" s="32">
        <v>61</v>
      </c>
      <c r="E3337" s="32" t="s">
        <v>22</v>
      </c>
      <c r="F3337" s="32">
        <v>1</v>
      </c>
      <c r="G3337" s="32" t="s">
        <v>21</v>
      </c>
      <c r="H3337" s="32">
        <v>740</v>
      </c>
      <c r="I3337" s="32">
        <v>1007</v>
      </c>
      <c r="J3337" s="32" t="s">
        <v>22</v>
      </c>
      <c r="K3337" s="32">
        <v>0</v>
      </c>
      <c r="L3337" s="38">
        <v>210.23</v>
      </c>
      <c r="M3337" t="s">
        <v>7010</v>
      </c>
      <c r="N3337" t="s">
        <v>7011</v>
      </c>
      <c r="O3337" t="s">
        <v>7012</v>
      </c>
      <c r="P3337" s="31">
        <v>600</v>
      </c>
      <c r="Q3337" s="31">
        <v>83</v>
      </c>
      <c r="R3337" s="31">
        <v>519</v>
      </c>
      <c r="S3337" s="31">
        <v>8.66</v>
      </c>
      <c r="T3337" s="36" t="s">
        <v>15772</v>
      </c>
      <c r="U3337" s="36" t="s">
        <v>13534</v>
      </c>
      <c r="V3337" s="31" t="s">
        <v>791</v>
      </c>
      <c r="W3337" s="31">
        <v>7</v>
      </c>
    </row>
    <row r="3338" spans="1:23" x14ac:dyDescent="0.25">
      <c r="A3338">
        <v>6902770</v>
      </c>
      <c r="B3338" s="32" t="s">
        <v>19</v>
      </c>
      <c r="C3338" s="32">
        <v>7</v>
      </c>
      <c r="D3338" s="32">
        <v>61</v>
      </c>
      <c r="E3338" s="32" t="s">
        <v>22</v>
      </c>
      <c r="F3338" s="32">
        <v>1</v>
      </c>
      <c r="G3338" s="32" t="s">
        <v>21</v>
      </c>
      <c r="H3338" s="32">
        <v>778</v>
      </c>
      <c r="I3338" s="32">
        <v>1046</v>
      </c>
      <c r="J3338" s="32" t="s">
        <v>22</v>
      </c>
      <c r="K3338" s="32">
        <v>0</v>
      </c>
      <c r="L3338" s="38">
        <v>22.14</v>
      </c>
      <c r="M3338" t="s">
        <v>7013</v>
      </c>
      <c r="N3338" t="s">
        <v>7014</v>
      </c>
      <c r="O3338" t="s">
        <v>7015</v>
      </c>
      <c r="P3338" s="31">
        <v>0</v>
      </c>
      <c r="Q3338" s="31">
        <v>0</v>
      </c>
      <c r="R3338" s="31">
        <v>0</v>
      </c>
      <c r="S3338" s="31">
        <v>0</v>
      </c>
      <c r="T3338" s="36" t="s">
        <v>15773</v>
      </c>
      <c r="U3338" s="36" t="s">
        <v>13488</v>
      </c>
      <c r="V3338" s="31" t="s">
        <v>5359</v>
      </c>
      <c r="W3338" s="31">
        <v>7</v>
      </c>
    </row>
    <row r="3339" spans="1:23" x14ac:dyDescent="0.25">
      <c r="A3339">
        <v>6902950</v>
      </c>
      <c r="B3339" s="32" t="s">
        <v>19</v>
      </c>
      <c r="C3339" s="32">
        <v>7</v>
      </c>
      <c r="D3339" s="32">
        <v>61</v>
      </c>
      <c r="E3339" s="32" t="s">
        <v>22</v>
      </c>
      <c r="F3339" s="32">
        <v>1</v>
      </c>
      <c r="G3339" s="32" t="s">
        <v>21</v>
      </c>
      <c r="H3339" s="32">
        <v>834</v>
      </c>
      <c r="I3339" s="32">
        <v>1116</v>
      </c>
      <c r="J3339" s="32" t="s">
        <v>22</v>
      </c>
      <c r="K3339" s="32">
        <v>0</v>
      </c>
      <c r="L3339" s="38">
        <v>83.83</v>
      </c>
      <c r="M3339" t="s">
        <v>7016</v>
      </c>
      <c r="N3339" t="s">
        <v>7017</v>
      </c>
      <c r="O3339" t="s">
        <v>7018</v>
      </c>
      <c r="P3339" s="31">
        <v>495</v>
      </c>
      <c r="Q3339" s="31">
        <v>159</v>
      </c>
      <c r="R3339" s="31">
        <v>230</v>
      </c>
      <c r="S3339" s="31">
        <v>4.7480000000000002</v>
      </c>
      <c r="T3339" s="36" t="s">
        <v>15774</v>
      </c>
      <c r="U3339" s="36" t="s">
        <v>13534</v>
      </c>
      <c r="V3339" s="31" t="s">
        <v>791</v>
      </c>
      <c r="W3339" s="31">
        <v>7</v>
      </c>
    </row>
    <row r="3340" spans="1:23" x14ac:dyDescent="0.25">
      <c r="A3340">
        <v>6902960</v>
      </c>
      <c r="B3340" s="32" t="s">
        <v>19</v>
      </c>
      <c r="C3340" s="32">
        <v>7</v>
      </c>
      <c r="D3340" s="32">
        <v>61</v>
      </c>
      <c r="E3340" s="32" t="s">
        <v>22</v>
      </c>
      <c r="F3340" s="32">
        <v>1</v>
      </c>
      <c r="G3340" s="32" t="s">
        <v>21</v>
      </c>
      <c r="H3340" s="32">
        <v>740</v>
      </c>
      <c r="I3340" s="32">
        <v>1007</v>
      </c>
      <c r="J3340" s="32" t="s">
        <v>22</v>
      </c>
      <c r="K3340" s="32">
        <v>0</v>
      </c>
      <c r="L3340" s="38">
        <v>156.46</v>
      </c>
      <c r="M3340" t="s">
        <v>7019</v>
      </c>
      <c r="N3340" t="s">
        <v>7020</v>
      </c>
      <c r="O3340" t="s">
        <v>7021</v>
      </c>
      <c r="P3340" s="31">
        <v>600</v>
      </c>
      <c r="Q3340" s="31">
        <v>0</v>
      </c>
      <c r="R3340" s="31">
        <v>600</v>
      </c>
      <c r="S3340" s="31">
        <v>7.2149999999999999</v>
      </c>
      <c r="T3340" s="36" t="s">
        <v>15775</v>
      </c>
      <c r="U3340" s="36" t="s">
        <v>13534</v>
      </c>
      <c r="V3340" s="31" t="s">
        <v>791</v>
      </c>
      <c r="W3340" s="31">
        <v>7</v>
      </c>
    </row>
    <row r="3341" spans="1:23" x14ac:dyDescent="0.25">
      <c r="A3341">
        <v>6902980</v>
      </c>
      <c r="B3341" s="32" t="s">
        <v>19</v>
      </c>
      <c r="C3341" s="32">
        <v>7</v>
      </c>
      <c r="D3341" s="32">
        <v>61</v>
      </c>
      <c r="E3341" s="32" t="s">
        <v>22</v>
      </c>
      <c r="F3341" s="32">
        <v>1</v>
      </c>
      <c r="G3341" s="32" t="s">
        <v>21</v>
      </c>
      <c r="H3341" s="32">
        <v>740</v>
      </c>
      <c r="I3341" s="32">
        <v>1007</v>
      </c>
      <c r="J3341" s="32" t="s">
        <v>22</v>
      </c>
      <c r="K3341" s="32">
        <v>0</v>
      </c>
      <c r="L3341" s="38">
        <v>182.67</v>
      </c>
      <c r="M3341" t="s">
        <v>7022</v>
      </c>
      <c r="N3341" t="s">
        <v>7023</v>
      </c>
      <c r="O3341" t="s">
        <v>7024</v>
      </c>
      <c r="P3341" s="31">
        <v>600</v>
      </c>
      <c r="Q3341" s="31">
        <v>0</v>
      </c>
      <c r="R3341" s="31">
        <v>800</v>
      </c>
      <c r="S3341" s="31">
        <v>8.8350000000000009</v>
      </c>
      <c r="T3341" s="36" t="s">
        <v>15776</v>
      </c>
      <c r="U3341" s="36" t="s">
        <v>13534</v>
      </c>
      <c r="V3341" s="31" t="s">
        <v>791</v>
      </c>
      <c r="W3341" s="31">
        <v>7</v>
      </c>
    </row>
    <row r="3342" spans="1:23" x14ac:dyDescent="0.25">
      <c r="A3342">
        <v>6903200</v>
      </c>
      <c r="B3342" s="32" t="s">
        <v>19</v>
      </c>
      <c r="C3342" s="32">
        <v>7</v>
      </c>
      <c r="D3342" s="32">
        <v>61</v>
      </c>
      <c r="E3342" s="32" t="s">
        <v>22</v>
      </c>
      <c r="F3342" s="32">
        <v>1</v>
      </c>
      <c r="G3342" s="32" t="s">
        <v>21</v>
      </c>
      <c r="H3342" s="32">
        <v>834</v>
      </c>
      <c r="I3342" s="32">
        <v>1116</v>
      </c>
      <c r="J3342" s="32" t="s">
        <v>22</v>
      </c>
      <c r="K3342" s="32">
        <v>0</v>
      </c>
      <c r="L3342" s="38">
        <v>194.62</v>
      </c>
      <c r="M3342" t="s">
        <v>7025</v>
      </c>
      <c r="N3342" t="s">
        <v>7026</v>
      </c>
      <c r="O3342" t="s">
        <v>7027</v>
      </c>
      <c r="P3342" s="31">
        <v>0</v>
      </c>
      <c r="Q3342" s="31">
        <v>0</v>
      </c>
      <c r="R3342" s="31">
        <v>0</v>
      </c>
      <c r="S3342" s="31">
        <v>0</v>
      </c>
      <c r="T3342" s="36" t="s">
        <v>15777</v>
      </c>
      <c r="U3342" s="36" t="s">
        <v>13534</v>
      </c>
      <c r="V3342" s="31" t="s">
        <v>1130</v>
      </c>
      <c r="W3342" s="31">
        <v>7</v>
      </c>
    </row>
    <row r="3343" spans="1:23" x14ac:dyDescent="0.25">
      <c r="A3343">
        <v>7000620</v>
      </c>
      <c r="B3343" s="32" t="s">
        <v>802</v>
      </c>
      <c r="C3343" s="32">
        <v>50</v>
      </c>
      <c r="D3343" s="32">
        <v>87</v>
      </c>
      <c r="E3343" s="32" t="s">
        <v>22</v>
      </c>
      <c r="F3343" s="32">
        <v>1</v>
      </c>
      <c r="G3343" s="32" t="s">
        <v>21</v>
      </c>
      <c r="H3343" s="32">
        <v>742</v>
      </c>
      <c r="I3343" s="32">
        <v>1008</v>
      </c>
      <c r="J3343" s="32" t="s">
        <v>22</v>
      </c>
      <c r="K3343" s="32">
        <v>0</v>
      </c>
      <c r="L3343" s="38">
        <v>47.69</v>
      </c>
      <c r="M3343" t="s">
        <v>7028</v>
      </c>
      <c r="N3343" t="s">
        <v>7029</v>
      </c>
      <c r="O3343" t="s">
        <v>7030</v>
      </c>
      <c r="P3343" s="31">
        <v>511</v>
      </c>
      <c r="Q3343" s="31">
        <v>22</v>
      </c>
      <c r="R3343" s="31">
        <v>413</v>
      </c>
      <c r="S3343" s="31">
        <v>3.7</v>
      </c>
      <c r="T3343" s="36" t="s">
        <v>15778</v>
      </c>
      <c r="U3343" s="36" t="s">
        <v>13534</v>
      </c>
      <c r="V3343" s="31" t="s">
        <v>791</v>
      </c>
      <c r="W3343" s="31">
        <v>7</v>
      </c>
    </row>
    <row r="3344" spans="1:23" x14ac:dyDescent="0.25">
      <c r="A3344">
        <v>7000625</v>
      </c>
      <c r="B3344" s="32" t="s">
        <v>802</v>
      </c>
      <c r="C3344" s="32">
        <v>50</v>
      </c>
      <c r="D3344" s="32">
        <v>87</v>
      </c>
      <c r="E3344" s="32" t="s">
        <v>22</v>
      </c>
      <c r="F3344" s="32">
        <v>1</v>
      </c>
      <c r="G3344" s="32" t="s">
        <v>21</v>
      </c>
      <c r="H3344" s="32">
        <v>743</v>
      </c>
      <c r="I3344" s="32">
        <v>1009</v>
      </c>
      <c r="J3344" s="32" t="s">
        <v>22</v>
      </c>
      <c r="K3344" s="32">
        <v>0</v>
      </c>
      <c r="L3344" s="38">
        <v>165.41</v>
      </c>
      <c r="M3344" t="s">
        <v>7031</v>
      </c>
      <c r="N3344" t="s">
        <v>7032</v>
      </c>
      <c r="O3344" t="s">
        <v>7033</v>
      </c>
      <c r="P3344" s="31">
        <v>482.6</v>
      </c>
      <c r="Q3344" s="31">
        <v>0</v>
      </c>
      <c r="R3344" s="31">
        <v>500</v>
      </c>
      <c r="S3344" s="31">
        <v>4.7770000000000001</v>
      </c>
      <c r="T3344" s="36" t="s">
        <v>15779</v>
      </c>
      <c r="U3344" s="36" t="s">
        <v>13534</v>
      </c>
      <c r="V3344" s="31" t="s">
        <v>791</v>
      </c>
      <c r="W3344" s="31">
        <v>7</v>
      </c>
    </row>
    <row r="3345" spans="1:23" x14ac:dyDescent="0.25">
      <c r="A3345">
        <v>7000630</v>
      </c>
      <c r="B3345" s="32" t="s">
        <v>802</v>
      </c>
      <c r="C3345" s="32">
        <v>43</v>
      </c>
      <c r="D3345" s="32">
        <v>23</v>
      </c>
      <c r="E3345" s="32" t="s">
        <v>22</v>
      </c>
      <c r="F3345" s="32">
        <v>1</v>
      </c>
      <c r="G3345" s="32" t="s">
        <v>21</v>
      </c>
      <c r="H3345" s="32">
        <v>509</v>
      </c>
      <c r="I3345" s="32">
        <v>1041</v>
      </c>
      <c r="J3345" s="32" t="s">
        <v>1671</v>
      </c>
      <c r="K3345" s="32">
        <v>0</v>
      </c>
      <c r="L3345" s="38">
        <v>46.65</v>
      </c>
      <c r="M3345" t="s">
        <v>7034</v>
      </c>
      <c r="N3345" t="s">
        <v>7035</v>
      </c>
      <c r="O3345" t="s">
        <v>7036</v>
      </c>
      <c r="P3345" s="31">
        <v>0</v>
      </c>
      <c r="Q3345" s="31">
        <v>0</v>
      </c>
      <c r="R3345" s="31">
        <v>0</v>
      </c>
      <c r="S3345" s="31">
        <v>0</v>
      </c>
      <c r="T3345" s="36" t="s">
        <v>15780</v>
      </c>
      <c r="U3345" s="36" t="s">
        <v>13836</v>
      </c>
      <c r="V3345" s="31" t="s">
        <v>1743</v>
      </c>
      <c r="W3345" s="31">
        <v>7</v>
      </c>
    </row>
    <row r="3346" spans="1:23" x14ac:dyDescent="0.25">
      <c r="A3346">
        <v>7000672</v>
      </c>
      <c r="B3346" s="32" t="s">
        <v>802</v>
      </c>
      <c r="C3346" s="32">
        <v>50</v>
      </c>
      <c r="D3346" s="32">
        <v>81</v>
      </c>
      <c r="E3346" s="32" t="s">
        <v>22</v>
      </c>
      <c r="F3346" s="32">
        <v>4</v>
      </c>
      <c r="G3346" s="32" t="s">
        <v>354</v>
      </c>
      <c r="H3346" s="32">
        <v>629</v>
      </c>
      <c r="I3346" s="32">
        <v>895</v>
      </c>
      <c r="J3346" s="32" t="s">
        <v>22</v>
      </c>
      <c r="K3346" s="32">
        <v>0</v>
      </c>
      <c r="L3346" s="38">
        <v>102.83</v>
      </c>
      <c r="M3346" t="s">
        <v>7037</v>
      </c>
      <c r="N3346" t="s">
        <v>7038</v>
      </c>
      <c r="O3346" t="s">
        <v>7039</v>
      </c>
      <c r="P3346" s="31">
        <v>0</v>
      </c>
      <c r="Q3346" s="31">
        <v>0</v>
      </c>
      <c r="R3346" s="31">
        <v>0</v>
      </c>
      <c r="S3346" s="31">
        <v>0</v>
      </c>
      <c r="T3346" s="36" t="s">
        <v>15781</v>
      </c>
      <c r="U3346" s="36" t="s">
        <v>9135</v>
      </c>
      <c r="V3346" s="31" t="s">
        <v>2348</v>
      </c>
      <c r="W3346" s="31">
        <v>7</v>
      </c>
    </row>
    <row r="3347" spans="1:23" x14ac:dyDescent="0.25">
      <c r="A3347">
        <v>7000675</v>
      </c>
      <c r="B3347" s="32" t="s">
        <v>802</v>
      </c>
      <c r="C3347" s="32">
        <v>50</v>
      </c>
      <c r="D3347" s="32">
        <v>85</v>
      </c>
      <c r="E3347" s="32" t="s">
        <v>22</v>
      </c>
      <c r="F3347" s="32">
        <v>1</v>
      </c>
      <c r="G3347" s="32" t="s">
        <v>21</v>
      </c>
      <c r="H3347" s="32">
        <v>764</v>
      </c>
      <c r="I3347" s="32">
        <v>1036</v>
      </c>
      <c r="J3347" s="32" t="s">
        <v>22</v>
      </c>
      <c r="K3347" s="32">
        <v>0</v>
      </c>
      <c r="L3347" s="38">
        <v>35.17</v>
      </c>
      <c r="M3347" t="s">
        <v>7040</v>
      </c>
      <c r="N3347" t="s">
        <v>7041</v>
      </c>
      <c r="O3347" t="s">
        <v>7042</v>
      </c>
      <c r="P3347" s="31">
        <v>0</v>
      </c>
      <c r="Q3347" s="31">
        <v>0</v>
      </c>
      <c r="R3347" s="31">
        <v>0</v>
      </c>
      <c r="S3347" s="31">
        <v>0</v>
      </c>
      <c r="T3347" s="36" t="s">
        <v>15446</v>
      </c>
      <c r="U3347" s="36">
        <v>0</v>
      </c>
      <c r="V3347" s="31" t="s">
        <v>5662</v>
      </c>
      <c r="W3347" s="31">
        <v>7</v>
      </c>
    </row>
    <row r="3348" spans="1:23" x14ac:dyDescent="0.25">
      <c r="A3348">
        <v>7000684</v>
      </c>
      <c r="B3348" s="32" t="s">
        <v>802</v>
      </c>
      <c r="C3348" s="32">
        <v>50</v>
      </c>
      <c r="D3348" s="32">
        <v>87</v>
      </c>
      <c r="E3348" s="32" t="s">
        <v>22</v>
      </c>
      <c r="F3348" s="32">
        <v>1</v>
      </c>
      <c r="G3348" s="32" t="s">
        <v>21</v>
      </c>
      <c r="H3348" s="32">
        <v>494</v>
      </c>
      <c r="I3348" s="32">
        <v>751</v>
      </c>
      <c r="J3348" s="32" t="s">
        <v>22</v>
      </c>
      <c r="K3348" s="32">
        <v>0</v>
      </c>
      <c r="L3348" s="38">
        <v>17.82</v>
      </c>
      <c r="M3348" t="s">
        <v>7043</v>
      </c>
      <c r="N3348" t="s">
        <v>7044</v>
      </c>
      <c r="O3348" t="s">
        <v>7045</v>
      </c>
      <c r="P3348" s="31">
        <v>65</v>
      </c>
      <c r="Q3348" s="31">
        <v>65</v>
      </c>
      <c r="R3348" s="31">
        <v>0</v>
      </c>
      <c r="S3348" s="31">
        <v>0</v>
      </c>
      <c r="T3348" s="36" t="s">
        <v>15783</v>
      </c>
      <c r="U3348" s="36" t="s">
        <v>8458</v>
      </c>
      <c r="V3348" s="31" t="s">
        <v>362</v>
      </c>
      <c r="W3348" s="31">
        <v>21</v>
      </c>
    </row>
    <row r="3349" spans="1:23" x14ac:dyDescent="0.25">
      <c r="A3349">
        <v>7000685</v>
      </c>
      <c r="B3349" s="32" t="s">
        <v>802</v>
      </c>
      <c r="C3349" s="32">
        <v>50</v>
      </c>
      <c r="D3349" s="32">
        <v>90</v>
      </c>
      <c r="E3349" s="32" t="s">
        <v>22</v>
      </c>
      <c r="F3349" s="32">
        <v>1</v>
      </c>
      <c r="G3349" s="32" t="s">
        <v>21</v>
      </c>
      <c r="H3349" s="32">
        <v>790</v>
      </c>
      <c r="I3349" s="32">
        <v>1066</v>
      </c>
      <c r="J3349" s="32" t="s">
        <v>22</v>
      </c>
      <c r="K3349" s="32">
        <v>0</v>
      </c>
      <c r="L3349" s="38">
        <v>86.08</v>
      </c>
      <c r="M3349" t="s">
        <v>7046</v>
      </c>
      <c r="N3349" t="s">
        <v>7047</v>
      </c>
      <c r="O3349" t="s">
        <v>7048</v>
      </c>
      <c r="P3349" s="31">
        <v>100</v>
      </c>
      <c r="Q3349" s="31">
        <v>1700</v>
      </c>
      <c r="R3349" s="31">
        <v>0</v>
      </c>
      <c r="S3349" s="31">
        <v>0</v>
      </c>
      <c r="T3349" s="36" t="s">
        <v>15784</v>
      </c>
      <c r="U3349" s="36" t="s">
        <v>8458</v>
      </c>
      <c r="V3349" s="31" t="s">
        <v>2147</v>
      </c>
      <c r="W3349" s="31">
        <v>7</v>
      </c>
    </row>
    <row r="3350" spans="1:23" x14ac:dyDescent="0.25">
      <c r="A3350">
        <v>7000688</v>
      </c>
      <c r="B3350" s="32" t="s">
        <v>802</v>
      </c>
      <c r="C3350" s="32">
        <v>43</v>
      </c>
      <c r="D3350" s="32">
        <v>21</v>
      </c>
      <c r="E3350" s="33" t="s">
        <v>22</v>
      </c>
      <c r="F3350" s="32">
        <v>2</v>
      </c>
      <c r="G3350" s="32" t="s">
        <v>354</v>
      </c>
      <c r="H3350" s="33" t="s">
        <v>22</v>
      </c>
      <c r="I3350" s="32">
        <v>752</v>
      </c>
      <c r="J3350" s="33" t="s">
        <v>22</v>
      </c>
      <c r="K3350" s="32">
        <v>0</v>
      </c>
      <c r="L3350" s="38">
        <v>14.68</v>
      </c>
      <c r="M3350" t="s">
        <v>7049</v>
      </c>
      <c r="N3350" t="s">
        <v>7050</v>
      </c>
      <c r="O3350" t="s">
        <v>7051</v>
      </c>
      <c r="P3350" s="31">
        <v>0</v>
      </c>
      <c r="Q3350" s="31">
        <v>0</v>
      </c>
      <c r="R3350" s="31">
        <v>0</v>
      </c>
      <c r="S3350" s="31">
        <v>0</v>
      </c>
      <c r="T3350" s="36" t="s">
        <v>15786</v>
      </c>
      <c r="U3350" s="36" t="s">
        <v>8458</v>
      </c>
      <c r="V3350" s="31" t="s">
        <v>1743</v>
      </c>
      <c r="W3350" s="31">
        <v>14</v>
      </c>
    </row>
    <row r="3351" spans="1:23" x14ac:dyDescent="0.25">
      <c r="A3351">
        <v>7000990</v>
      </c>
      <c r="B3351" s="32" t="s">
        <v>802</v>
      </c>
      <c r="C3351" s="32">
        <v>50</v>
      </c>
      <c r="D3351" s="32">
        <v>90</v>
      </c>
      <c r="E3351" s="32" t="s">
        <v>22</v>
      </c>
      <c r="F3351" s="32">
        <v>50</v>
      </c>
      <c r="G3351" s="32" t="s">
        <v>354</v>
      </c>
      <c r="H3351" s="32">
        <v>816</v>
      </c>
      <c r="I3351" s="32">
        <v>1099</v>
      </c>
      <c r="J3351" s="32" t="s">
        <v>22</v>
      </c>
      <c r="K3351" s="32">
        <v>0</v>
      </c>
      <c r="L3351" s="38">
        <v>48.63</v>
      </c>
      <c r="M3351" t="s">
        <v>7052</v>
      </c>
      <c r="N3351" t="s">
        <v>7053</v>
      </c>
      <c r="O3351" t="s">
        <v>7054</v>
      </c>
      <c r="P3351" s="31">
        <v>0</v>
      </c>
      <c r="Q3351" s="31">
        <v>0</v>
      </c>
      <c r="R3351" s="31">
        <v>0</v>
      </c>
      <c r="S3351" s="31">
        <v>0</v>
      </c>
      <c r="T3351" s="36" t="s">
        <v>15787</v>
      </c>
      <c r="U3351" s="36" t="s">
        <v>13606</v>
      </c>
      <c r="V3351" s="31" t="s">
        <v>806</v>
      </c>
      <c r="W3351" s="31">
        <v>7</v>
      </c>
    </row>
    <row r="3352" spans="1:23" x14ac:dyDescent="0.25">
      <c r="A3352">
        <v>7016140</v>
      </c>
      <c r="B3352" s="32" t="s">
        <v>802</v>
      </c>
      <c r="C3352" s="32">
        <v>50</v>
      </c>
      <c r="D3352" s="32">
        <v>85</v>
      </c>
      <c r="E3352" s="32" t="s">
        <v>22</v>
      </c>
      <c r="F3352" s="32">
        <v>1</v>
      </c>
      <c r="G3352" s="32" t="s">
        <v>21</v>
      </c>
      <c r="H3352" s="32">
        <v>787</v>
      </c>
      <c r="I3352" s="32" t="s">
        <v>22</v>
      </c>
      <c r="J3352" s="32" t="s">
        <v>22</v>
      </c>
      <c r="K3352" s="32">
        <v>0</v>
      </c>
      <c r="L3352" s="38">
        <v>51.73</v>
      </c>
      <c r="M3352" t="s">
        <v>7055</v>
      </c>
      <c r="N3352" t="s">
        <v>7056</v>
      </c>
      <c r="O3352" t="s">
        <v>7057</v>
      </c>
      <c r="P3352" s="31">
        <v>0</v>
      </c>
      <c r="Q3352" s="31">
        <v>0</v>
      </c>
      <c r="R3352" s="31">
        <v>0</v>
      </c>
      <c r="S3352" s="31">
        <v>0</v>
      </c>
      <c r="T3352" s="36" t="s">
        <v>15788</v>
      </c>
      <c r="U3352" s="36" t="s">
        <v>8458</v>
      </c>
      <c r="V3352" s="31" t="s">
        <v>791</v>
      </c>
      <c r="W3352" s="31">
        <v>7</v>
      </c>
    </row>
    <row r="3353" spans="1:23" x14ac:dyDescent="0.25">
      <c r="A3353">
        <v>7016150</v>
      </c>
      <c r="B3353" s="32" t="s">
        <v>802</v>
      </c>
      <c r="C3353" s="32">
        <v>50</v>
      </c>
      <c r="D3353" s="32">
        <v>85</v>
      </c>
      <c r="E3353" s="32" t="s">
        <v>22</v>
      </c>
      <c r="F3353" s="32">
        <v>1</v>
      </c>
      <c r="G3353" s="32" t="s">
        <v>21</v>
      </c>
      <c r="H3353" s="32">
        <v>787</v>
      </c>
      <c r="I3353" s="32" t="s">
        <v>22</v>
      </c>
      <c r="J3353" s="32" t="s">
        <v>22</v>
      </c>
      <c r="K3353" s="32">
        <v>0</v>
      </c>
      <c r="L3353" s="38">
        <v>45.83</v>
      </c>
      <c r="M3353" t="s">
        <v>7058</v>
      </c>
      <c r="N3353" t="s">
        <v>7059</v>
      </c>
      <c r="O3353" t="s">
        <v>7060</v>
      </c>
      <c r="P3353" s="31">
        <v>0</v>
      </c>
      <c r="Q3353" s="31">
        <v>0</v>
      </c>
      <c r="R3353" s="31">
        <v>0</v>
      </c>
      <c r="S3353" s="31">
        <v>0</v>
      </c>
      <c r="T3353" s="36" t="s">
        <v>15789</v>
      </c>
      <c r="U3353" s="36" t="s">
        <v>8458</v>
      </c>
      <c r="V3353" s="31" t="s">
        <v>791</v>
      </c>
      <c r="W3353" s="31">
        <v>7</v>
      </c>
    </row>
    <row r="3354" spans="1:23" x14ac:dyDescent="0.25">
      <c r="A3354">
        <v>7030000</v>
      </c>
      <c r="B3354" s="32" t="s">
        <v>802</v>
      </c>
      <c r="C3354" s="32">
        <v>41</v>
      </c>
      <c r="D3354" s="32">
        <v>5</v>
      </c>
      <c r="E3354" s="32" t="s">
        <v>22</v>
      </c>
      <c r="F3354" s="32">
        <v>1</v>
      </c>
      <c r="G3354" s="32" t="s">
        <v>21</v>
      </c>
      <c r="H3354" s="32">
        <v>548</v>
      </c>
      <c r="I3354" s="32">
        <v>805</v>
      </c>
      <c r="J3354" s="32" t="s">
        <v>7061</v>
      </c>
      <c r="K3354" s="32">
        <v>0</v>
      </c>
      <c r="L3354" s="38">
        <v>870.64</v>
      </c>
      <c r="M3354" t="s">
        <v>7062</v>
      </c>
      <c r="N3354" t="s">
        <v>7063</v>
      </c>
      <c r="O3354" t="s">
        <v>7064</v>
      </c>
      <c r="P3354" s="31">
        <v>138</v>
      </c>
      <c r="Q3354" s="31">
        <v>40</v>
      </c>
      <c r="R3354" s="31">
        <v>132</v>
      </c>
      <c r="S3354" s="31">
        <v>0</v>
      </c>
      <c r="T3354" s="36" t="s">
        <v>7065</v>
      </c>
      <c r="U3354" s="36" t="s">
        <v>13689</v>
      </c>
      <c r="V3354" s="31" t="s">
        <v>7066</v>
      </c>
      <c r="W3354" s="31">
        <v>7</v>
      </c>
    </row>
    <row r="3355" spans="1:23" x14ac:dyDescent="0.25">
      <c r="A3355">
        <v>7030040</v>
      </c>
      <c r="B3355" s="32" t="s">
        <v>802</v>
      </c>
      <c r="C3355" s="32">
        <v>41</v>
      </c>
      <c r="D3355" s="32">
        <v>5</v>
      </c>
      <c r="E3355" s="32" t="s">
        <v>22</v>
      </c>
      <c r="F3355" s="32">
        <v>1</v>
      </c>
      <c r="G3355" s="32" t="s">
        <v>21</v>
      </c>
      <c r="H3355" s="32">
        <v>549</v>
      </c>
      <c r="I3355" s="32">
        <v>806</v>
      </c>
      <c r="J3355" s="32" t="s">
        <v>7061</v>
      </c>
      <c r="K3355" s="32">
        <v>0</v>
      </c>
      <c r="L3355" s="38">
        <v>356.46</v>
      </c>
      <c r="M3355" t="s">
        <v>7067</v>
      </c>
      <c r="N3355" t="s">
        <v>7068</v>
      </c>
      <c r="O3355" t="s">
        <v>7069</v>
      </c>
      <c r="P3355" s="31">
        <v>138</v>
      </c>
      <c r="Q3355" s="31">
        <v>40</v>
      </c>
      <c r="R3355" s="31">
        <v>132</v>
      </c>
      <c r="S3355" s="31">
        <v>0</v>
      </c>
      <c r="T3355" s="36" t="s">
        <v>7070</v>
      </c>
      <c r="U3355" s="36" t="s">
        <v>13689</v>
      </c>
      <c r="V3355" s="31" t="s">
        <v>7066</v>
      </c>
      <c r="W3355" s="31">
        <v>7</v>
      </c>
    </row>
    <row r="3356" spans="1:23" x14ac:dyDescent="0.25">
      <c r="A3356">
        <v>7030050</v>
      </c>
      <c r="B3356" s="32" t="s">
        <v>802</v>
      </c>
      <c r="C3356" s="32">
        <v>41</v>
      </c>
      <c r="D3356" s="32">
        <v>5</v>
      </c>
      <c r="E3356" s="32" t="s">
        <v>22</v>
      </c>
      <c r="F3356" s="32">
        <v>1</v>
      </c>
      <c r="G3356" s="32" t="s">
        <v>21</v>
      </c>
      <c r="H3356" s="32">
        <v>549</v>
      </c>
      <c r="I3356" s="32">
        <v>806</v>
      </c>
      <c r="J3356" s="32" t="s">
        <v>7061</v>
      </c>
      <c r="K3356" s="32">
        <v>0</v>
      </c>
      <c r="L3356" s="38">
        <v>375.3</v>
      </c>
      <c r="M3356" t="s">
        <v>7071</v>
      </c>
      <c r="N3356" t="s">
        <v>7072</v>
      </c>
      <c r="O3356" t="s">
        <v>7073</v>
      </c>
      <c r="P3356" s="31">
        <v>138</v>
      </c>
      <c r="Q3356" s="31">
        <v>40</v>
      </c>
      <c r="R3356" s="31">
        <v>132</v>
      </c>
      <c r="S3356" s="31">
        <v>0</v>
      </c>
      <c r="T3356" s="36" t="s">
        <v>7074</v>
      </c>
      <c r="U3356" s="36" t="s">
        <v>13689</v>
      </c>
      <c r="V3356" s="31" t="s">
        <v>7066</v>
      </c>
      <c r="W3356" s="31">
        <v>21</v>
      </c>
    </row>
    <row r="3357" spans="1:23" x14ac:dyDescent="0.25">
      <c r="A3357">
        <v>7030051</v>
      </c>
      <c r="B3357" s="32" t="s">
        <v>802</v>
      </c>
      <c r="C3357" s="32">
        <v>41</v>
      </c>
      <c r="D3357" s="32">
        <v>5</v>
      </c>
      <c r="E3357" s="32" t="s">
        <v>22</v>
      </c>
      <c r="F3357" s="32">
        <v>1</v>
      </c>
      <c r="G3357" s="32" t="s">
        <v>21</v>
      </c>
      <c r="H3357" s="32">
        <v>559</v>
      </c>
      <c r="I3357" s="32">
        <v>820</v>
      </c>
      <c r="J3357" s="32" t="s">
        <v>7061</v>
      </c>
      <c r="K3357" s="32">
        <v>0</v>
      </c>
      <c r="L3357" s="38">
        <v>18.93</v>
      </c>
      <c r="M3357" t="s">
        <v>7075</v>
      </c>
      <c r="N3357" t="s">
        <v>7076</v>
      </c>
      <c r="O3357" t="s">
        <v>7077</v>
      </c>
      <c r="P3357" s="31">
        <v>0</v>
      </c>
      <c r="Q3357" s="31">
        <v>0</v>
      </c>
      <c r="R3357" s="31">
        <v>0</v>
      </c>
      <c r="S3357" s="31">
        <v>0</v>
      </c>
      <c r="T3357" s="36" t="s">
        <v>18076</v>
      </c>
      <c r="U3357" s="36">
        <v>0</v>
      </c>
      <c r="V3357" s="31" t="s">
        <v>7066</v>
      </c>
      <c r="W3357" s="31">
        <v>7</v>
      </c>
    </row>
    <row r="3358" spans="1:23" x14ac:dyDescent="0.25">
      <c r="A3358">
        <v>7030060</v>
      </c>
      <c r="B3358" s="32" t="s">
        <v>802</v>
      </c>
      <c r="C3358" s="32">
        <v>41</v>
      </c>
      <c r="D3358" s="32">
        <v>5</v>
      </c>
      <c r="E3358" s="32" t="s">
        <v>22</v>
      </c>
      <c r="F3358" s="32">
        <v>1</v>
      </c>
      <c r="G3358" s="32" t="s">
        <v>21</v>
      </c>
      <c r="H3358" s="32">
        <v>557</v>
      </c>
      <c r="I3358" s="32">
        <v>818</v>
      </c>
      <c r="J3358" s="32" t="s">
        <v>7061</v>
      </c>
      <c r="K3358" s="32">
        <v>0</v>
      </c>
      <c r="L3358" s="38">
        <v>127.27</v>
      </c>
      <c r="M3358" t="s">
        <v>7078</v>
      </c>
      <c r="N3358" t="s">
        <v>7079</v>
      </c>
      <c r="O3358" t="s">
        <v>7080</v>
      </c>
      <c r="P3358" s="31">
        <v>138</v>
      </c>
      <c r="Q3358" s="31">
        <v>40</v>
      </c>
      <c r="R3358" s="31">
        <v>132</v>
      </c>
      <c r="S3358" s="31">
        <v>0</v>
      </c>
      <c r="T3358" s="36" t="s">
        <v>7081</v>
      </c>
      <c r="U3358" s="36" t="s">
        <v>14147</v>
      </c>
      <c r="V3358" s="31" t="s">
        <v>7066</v>
      </c>
      <c r="W3358" s="31">
        <v>14</v>
      </c>
    </row>
    <row r="3359" spans="1:23" x14ac:dyDescent="0.25">
      <c r="A3359">
        <v>7030071</v>
      </c>
      <c r="B3359" s="32" t="s">
        <v>802</v>
      </c>
      <c r="C3359" s="32">
        <v>41</v>
      </c>
      <c r="D3359" s="32">
        <v>5</v>
      </c>
      <c r="E3359" s="32" t="s">
        <v>22</v>
      </c>
      <c r="F3359" s="32">
        <v>1</v>
      </c>
      <c r="G3359" s="32" t="s">
        <v>21</v>
      </c>
      <c r="H3359" s="32">
        <v>559</v>
      </c>
      <c r="I3359" s="32">
        <v>820</v>
      </c>
      <c r="J3359" s="32" t="s">
        <v>22</v>
      </c>
      <c r="K3359" s="32">
        <v>0</v>
      </c>
      <c r="L3359" s="38">
        <v>59.87</v>
      </c>
      <c r="M3359" t="s">
        <v>7082</v>
      </c>
      <c r="N3359" t="s">
        <v>7083</v>
      </c>
      <c r="O3359" t="s">
        <v>7084</v>
      </c>
      <c r="P3359" s="31">
        <v>170</v>
      </c>
      <c r="Q3359" s="31">
        <v>0</v>
      </c>
      <c r="R3359" s="31">
        <v>160</v>
      </c>
      <c r="S3359" s="31">
        <v>0</v>
      </c>
      <c r="T3359" s="36" t="s">
        <v>7085</v>
      </c>
      <c r="U3359" s="36" t="s">
        <v>8458</v>
      </c>
      <c r="V3359" s="31" t="s">
        <v>7066</v>
      </c>
      <c r="W3359" s="31">
        <v>7</v>
      </c>
    </row>
    <row r="3360" spans="1:23" x14ac:dyDescent="0.25">
      <c r="A3360">
        <v>7030080</v>
      </c>
      <c r="B3360" s="32" t="s">
        <v>802</v>
      </c>
      <c r="C3360" s="32">
        <v>41</v>
      </c>
      <c r="D3360" s="32">
        <v>5</v>
      </c>
      <c r="E3360" s="32" t="s">
        <v>22</v>
      </c>
      <c r="F3360" s="32">
        <v>1</v>
      </c>
      <c r="G3360" s="32" t="s">
        <v>21</v>
      </c>
      <c r="H3360" s="32">
        <v>557</v>
      </c>
      <c r="I3360" s="32">
        <v>818</v>
      </c>
      <c r="J3360" s="32" t="s">
        <v>22</v>
      </c>
      <c r="K3360" s="32">
        <v>0</v>
      </c>
      <c r="L3360" s="38">
        <v>39.32</v>
      </c>
      <c r="M3360" t="s">
        <v>7086</v>
      </c>
      <c r="N3360" t="s">
        <v>7087</v>
      </c>
      <c r="O3360" t="s">
        <v>7088</v>
      </c>
      <c r="P3360" s="31">
        <v>0</v>
      </c>
      <c r="Q3360" s="31">
        <v>0</v>
      </c>
      <c r="R3360" s="31">
        <v>0</v>
      </c>
      <c r="S3360" s="31">
        <v>0</v>
      </c>
      <c r="T3360" s="36" t="s">
        <v>7089</v>
      </c>
      <c r="U3360" s="36" t="s">
        <v>13855</v>
      </c>
      <c r="V3360" s="31" t="s">
        <v>7090</v>
      </c>
      <c r="W3360" s="31">
        <v>7</v>
      </c>
    </row>
    <row r="3361" spans="1:23" x14ac:dyDescent="0.25">
      <c r="A3361">
        <v>7030087</v>
      </c>
      <c r="B3361" s="32" t="s">
        <v>802</v>
      </c>
      <c r="C3361" s="32">
        <v>41</v>
      </c>
      <c r="D3361" s="32">
        <v>5</v>
      </c>
      <c r="E3361" s="32" t="s">
        <v>22</v>
      </c>
      <c r="F3361" s="32">
        <v>1</v>
      </c>
      <c r="G3361" s="32" t="s">
        <v>21</v>
      </c>
      <c r="H3361" s="32">
        <v>558</v>
      </c>
      <c r="I3361" s="32">
        <v>819</v>
      </c>
      <c r="J3361" s="32" t="s">
        <v>22</v>
      </c>
      <c r="K3361" s="32">
        <v>0</v>
      </c>
      <c r="L3361" s="38">
        <v>45.88</v>
      </c>
      <c r="M3361" t="s">
        <v>7091</v>
      </c>
      <c r="N3361" t="s">
        <v>7092</v>
      </c>
      <c r="O3361" t="s">
        <v>7093</v>
      </c>
      <c r="P3361" s="31">
        <v>0</v>
      </c>
      <c r="Q3361" s="31">
        <v>0</v>
      </c>
      <c r="R3361" s="31">
        <v>0</v>
      </c>
      <c r="S3361" s="31">
        <v>0</v>
      </c>
      <c r="T3361" s="36" t="s">
        <v>15790</v>
      </c>
      <c r="U3361" s="36" t="s">
        <v>8458</v>
      </c>
      <c r="V3361" s="31" t="s">
        <v>2147</v>
      </c>
      <c r="W3361" s="31">
        <v>7</v>
      </c>
    </row>
    <row r="3362" spans="1:23" x14ac:dyDescent="0.25">
      <c r="A3362">
        <v>7030088</v>
      </c>
      <c r="B3362" s="32" t="s">
        <v>802</v>
      </c>
      <c r="C3362" s="32">
        <v>41</v>
      </c>
      <c r="D3362" s="32">
        <v>5</v>
      </c>
      <c r="E3362" s="32" t="s">
        <v>22</v>
      </c>
      <c r="F3362" s="32">
        <v>1</v>
      </c>
      <c r="G3362" s="32" t="s">
        <v>21</v>
      </c>
      <c r="H3362" s="32">
        <v>558</v>
      </c>
      <c r="I3362" s="32">
        <v>819</v>
      </c>
      <c r="J3362" s="32" t="s">
        <v>22</v>
      </c>
      <c r="K3362" s="32">
        <v>0</v>
      </c>
      <c r="L3362" s="38">
        <v>63.8</v>
      </c>
      <c r="M3362" t="s">
        <v>7094</v>
      </c>
      <c r="N3362" t="s">
        <v>7095</v>
      </c>
      <c r="O3362" t="s">
        <v>7096</v>
      </c>
      <c r="P3362" s="31">
        <v>482.6</v>
      </c>
      <c r="Q3362" s="31">
        <v>0</v>
      </c>
      <c r="R3362" s="31">
        <v>141</v>
      </c>
      <c r="S3362" s="31">
        <v>0.53900000000000003</v>
      </c>
      <c r="T3362" s="36" t="s">
        <v>15791</v>
      </c>
      <c r="U3362" s="36" t="s">
        <v>13488</v>
      </c>
      <c r="V3362" s="31" t="s">
        <v>7066</v>
      </c>
      <c r="W3362" s="31">
        <v>7</v>
      </c>
    </row>
    <row r="3363" spans="1:23" x14ac:dyDescent="0.25">
      <c r="A3363">
        <v>7030090</v>
      </c>
      <c r="B3363" s="32" t="s">
        <v>802</v>
      </c>
      <c r="C3363" s="32">
        <v>41</v>
      </c>
      <c r="D3363" s="32">
        <v>5</v>
      </c>
      <c r="E3363" s="32" t="s">
        <v>22</v>
      </c>
      <c r="F3363" s="32">
        <v>1</v>
      </c>
      <c r="G3363" s="32" t="s">
        <v>21</v>
      </c>
      <c r="H3363" s="32">
        <v>557</v>
      </c>
      <c r="I3363" s="32">
        <v>818</v>
      </c>
      <c r="J3363" s="32" t="s">
        <v>22</v>
      </c>
      <c r="K3363" s="32">
        <v>0</v>
      </c>
      <c r="L3363" s="38">
        <v>10.59</v>
      </c>
      <c r="M3363" t="s">
        <v>7097</v>
      </c>
      <c r="N3363" t="s">
        <v>7098</v>
      </c>
      <c r="O3363" t="s">
        <v>7099</v>
      </c>
      <c r="P3363" s="31">
        <v>0</v>
      </c>
      <c r="Q3363" s="31">
        <v>0</v>
      </c>
      <c r="R3363" s="31">
        <v>0</v>
      </c>
      <c r="S3363" s="31">
        <v>0</v>
      </c>
      <c r="T3363" s="36" t="s">
        <v>7100</v>
      </c>
      <c r="U3363" s="36" t="s">
        <v>13855</v>
      </c>
      <c r="V3363" s="31" t="s">
        <v>7090</v>
      </c>
      <c r="W3363" s="31">
        <v>7</v>
      </c>
    </row>
    <row r="3364" spans="1:23" x14ac:dyDescent="0.25">
      <c r="A3364">
        <v>7030091</v>
      </c>
      <c r="B3364" s="32" t="s">
        <v>802</v>
      </c>
      <c r="C3364" s="32">
        <v>41</v>
      </c>
      <c r="D3364" s="32">
        <v>5</v>
      </c>
      <c r="E3364" s="32" t="s">
        <v>22</v>
      </c>
      <c r="F3364" s="32">
        <v>1</v>
      </c>
      <c r="G3364" s="32" t="s">
        <v>21</v>
      </c>
      <c r="H3364" s="32">
        <v>557</v>
      </c>
      <c r="I3364" s="32">
        <v>818</v>
      </c>
      <c r="J3364" s="32" t="s">
        <v>22</v>
      </c>
      <c r="K3364" s="32">
        <v>0</v>
      </c>
      <c r="L3364" s="38">
        <v>11.95</v>
      </c>
      <c r="M3364" t="s">
        <v>7101</v>
      </c>
      <c r="N3364" t="s">
        <v>7102</v>
      </c>
      <c r="O3364" t="s">
        <v>7103</v>
      </c>
      <c r="P3364" s="31">
        <v>0</v>
      </c>
      <c r="Q3364" s="31">
        <v>0</v>
      </c>
      <c r="R3364" s="31">
        <v>0</v>
      </c>
      <c r="S3364" s="31">
        <v>0</v>
      </c>
      <c r="T3364" s="36" t="s">
        <v>7104</v>
      </c>
      <c r="U3364" s="36" t="s">
        <v>13855</v>
      </c>
      <c r="V3364" s="31" t="s">
        <v>7090</v>
      </c>
      <c r="W3364" s="31">
        <v>7</v>
      </c>
    </row>
    <row r="3365" spans="1:23" x14ac:dyDescent="0.25">
      <c r="A3365">
        <v>7030092</v>
      </c>
      <c r="B3365" s="32" t="s">
        <v>802</v>
      </c>
      <c r="C3365" s="32">
        <v>41</v>
      </c>
      <c r="D3365" s="32">
        <v>5</v>
      </c>
      <c r="E3365" s="32" t="s">
        <v>22</v>
      </c>
      <c r="F3365" s="32">
        <v>1</v>
      </c>
      <c r="G3365" s="32" t="s">
        <v>21</v>
      </c>
      <c r="H3365" s="32">
        <v>557</v>
      </c>
      <c r="I3365" s="32">
        <v>818</v>
      </c>
      <c r="J3365" s="32" t="s">
        <v>22</v>
      </c>
      <c r="K3365" s="32">
        <v>0</v>
      </c>
      <c r="L3365" s="38">
        <v>13.91</v>
      </c>
      <c r="M3365" t="s">
        <v>7105</v>
      </c>
      <c r="N3365" t="s">
        <v>7106</v>
      </c>
      <c r="O3365" t="s">
        <v>7107</v>
      </c>
      <c r="P3365" s="31">
        <v>0</v>
      </c>
      <c r="Q3365" s="31">
        <v>0</v>
      </c>
      <c r="R3365" s="31">
        <v>0</v>
      </c>
      <c r="S3365" s="31">
        <v>0</v>
      </c>
      <c r="T3365" s="36" t="s">
        <v>7108</v>
      </c>
      <c r="U3365" s="36" t="s">
        <v>13855</v>
      </c>
      <c r="V3365" s="31" t="s">
        <v>7090</v>
      </c>
      <c r="W3365" s="31">
        <v>7</v>
      </c>
    </row>
    <row r="3366" spans="1:23" x14ac:dyDescent="0.25">
      <c r="A3366">
        <v>7030093</v>
      </c>
      <c r="B3366" s="32" t="s">
        <v>802</v>
      </c>
      <c r="C3366" s="32">
        <v>41</v>
      </c>
      <c r="D3366" s="32">
        <v>5</v>
      </c>
      <c r="E3366" s="32" t="s">
        <v>22</v>
      </c>
      <c r="F3366" s="32">
        <v>1</v>
      </c>
      <c r="G3366" s="32" t="s">
        <v>21</v>
      </c>
      <c r="H3366" s="32">
        <v>557</v>
      </c>
      <c r="I3366" s="32">
        <v>818</v>
      </c>
      <c r="J3366" s="32" t="s">
        <v>22</v>
      </c>
      <c r="K3366" s="32">
        <v>0</v>
      </c>
      <c r="L3366" s="38">
        <v>15.93</v>
      </c>
      <c r="M3366" t="s">
        <v>7109</v>
      </c>
      <c r="N3366" t="s">
        <v>7110</v>
      </c>
      <c r="O3366" t="s">
        <v>7111</v>
      </c>
      <c r="P3366" s="31">
        <v>0</v>
      </c>
      <c r="Q3366" s="31">
        <v>0</v>
      </c>
      <c r="R3366" s="31">
        <v>0</v>
      </c>
      <c r="S3366" s="31">
        <v>0</v>
      </c>
      <c r="T3366" s="36" t="s">
        <v>7112</v>
      </c>
      <c r="U3366" s="36" t="s">
        <v>13855</v>
      </c>
      <c r="V3366" s="31" t="s">
        <v>7090</v>
      </c>
      <c r="W3366" s="31">
        <v>7</v>
      </c>
    </row>
    <row r="3367" spans="1:23" x14ac:dyDescent="0.25">
      <c r="A3367">
        <v>7030094</v>
      </c>
      <c r="B3367" s="32" t="s">
        <v>802</v>
      </c>
      <c r="C3367" s="32">
        <v>41</v>
      </c>
      <c r="D3367" s="32">
        <v>5</v>
      </c>
      <c r="E3367" s="32" t="s">
        <v>22</v>
      </c>
      <c r="F3367" s="32">
        <v>1</v>
      </c>
      <c r="G3367" s="32" t="s">
        <v>21</v>
      </c>
      <c r="H3367" s="32">
        <v>557</v>
      </c>
      <c r="I3367" s="32">
        <v>818</v>
      </c>
      <c r="J3367" s="32" t="s">
        <v>22</v>
      </c>
      <c r="K3367" s="32">
        <v>0</v>
      </c>
      <c r="L3367" s="38">
        <v>17.989999999999998</v>
      </c>
      <c r="M3367" t="s">
        <v>7113</v>
      </c>
      <c r="N3367" t="s">
        <v>7114</v>
      </c>
      <c r="O3367" t="s">
        <v>7115</v>
      </c>
      <c r="P3367" s="31">
        <v>0</v>
      </c>
      <c r="Q3367" s="31">
        <v>0</v>
      </c>
      <c r="R3367" s="31">
        <v>0</v>
      </c>
      <c r="S3367" s="31">
        <v>0</v>
      </c>
      <c r="T3367" s="36" t="s">
        <v>7116</v>
      </c>
      <c r="U3367" s="36" t="s">
        <v>13855</v>
      </c>
      <c r="V3367" s="31" t="s">
        <v>7090</v>
      </c>
      <c r="W3367" s="31">
        <v>7</v>
      </c>
    </row>
    <row r="3368" spans="1:23" x14ac:dyDescent="0.25">
      <c r="A3368">
        <v>7030095</v>
      </c>
      <c r="B3368" s="32" t="s">
        <v>802</v>
      </c>
      <c r="C3368" s="32">
        <v>41</v>
      </c>
      <c r="D3368" s="32">
        <v>5</v>
      </c>
      <c r="E3368" s="32" t="s">
        <v>22</v>
      </c>
      <c r="F3368" s="32">
        <v>1</v>
      </c>
      <c r="G3368" s="32" t="s">
        <v>21</v>
      </c>
      <c r="H3368" s="32">
        <v>557</v>
      </c>
      <c r="I3368" s="32">
        <v>818</v>
      </c>
      <c r="J3368" s="32" t="s">
        <v>22</v>
      </c>
      <c r="K3368" s="32">
        <v>0</v>
      </c>
      <c r="L3368" s="38">
        <v>29.75</v>
      </c>
      <c r="M3368" t="s">
        <v>7117</v>
      </c>
      <c r="N3368" t="s">
        <v>7118</v>
      </c>
      <c r="O3368" t="s">
        <v>7119</v>
      </c>
      <c r="P3368" s="31">
        <v>0</v>
      </c>
      <c r="Q3368" s="31">
        <v>0</v>
      </c>
      <c r="R3368" s="31">
        <v>0</v>
      </c>
      <c r="S3368" s="31">
        <v>0</v>
      </c>
      <c r="T3368" s="36" t="s">
        <v>7120</v>
      </c>
      <c r="U3368" s="36" t="s">
        <v>13855</v>
      </c>
      <c r="V3368" s="31" t="s">
        <v>7090</v>
      </c>
      <c r="W3368" s="31">
        <v>7</v>
      </c>
    </row>
    <row r="3369" spans="1:23" x14ac:dyDescent="0.25">
      <c r="A3369">
        <v>7030100</v>
      </c>
      <c r="B3369" s="32" t="s">
        <v>802</v>
      </c>
      <c r="C3369" s="32">
        <v>41</v>
      </c>
      <c r="D3369" s="32">
        <v>5</v>
      </c>
      <c r="E3369" s="32" t="s">
        <v>22</v>
      </c>
      <c r="F3369" s="32">
        <v>1</v>
      </c>
      <c r="G3369" s="32" t="s">
        <v>21</v>
      </c>
      <c r="H3369" s="32">
        <v>551</v>
      </c>
      <c r="I3369" s="32">
        <v>808</v>
      </c>
      <c r="J3369" s="32" t="s">
        <v>22</v>
      </c>
      <c r="K3369" s="32">
        <v>0</v>
      </c>
      <c r="L3369" s="38">
        <v>109.4</v>
      </c>
      <c r="M3369" t="s">
        <v>7121</v>
      </c>
      <c r="N3369" t="s">
        <v>7122</v>
      </c>
      <c r="O3369" t="s">
        <v>7123</v>
      </c>
      <c r="P3369" s="31">
        <v>110</v>
      </c>
      <c r="Q3369" s="31">
        <v>30</v>
      </c>
      <c r="R3369" s="31">
        <v>40</v>
      </c>
      <c r="S3369" s="31">
        <v>0</v>
      </c>
      <c r="T3369" s="36" t="s">
        <v>7124</v>
      </c>
      <c r="U3369" s="36" t="s">
        <v>13689</v>
      </c>
      <c r="V3369" s="31" t="s">
        <v>7066</v>
      </c>
      <c r="W3369" s="31">
        <v>7</v>
      </c>
    </row>
    <row r="3370" spans="1:23" x14ac:dyDescent="0.25">
      <c r="A3370">
        <v>7030110</v>
      </c>
      <c r="B3370" s="32" t="s">
        <v>802</v>
      </c>
      <c r="C3370" s="32">
        <v>41</v>
      </c>
      <c r="D3370" s="32">
        <v>5</v>
      </c>
      <c r="E3370" s="32" t="s">
        <v>22</v>
      </c>
      <c r="F3370" s="32">
        <v>1</v>
      </c>
      <c r="G3370" s="32" t="s">
        <v>21</v>
      </c>
      <c r="H3370" s="32">
        <v>550</v>
      </c>
      <c r="I3370" s="32">
        <v>807</v>
      </c>
      <c r="J3370" s="32" t="s">
        <v>22</v>
      </c>
      <c r="K3370" s="32">
        <v>0</v>
      </c>
      <c r="L3370" s="38">
        <v>111.27</v>
      </c>
      <c r="M3370" t="s">
        <v>7125</v>
      </c>
      <c r="N3370" t="s">
        <v>7126</v>
      </c>
      <c r="O3370" t="s">
        <v>7127</v>
      </c>
      <c r="P3370" s="31">
        <v>80</v>
      </c>
      <c r="Q3370" s="31">
        <v>28</v>
      </c>
      <c r="R3370" s="31">
        <v>40</v>
      </c>
      <c r="S3370" s="31">
        <v>0</v>
      </c>
      <c r="T3370" s="36" t="s">
        <v>7128</v>
      </c>
      <c r="U3370" s="36" t="s">
        <v>14071</v>
      </c>
      <c r="V3370" s="31" t="s">
        <v>7066</v>
      </c>
      <c r="W3370" s="31">
        <v>7</v>
      </c>
    </row>
    <row r="3371" spans="1:23" x14ac:dyDescent="0.25">
      <c r="A3371">
        <v>7030111</v>
      </c>
      <c r="B3371" s="32" t="s">
        <v>802</v>
      </c>
      <c r="C3371" s="32">
        <v>41</v>
      </c>
      <c r="D3371" s="32">
        <v>5</v>
      </c>
      <c r="E3371" s="32" t="s">
        <v>22</v>
      </c>
      <c r="F3371" s="32">
        <v>1</v>
      </c>
      <c r="G3371" s="32" t="s">
        <v>21</v>
      </c>
      <c r="H3371" s="32">
        <v>550</v>
      </c>
      <c r="I3371" s="32">
        <v>807</v>
      </c>
      <c r="J3371" s="32" t="s">
        <v>22</v>
      </c>
      <c r="K3371" s="32">
        <v>0</v>
      </c>
      <c r="L3371" s="38">
        <v>200.15</v>
      </c>
      <c r="M3371" t="s">
        <v>7129</v>
      </c>
      <c r="N3371" t="s">
        <v>7130</v>
      </c>
      <c r="O3371" t="s">
        <v>7131</v>
      </c>
      <c r="P3371" s="31">
        <v>80</v>
      </c>
      <c r="Q3371" s="31">
        <v>28</v>
      </c>
      <c r="R3371" s="31">
        <v>40</v>
      </c>
      <c r="S3371" s="31">
        <v>0</v>
      </c>
      <c r="T3371" s="36" t="s">
        <v>7132</v>
      </c>
      <c r="U3371" s="36" t="s">
        <v>15792</v>
      </c>
      <c r="V3371" s="31" t="s">
        <v>7066</v>
      </c>
      <c r="W3371" s="31">
        <v>7</v>
      </c>
    </row>
    <row r="3372" spans="1:23" x14ac:dyDescent="0.25">
      <c r="A3372">
        <v>7030120</v>
      </c>
      <c r="B3372" s="32" t="s">
        <v>802</v>
      </c>
      <c r="C3372" s="32">
        <v>41</v>
      </c>
      <c r="D3372" s="32">
        <v>5</v>
      </c>
      <c r="E3372" s="32" t="s">
        <v>22</v>
      </c>
      <c r="F3372" s="32">
        <v>1</v>
      </c>
      <c r="G3372" s="32" t="s">
        <v>21</v>
      </c>
      <c r="H3372" s="32">
        <v>550</v>
      </c>
      <c r="I3372" s="32">
        <v>807</v>
      </c>
      <c r="J3372" s="32" t="s">
        <v>22</v>
      </c>
      <c r="K3372" s="32">
        <v>0</v>
      </c>
      <c r="L3372" s="38">
        <v>119.86</v>
      </c>
      <c r="M3372" t="s">
        <v>7133</v>
      </c>
      <c r="N3372" t="s">
        <v>7134</v>
      </c>
      <c r="O3372" t="s">
        <v>7135</v>
      </c>
      <c r="P3372" s="31">
        <v>80</v>
      </c>
      <c r="Q3372" s="31">
        <v>28</v>
      </c>
      <c r="R3372" s="31">
        <v>40</v>
      </c>
      <c r="S3372" s="31">
        <v>0</v>
      </c>
      <c r="T3372" s="36" t="s">
        <v>7136</v>
      </c>
      <c r="U3372" s="36" t="s">
        <v>15793</v>
      </c>
      <c r="V3372" s="31" t="s">
        <v>7066</v>
      </c>
      <c r="W3372" s="31">
        <v>7</v>
      </c>
    </row>
    <row r="3373" spans="1:23" x14ac:dyDescent="0.25">
      <c r="A3373">
        <v>7030128</v>
      </c>
      <c r="B3373" s="32" t="s">
        <v>802</v>
      </c>
      <c r="C3373" s="32">
        <v>41</v>
      </c>
      <c r="D3373" s="32">
        <v>5</v>
      </c>
      <c r="E3373" s="32" t="s">
        <v>22</v>
      </c>
      <c r="F3373" s="32">
        <v>1</v>
      </c>
      <c r="G3373" s="32" t="s">
        <v>21</v>
      </c>
      <c r="H3373" s="32" t="s">
        <v>22</v>
      </c>
      <c r="I3373" s="32">
        <v>808</v>
      </c>
      <c r="J3373" s="32" t="s">
        <v>22</v>
      </c>
      <c r="K3373" s="32">
        <v>0</v>
      </c>
      <c r="L3373" s="38">
        <v>64.67</v>
      </c>
      <c r="M3373" t="s">
        <v>7137</v>
      </c>
      <c r="N3373" t="s">
        <v>7138</v>
      </c>
      <c r="O3373" t="s">
        <v>7139</v>
      </c>
      <c r="P3373" s="31">
        <v>0</v>
      </c>
      <c r="Q3373" s="31">
        <v>0</v>
      </c>
      <c r="R3373" s="31">
        <v>0</v>
      </c>
      <c r="S3373" s="31">
        <v>0</v>
      </c>
      <c r="T3373" s="36" t="s">
        <v>15794</v>
      </c>
      <c r="U3373" s="36" t="s">
        <v>15793</v>
      </c>
      <c r="V3373" s="31" t="s">
        <v>7066</v>
      </c>
      <c r="W3373" s="31">
        <v>7</v>
      </c>
    </row>
    <row r="3374" spans="1:23" x14ac:dyDescent="0.25">
      <c r="A3374">
        <v>7030130</v>
      </c>
      <c r="B3374" s="32" t="s">
        <v>802</v>
      </c>
      <c r="C3374" s="32">
        <v>41</v>
      </c>
      <c r="D3374" s="32">
        <v>5</v>
      </c>
      <c r="E3374" s="32" t="s">
        <v>22</v>
      </c>
      <c r="F3374" s="32">
        <v>1</v>
      </c>
      <c r="G3374" s="32" t="s">
        <v>21</v>
      </c>
      <c r="H3374" s="32">
        <v>550</v>
      </c>
      <c r="I3374" s="32">
        <v>807</v>
      </c>
      <c r="J3374" s="32" t="s">
        <v>22</v>
      </c>
      <c r="K3374" s="32">
        <v>0</v>
      </c>
      <c r="L3374" s="38">
        <v>119.86</v>
      </c>
      <c r="M3374" t="s">
        <v>7140</v>
      </c>
      <c r="N3374" t="s">
        <v>7141</v>
      </c>
      <c r="O3374" t="s">
        <v>7142</v>
      </c>
      <c r="P3374" s="31">
        <v>80</v>
      </c>
      <c r="Q3374" s="31">
        <v>28</v>
      </c>
      <c r="R3374" s="31">
        <v>40</v>
      </c>
      <c r="S3374" s="31">
        <v>0</v>
      </c>
      <c r="T3374" s="36" t="s">
        <v>7143</v>
      </c>
      <c r="U3374" s="36" t="s">
        <v>15793</v>
      </c>
      <c r="V3374" s="31" t="s">
        <v>7066</v>
      </c>
      <c r="W3374" s="31">
        <v>7</v>
      </c>
    </row>
    <row r="3375" spans="1:23" x14ac:dyDescent="0.25">
      <c r="A3375">
        <v>7030140</v>
      </c>
      <c r="B3375" s="32" t="s">
        <v>802</v>
      </c>
      <c r="C3375" s="32">
        <v>41</v>
      </c>
      <c r="D3375" s="32">
        <v>5</v>
      </c>
      <c r="E3375" s="32" t="s">
        <v>22</v>
      </c>
      <c r="F3375" s="32">
        <v>1</v>
      </c>
      <c r="G3375" s="32" t="s">
        <v>21</v>
      </c>
      <c r="H3375" s="32">
        <v>550</v>
      </c>
      <c r="I3375" s="32">
        <v>807</v>
      </c>
      <c r="J3375" s="32" t="s">
        <v>22</v>
      </c>
      <c r="K3375" s="32">
        <v>0</v>
      </c>
      <c r="L3375" s="38">
        <v>389.68</v>
      </c>
      <c r="M3375" t="s">
        <v>7144</v>
      </c>
      <c r="N3375" t="s">
        <v>7145</v>
      </c>
      <c r="O3375" t="s">
        <v>7146</v>
      </c>
      <c r="P3375" s="31">
        <v>110</v>
      </c>
      <c r="Q3375" s="31">
        <v>30</v>
      </c>
      <c r="R3375" s="31">
        <v>40</v>
      </c>
      <c r="S3375" s="31">
        <v>0</v>
      </c>
      <c r="T3375" s="36" t="s">
        <v>7147</v>
      </c>
      <c r="U3375" s="36">
        <v>0</v>
      </c>
      <c r="V3375" s="31" t="s">
        <v>7066</v>
      </c>
      <c r="W3375" s="31">
        <v>7</v>
      </c>
    </row>
    <row r="3376" spans="1:23" x14ac:dyDescent="0.25">
      <c r="A3376">
        <v>7030150</v>
      </c>
      <c r="B3376" s="32" t="s">
        <v>802</v>
      </c>
      <c r="C3376" s="32">
        <v>41</v>
      </c>
      <c r="D3376" s="32">
        <v>5</v>
      </c>
      <c r="E3376" s="32" t="s">
        <v>22</v>
      </c>
      <c r="F3376" s="32">
        <v>1</v>
      </c>
      <c r="G3376" s="32" t="s">
        <v>21</v>
      </c>
      <c r="H3376" s="32">
        <v>550</v>
      </c>
      <c r="I3376" s="32">
        <v>807</v>
      </c>
      <c r="J3376" s="32" t="s">
        <v>22</v>
      </c>
      <c r="K3376" s="32">
        <v>0</v>
      </c>
      <c r="L3376" s="38">
        <v>330.29</v>
      </c>
      <c r="M3376" t="s">
        <v>7148</v>
      </c>
      <c r="N3376" t="s">
        <v>7149</v>
      </c>
      <c r="O3376" t="s">
        <v>7150</v>
      </c>
      <c r="P3376" s="31">
        <v>110</v>
      </c>
      <c r="Q3376" s="31">
        <v>30</v>
      </c>
      <c r="R3376" s="31">
        <v>40</v>
      </c>
      <c r="S3376" s="31">
        <v>0</v>
      </c>
      <c r="T3376" s="36" t="s">
        <v>7151</v>
      </c>
      <c r="U3376" s="36" t="s">
        <v>15793</v>
      </c>
      <c r="V3376" s="31" t="s">
        <v>7066</v>
      </c>
      <c r="W3376" s="31">
        <v>14</v>
      </c>
    </row>
    <row r="3377" spans="1:23" x14ac:dyDescent="0.25">
      <c r="A3377">
        <v>7030190</v>
      </c>
      <c r="B3377" s="32" t="s">
        <v>802</v>
      </c>
      <c r="C3377" s="32">
        <v>41</v>
      </c>
      <c r="D3377" s="32">
        <v>5</v>
      </c>
      <c r="E3377" s="32" t="s">
        <v>22</v>
      </c>
      <c r="F3377" s="32">
        <v>1</v>
      </c>
      <c r="G3377" s="32" t="s">
        <v>21</v>
      </c>
      <c r="H3377" s="32">
        <v>550</v>
      </c>
      <c r="I3377" s="32">
        <v>807</v>
      </c>
      <c r="J3377" s="32" t="s">
        <v>22</v>
      </c>
      <c r="K3377" s="32">
        <v>0</v>
      </c>
      <c r="L3377" s="38">
        <v>139.91</v>
      </c>
      <c r="M3377" t="s">
        <v>7152</v>
      </c>
      <c r="N3377" t="s">
        <v>7153</v>
      </c>
      <c r="O3377" t="s">
        <v>7154</v>
      </c>
      <c r="P3377" s="31">
        <v>110</v>
      </c>
      <c r="Q3377" s="31">
        <v>30</v>
      </c>
      <c r="R3377" s="31">
        <v>40</v>
      </c>
      <c r="S3377" s="31">
        <v>0</v>
      </c>
      <c r="T3377" s="36" t="s">
        <v>7155</v>
      </c>
      <c r="U3377" s="36" t="s">
        <v>15793</v>
      </c>
      <c r="V3377" s="31" t="s">
        <v>7066</v>
      </c>
      <c r="W3377" s="31">
        <v>14</v>
      </c>
    </row>
    <row r="3378" spans="1:23" x14ac:dyDescent="0.25">
      <c r="A3378">
        <v>7030202</v>
      </c>
      <c r="B3378" s="32" t="s">
        <v>802</v>
      </c>
      <c r="C3378" s="32">
        <v>41</v>
      </c>
      <c r="D3378" s="32">
        <v>5</v>
      </c>
      <c r="E3378" s="32" t="s">
        <v>22</v>
      </c>
      <c r="F3378" s="32">
        <v>1</v>
      </c>
      <c r="G3378" s="32" t="s">
        <v>21</v>
      </c>
      <c r="H3378" s="32" t="s">
        <v>22</v>
      </c>
      <c r="I3378" s="32">
        <v>812</v>
      </c>
      <c r="J3378" s="32" t="s">
        <v>22</v>
      </c>
      <c r="K3378" s="32">
        <v>0</v>
      </c>
      <c r="L3378" s="38">
        <v>129.36000000000001</v>
      </c>
      <c r="M3378" t="s">
        <v>7156</v>
      </c>
      <c r="N3378" t="s">
        <v>7157</v>
      </c>
      <c r="O3378" t="s">
        <v>7158</v>
      </c>
      <c r="P3378" s="31">
        <v>110</v>
      </c>
      <c r="Q3378" s="31">
        <v>30</v>
      </c>
      <c r="R3378" s="31">
        <v>40</v>
      </c>
      <c r="S3378" s="31">
        <v>0</v>
      </c>
      <c r="T3378" s="36" t="s">
        <v>15795</v>
      </c>
      <c r="U3378" s="36" t="s">
        <v>13689</v>
      </c>
      <c r="V3378" s="31" t="s">
        <v>7066</v>
      </c>
      <c r="W3378" s="31">
        <v>7</v>
      </c>
    </row>
    <row r="3379" spans="1:23" x14ac:dyDescent="0.25">
      <c r="A3379">
        <v>7030223</v>
      </c>
      <c r="B3379" s="32" t="s">
        <v>802</v>
      </c>
      <c r="C3379" s="32">
        <v>41</v>
      </c>
      <c r="D3379" s="32">
        <v>5</v>
      </c>
      <c r="E3379" s="32" t="s">
        <v>22</v>
      </c>
      <c r="F3379" s="32">
        <v>1</v>
      </c>
      <c r="G3379" s="32" t="s">
        <v>21</v>
      </c>
      <c r="H3379" s="32" t="s">
        <v>22</v>
      </c>
      <c r="I3379" s="32">
        <v>813</v>
      </c>
      <c r="J3379" s="32" t="s">
        <v>22</v>
      </c>
      <c r="K3379" s="32">
        <v>0</v>
      </c>
      <c r="L3379" s="38">
        <v>249.48</v>
      </c>
      <c r="M3379" t="s">
        <v>7159</v>
      </c>
      <c r="N3379" t="s">
        <v>7160</v>
      </c>
      <c r="O3379" t="s">
        <v>7161</v>
      </c>
      <c r="P3379" s="31">
        <v>50</v>
      </c>
      <c r="Q3379" s="31">
        <v>190</v>
      </c>
      <c r="R3379" s="31">
        <v>25</v>
      </c>
      <c r="S3379" s="31">
        <v>0</v>
      </c>
      <c r="T3379" s="36" t="s">
        <v>15796</v>
      </c>
      <c r="U3379" s="36" t="s">
        <v>13631</v>
      </c>
      <c r="V3379" s="31" t="s">
        <v>7066</v>
      </c>
      <c r="W3379" s="31">
        <v>7</v>
      </c>
    </row>
    <row r="3380" spans="1:23" x14ac:dyDescent="0.25">
      <c r="A3380">
        <v>7030233</v>
      </c>
      <c r="B3380" s="32" t="s">
        <v>802</v>
      </c>
      <c r="C3380" s="32">
        <v>41</v>
      </c>
      <c r="D3380" s="32">
        <v>5</v>
      </c>
      <c r="E3380" s="32" t="s">
        <v>22</v>
      </c>
      <c r="F3380" s="32">
        <v>1</v>
      </c>
      <c r="G3380" s="32" t="s">
        <v>21</v>
      </c>
      <c r="H3380" s="32" t="s">
        <v>22</v>
      </c>
      <c r="I3380" s="32">
        <v>813</v>
      </c>
      <c r="J3380" s="32" t="s">
        <v>22</v>
      </c>
      <c r="K3380" s="32">
        <v>0</v>
      </c>
      <c r="L3380" s="38">
        <v>351.18</v>
      </c>
      <c r="M3380" t="s">
        <v>7162</v>
      </c>
      <c r="N3380" t="s">
        <v>7163</v>
      </c>
      <c r="O3380" t="s">
        <v>7164</v>
      </c>
      <c r="P3380" s="31">
        <v>50</v>
      </c>
      <c r="Q3380" s="31">
        <v>190</v>
      </c>
      <c r="R3380" s="31">
        <v>25</v>
      </c>
      <c r="S3380" s="31">
        <v>0</v>
      </c>
      <c r="T3380" s="36" t="s">
        <v>15797</v>
      </c>
      <c r="U3380" s="36" t="s">
        <v>13689</v>
      </c>
      <c r="V3380" s="31" t="s">
        <v>7066</v>
      </c>
      <c r="W3380" s="31">
        <v>7</v>
      </c>
    </row>
    <row r="3381" spans="1:23" x14ac:dyDescent="0.25">
      <c r="A3381">
        <v>7030262</v>
      </c>
      <c r="B3381" s="32" t="s">
        <v>802</v>
      </c>
      <c r="C3381" s="32">
        <v>41</v>
      </c>
      <c r="D3381" s="32">
        <v>5</v>
      </c>
      <c r="E3381" s="32" t="s">
        <v>22</v>
      </c>
      <c r="F3381" s="32">
        <v>1</v>
      </c>
      <c r="G3381" s="32" t="s">
        <v>21</v>
      </c>
      <c r="H3381" s="32" t="s">
        <v>22</v>
      </c>
      <c r="I3381" s="32">
        <v>817</v>
      </c>
      <c r="J3381" s="32" t="s">
        <v>22</v>
      </c>
      <c r="K3381" s="32">
        <v>0</v>
      </c>
      <c r="L3381" s="38">
        <v>1863.11</v>
      </c>
      <c r="M3381" t="s">
        <v>7165</v>
      </c>
      <c r="N3381" t="s">
        <v>7166</v>
      </c>
      <c r="O3381" t="s">
        <v>7167</v>
      </c>
      <c r="P3381" s="31">
        <v>600</v>
      </c>
      <c r="Q3381" s="31">
        <v>2000</v>
      </c>
      <c r="R3381" s="31">
        <v>0</v>
      </c>
      <c r="S3381" s="31">
        <v>35.5</v>
      </c>
      <c r="T3381" s="36" t="s">
        <v>15798</v>
      </c>
      <c r="U3381" s="36" t="s">
        <v>13534</v>
      </c>
      <c r="V3381" s="31" t="s">
        <v>26</v>
      </c>
      <c r="W3381" s="31">
        <v>7</v>
      </c>
    </row>
    <row r="3382" spans="1:23" x14ac:dyDescent="0.25">
      <c r="A3382">
        <v>7030262</v>
      </c>
      <c r="B3382" s="32" t="s">
        <v>802</v>
      </c>
      <c r="C3382" s="32">
        <v>41</v>
      </c>
      <c r="D3382" s="32">
        <v>5</v>
      </c>
      <c r="E3382" s="32" t="s">
        <v>22</v>
      </c>
      <c r="F3382" s="32">
        <v>1</v>
      </c>
      <c r="G3382" s="32" t="s">
        <v>21</v>
      </c>
      <c r="H3382" s="32" t="s">
        <v>22</v>
      </c>
      <c r="I3382" s="31">
        <v>817</v>
      </c>
      <c r="J3382" s="32" t="s">
        <v>22</v>
      </c>
      <c r="K3382" s="32">
        <v>0</v>
      </c>
      <c r="L3382" s="38">
        <v>1863.11</v>
      </c>
      <c r="M3382" t="s">
        <v>13253</v>
      </c>
      <c r="N3382" t="s">
        <v>13260</v>
      </c>
      <c r="O3382" t="s">
        <v>13269</v>
      </c>
      <c r="P3382" s="31">
        <v>600</v>
      </c>
      <c r="Q3382" s="31">
        <v>2000</v>
      </c>
      <c r="R3382" s="31">
        <v>0</v>
      </c>
      <c r="S3382" s="31">
        <v>35.5</v>
      </c>
      <c r="T3382" s="36" t="s">
        <v>15798</v>
      </c>
      <c r="U3382" s="36" t="s">
        <v>13534</v>
      </c>
      <c r="V3382" s="39" t="s">
        <v>26</v>
      </c>
      <c r="W3382" s="31">
        <v>14</v>
      </c>
    </row>
    <row r="3383" spans="1:23" x14ac:dyDescent="0.25">
      <c r="A3383">
        <v>7030263</v>
      </c>
      <c r="B3383" s="32" t="s">
        <v>802</v>
      </c>
      <c r="C3383" s="32">
        <v>41</v>
      </c>
      <c r="D3383" s="32">
        <v>5</v>
      </c>
      <c r="E3383" s="32" t="s">
        <v>22</v>
      </c>
      <c r="F3383" s="32">
        <v>1</v>
      </c>
      <c r="G3383" s="32" t="s">
        <v>21</v>
      </c>
      <c r="H3383" s="32" t="s">
        <v>22</v>
      </c>
      <c r="I3383" s="32">
        <v>817</v>
      </c>
      <c r="J3383" s="32" t="s">
        <v>22</v>
      </c>
      <c r="K3383" s="32">
        <v>0</v>
      </c>
      <c r="L3383" s="38">
        <v>1888.15</v>
      </c>
      <c r="M3383" t="s">
        <v>7168</v>
      </c>
      <c r="N3383" t="s">
        <v>7169</v>
      </c>
      <c r="O3383" t="s">
        <v>7170</v>
      </c>
      <c r="P3383" s="31">
        <v>800</v>
      </c>
      <c r="Q3383" s="31">
        <v>2000</v>
      </c>
      <c r="R3383" s="31">
        <v>0</v>
      </c>
      <c r="S3383" s="31">
        <v>42</v>
      </c>
      <c r="T3383" s="36" t="s">
        <v>15799</v>
      </c>
      <c r="U3383" s="36" t="s">
        <v>13534</v>
      </c>
      <c r="V3383" s="31" t="s">
        <v>26</v>
      </c>
      <c r="W3383" s="31">
        <v>7</v>
      </c>
    </row>
    <row r="3384" spans="1:23" x14ac:dyDescent="0.25">
      <c r="A3384">
        <v>7030263</v>
      </c>
      <c r="B3384" s="32" t="s">
        <v>802</v>
      </c>
      <c r="C3384" s="32">
        <v>41</v>
      </c>
      <c r="D3384" s="32">
        <v>5</v>
      </c>
      <c r="E3384" s="32" t="s">
        <v>22</v>
      </c>
      <c r="F3384" s="32">
        <v>1</v>
      </c>
      <c r="G3384" s="32" t="s">
        <v>21</v>
      </c>
      <c r="H3384" s="32" t="s">
        <v>22</v>
      </c>
      <c r="I3384" s="31">
        <v>817</v>
      </c>
      <c r="J3384" s="32" t="s">
        <v>22</v>
      </c>
      <c r="K3384" s="32">
        <v>0</v>
      </c>
      <c r="L3384" s="38">
        <v>1888.15</v>
      </c>
      <c r="M3384" t="s">
        <v>18573</v>
      </c>
      <c r="N3384" t="s">
        <v>18571</v>
      </c>
      <c r="O3384" t="s">
        <v>18572</v>
      </c>
      <c r="P3384" s="31">
        <v>800</v>
      </c>
      <c r="Q3384" s="31">
        <v>2000</v>
      </c>
      <c r="R3384" s="31">
        <v>0</v>
      </c>
      <c r="S3384" s="31">
        <v>42</v>
      </c>
      <c r="T3384" s="36" t="s">
        <v>15799</v>
      </c>
      <c r="U3384" s="36" t="s">
        <v>13534</v>
      </c>
      <c r="V3384" s="39" t="s">
        <v>26</v>
      </c>
      <c r="W3384" s="31">
        <v>14</v>
      </c>
    </row>
    <row r="3385" spans="1:23" x14ac:dyDescent="0.25">
      <c r="A3385">
        <v>7030264</v>
      </c>
      <c r="B3385" s="32" t="s">
        <v>802</v>
      </c>
      <c r="C3385" s="32">
        <v>41</v>
      </c>
      <c r="D3385" s="32">
        <v>5</v>
      </c>
      <c r="E3385" s="32" t="s">
        <v>22</v>
      </c>
      <c r="F3385" s="32">
        <v>1</v>
      </c>
      <c r="G3385" s="32" t="s">
        <v>21</v>
      </c>
      <c r="H3385" s="32" t="s">
        <v>22</v>
      </c>
      <c r="I3385" s="31">
        <v>817</v>
      </c>
      <c r="J3385" s="32" t="s">
        <v>22</v>
      </c>
      <c r="K3385" s="32">
        <v>0</v>
      </c>
      <c r="L3385" s="38">
        <v>2100.09</v>
      </c>
      <c r="M3385" t="s">
        <v>13254</v>
      </c>
      <c r="N3385" t="s">
        <v>13261</v>
      </c>
      <c r="O3385" t="s">
        <v>13270</v>
      </c>
      <c r="P3385" s="31">
        <v>600</v>
      </c>
      <c r="Q3385" s="31">
        <v>2200</v>
      </c>
      <c r="R3385" s="31">
        <v>0</v>
      </c>
      <c r="S3385" s="31">
        <v>0</v>
      </c>
      <c r="T3385" s="36" t="s">
        <v>15800</v>
      </c>
      <c r="U3385" s="36" t="s">
        <v>13534</v>
      </c>
      <c r="V3385" s="39" t="s">
        <v>26</v>
      </c>
      <c r="W3385" s="31">
        <v>14</v>
      </c>
    </row>
    <row r="3386" spans="1:23" x14ac:dyDescent="0.25">
      <c r="A3386">
        <v>7030265</v>
      </c>
      <c r="B3386" s="32" t="s">
        <v>802</v>
      </c>
      <c r="C3386" s="32">
        <v>41</v>
      </c>
      <c r="D3386" s="32">
        <v>5</v>
      </c>
      <c r="E3386" s="32" t="s">
        <v>22</v>
      </c>
      <c r="F3386" s="32">
        <v>1</v>
      </c>
      <c r="G3386" s="32" t="s">
        <v>21</v>
      </c>
      <c r="H3386" s="32" t="s">
        <v>22</v>
      </c>
      <c r="I3386" s="31">
        <v>817</v>
      </c>
      <c r="J3386" s="32" t="s">
        <v>22</v>
      </c>
      <c r="K3386" s="32">
        <v>0</v>
      </c>
      <c r="L3386" s="38">
        <v>2133.02</v>
      </c>
      <c r="M3386" t="s">
        <v>13255</v>
      </c>
      <c r="N3386" t="s">
        <v>13262</v>
      </c>
      <c r="O3386" t="s">
        <v>13271</v>
      </c>
      <c r="P3386" s="31">
        <v>800</v>
      </c>
      <c r="Q3386" s="31">
        <v>2200</v>
      </c>
      <c r="R3386" s="31">
        <v>0</v>
      </c>
      <c r="S3386" s="31">
        <v>46</v>
      </c>
      <c r="T3386" s="36" t="s">
        <v>15801</v>
      </c>
      <c r="U3386" s="36" t="s">
        <v>13534</v>
      </c>
      <c r="V3386" s="39" t="s">
        <v>26</v>
      </c>
      <c r="W3386" s="31">
        <v>14</v>
      </c>
    </row>
    <row r="3387" spans="1:23" x14ac:dyDescent="0.25">
      <c r="A3387">
        <v>7030272</v>
      </c>
      <c r="B3387" s="32" t="s">
        <v>802</v>
      </c>
      <c r="C3387" s="32">
        <v>41</v>
      </c>
      <c r="D3387" s="32">
        <v>5</v>
      </c>
      <c r="E3387" s="32" t="s">
        <v>22</v>
      </c>
      <c r="F3387" s="32">
        <v>1</v>
      </c>
      <c r="G3387" s="32" t="s">
        <v>21</v>
      </c>
      <c r="H3387" s="32" t="s">
        <v>22</v>
      </c>
      <c r="I3387" s="32">
        <v>817</v>
      </c>
      <c r="J3387" s="32" t="s">
        <v>22</v>
      </c>
      <c r="K3387" s="32">
        <v>0</v>
      </c>
      <c r="L3387" s="38">
        <v>1804.63</v>
      </c>
      <c r="M3387" t="s">
        <v>7171</v>
      </c>
      <c r="N3387" t="s">
        <v>7172</v>
      </c>
      <c r="O3387" t="s">
        <v>7173</v>
      </c>
      <c r="P3387" s="31">
        <v>600</v>
      </c>
      <c r="Q3387" s="31">
        <v>2000</v>
      </c>
      <c r="R3387" s="31">
        <v>0</v>
      </c>
      <c r="S3387" s="31">
        <v>37.5</v>
      </c>
      <c r="T3387" s="36" t="s">
        <v>15802</v>
      </c>
      <c r="U3387" s="36" t="s">
        <v>13534</v>
      </c>
      <c r="V3387" s="31" t="s">
        <v>26</v>
      </c>
      <c r="W3387" s="31">
        <v>7</v>
      </c>
    </row>
    <row r="3388" spans="1:23" x14ac:dyDescent="0.25">
      <c r="A3388">
        <v>7030272</v>
      </c>
      <c r="B3388" s="32" t="s">
        <v>802</v>
      </c>
      <c r="C3388" s="32">
        <v>41</v>
      </c>
      <c r="D3388" s="32">
        <v>5</v>
      </c>
      <c r="E3388" s="32" t="s">
        <v>22</v>
      </c>
      <c r="F3388" s="32">
        <v>1</v>
      </c>
      <c r="G3388" s="32" t="s">
        <v>21</v>
      </c>
      <c r="H3388" s="32" t="s">
        <v>22</v>
      </c>
      <c r="I3388" s="31">
        <v>817</v>
      </c>
      <c r="J3388" s="32" t="s">
        <v>22</v>
      </c>
      <c r="K3388" s="32">
        <v>0</v>
      </c>
      <c r="L3388" s="38">
        <v>1804.63</v>
      </c>
      <c r="M3388" t="s">
        <v>13256</v>
      </c>
      <c r="N3388" t="s">
        <v>13263</v>
      </c>
      <c r="O3388" t="s">
        <v>13272</v>
      </c>
      <c r="P3388" s="31">
        <v>600</v>
      </c>
      <c r="Q3388" s="31">
        <v>2000</v>
      </c>
      <c r="R3388" s="31">
        <v>0</v>
      </c>
      <c r="S3388" s="31">
        <v>37.5</v>
      </c>
      <c r="T3388" s="36" t="s">
        <v>15802</v>
      </c>
      <c r="U3388" s="36" t="s">
        <v>13534</v>
      </c>
      <c r="V3388" s="39" t="s">
        <v>26</v>
      </c>
      <c r="W3388" s="31">
        <v>14</v>
      </c>
    </row>
    <row r="3389" spans="1:23" x14ac:dyDescent="0.25">
      <c r="A3389">
        <v>7030273</v>
      </c>
      <c r="B3389" s="32" t="s">
        <v>802</v>
      </c>
      <c r="C3389" s="32">
        <v>41</v>
      </c>
      <c r="D3389" s="32">
        <v>5</v>
      </c>
      <c r="E3389" s="32" t="s">
        <v>22</v>
      </c>
      <c r="F3389" s="32">
        <v>1</v>
      </c>
      <c r="G3389" s="32" t="s">
        <v>21</v>
      </c>
      <c r="H3389" s="32" t="s">
        <v>22</v>
      </c>
      <c r="I3389" s="32">
        <v>817</v>
      </c>
      <c r="J3389" s="32" t="s">
        <v>22</v>
      </c>
      <c r="K3389" s="32">
        <v>0</v>
      </c>
      <c r="L3389" s="38">
        <v>1821.33</v>
      </c>
      <c r="M3389" t="s">
        <v>7174</v>
      </c>
      <c r="N3389" t="s">
        <v>7175</v>
      </c>
      <c r="O3389" t="s">
        <v>7176</v>
      </c>
      <c r="P3389" s="31">
        <v>800</v>
      </c>
      <c r="Q3389" s="31">
        <v>2000</v>
      </c>
      <c r="R3389" s="31">
        <v>0</v>
      </c>
      <c r="S3389" s="31">
        <v>46</v>
      </c>
      <c r="T3389" s="36" t="s">
        <v>15803</v>
      </c>
      <c r="U3389" s="36" t="s">
        <v>13534</v>
      </c>
      <c r="V3389" s="31" t="s">
        <v>26</v>
      </c>
      <c r="W3389" s="31">
        <v>7</v>
      </c>
    </row>
    <row r="3390" spans="1:23" x14ac:dyDescent="0.25">
      <c r="A3390">
        <v>7030273</v>
      </c>
      <c r="B3390" s="32" t="s">
        <v>802</v>
      </c>
      <c r="C3390" s="32">
        <v>41</v>
      </c>
      <c r="D3390" s="32">
        <v>5</v>
      </c>
      <c r="E3390" s="32" t="s">
        <v>22</v>
      </c>
      <c r="F3390" s="32">
        <v>1</v>
      </c>
      <c r="G3390" s="32" t="s">
        <v>21</v>
      </c>
      <c r="H3390" s="32" t="s">
        <v>22</v>
      </c>
      <c r="I3390" s="31">
        <v>817</v>
      </c>
      <c r="J3390" s="32" t="s">
        <v>22</v>
      </c>
      <c r="K3390" s="32">
        <v>0</v>
      </c>
      <c r="L3390" s="38">
        <v>1821.33</v>
      </c>
      <c r="M3390" t="s">
        <v>13257</v>
      </c>
      <c r="N3390" t="s">
        <v>13264</v>
      </c>
      <c r="O3390" t="s">
        <v>13273</v>
      </c>
      <c r="P3390" s="31">
        <v>800</v>
      </c>
      <c r="Q3390" s="31">
        <v>2000</v>
      </c>
      <c r="R3390" s="31">
        <v>0</v>
      </c>
      <c r="S3390" s="31">
        <v>46</v>
      </c>
      <c r="T3390" s="36" t="s">
        <v>15803</v>
      </c>
      <c r="U3390" s="36" t="s">
        <v>13534</v>
      </c>
      <c r="V3390" s="39" t="s">
        <v>26</v>
      </c>
      <c r="W3390" s="31">
        <v>14</v>
      </c>
    </row>
    <row r="3391" spans="1:23" x14ac:dyDescent="0.25">
      <c r="A3391">
        <v>7030282</v>
      </c>
      <c r="B3391" s="32" t="s">
        <v>802</v>
      </c>
      <c r="C3391" s="32">
        <v>41</v>
      </c>
      <c r="D3391" s="32">
        <v>5</v>
      </c>
      <c r="E3391" s="32" t="s">
        <v>22</v>
      </c>
      <c r="F3391" s="32">
        <v>1</v>
      </c>
      <c r="G3391" s="32" t="s">
        <v>21</v>
      </c>
      <c r="H3391" s="32" t="s">
        <v>22</v>
      </c>
      <c r="I3391" s="32">
        <v>817</v>
      </c>
      <c r="J3391" s="32" t="s">
        <v>22</v>
      </c>
      <c r="K3391" s="32">
        <v>0</v>
      </c>
      <c r="L3391" s="38">
        <v>1963.34</v>
      </c>
      <c r="M3391" t="s">
        <v>7177</v>
      </c>
      <c r="N3391" t="s">
        <v>7178</v>
      </c>
      <c r="O3391" t="s">
        <v>7179</v>
      </c>
      <c r="P3391" s="31">
        <v>600</v>
      </c>
      <c r="Q3391" s="31">
        <v>2000</v>
      </c>
      <c r="R3391" s="31">
        <v>0</v>
      </c>
      <c r="S3391" s="31">
        <v>42.274999999999999</v>
      </c>
      <c r="T3391" s="36" t="s">
        <v>15804</v>
      </c>
      <c r="U3391" s="36" t="s">
        <v>13534</v>
      </c>
      <c r="V3391" s="31" t="s">
        <v>26</v>
      </c>
      <c r="W3391" s="31">
        <v>7</v>
      </c>
    </row>
    <row r="3392" spans="1:23" x14ac:dyDescent="0.25">
      <c r="A3392">
        <v>7030282</v>
      </c>
      <c r="B3392" s="32" t="s">
        <v>802</v>
      </c>
      <c r="C3392" s="32">
        <v>41</v>
      </c>
      <c r="D3392" s="32">
        <v>5</v>
      </c>
      <c r="E3392" s="32" t="s">
        <v>22</v>
      </c>
      <c r="F3392" s="32">
        <v>1</v>
      </c>
      <c r="G3392" s="32" t="s">
        <v>21</v>
      </c>
      <c r="H3392" s="32" t="s">
        <v>22</v>
      </c>
      <c r="I3392" s="31">
        <v>817</v>
      </c>
      <c r="J3392" s="32" t="s">
        <v>22</v>
      </c>
      <c r="K3392" s="32">
        <v>0</v>
      </c>
      <c r="L3392" s="38">
        <v>1963.34</v>
      </c>
      <c r="M3392" t="s">
        <v>13252</v>
      </c>
      <c r="N3392" t="s">
        <v>13265</v>
      </c>
      <c r="O3392" t="s">
        <v>13277</v>
      </c>
      <c r="P3392" s="31">
        <v>600</v>
      </c>
      <c r="Q3392" s="31">
        <v>2000</v>
      </c>
      <c r="R3392" s="31">
        <v>0</v>
      </c>
      <c r="S3392" s="31">
        <v>42.274999999999999</v>
      </c>
      <c r="T3392" s="36" t="s">
        <v>15804</v>
      </c>
      <c r="U3392" s="36" t="s">
        <v>13534</v>
      </c>
      <c r="V3392" s="39" t="s">
        <v>26</v>
      </c>
      <c r="W3392" s="31">
        <v>14</v>
      </c>
    </row>
    <row r="3393" spans="1:23" x14ac:dyDescent="0.25">
      <c r="A3393">
        <v>7030283</v>
      </c>
      <c r="B3393" s="32" t="s">
        <v>802</v>
      </c>
      <c r="C3393" s="32">
        <v>41</v>
      </c>
      <c r="D3393" s="32">
        <v>5</v>
      </c>
      <c r="E3393" s="32" t="s">
        <v>22</v>
      </c>
      <c r="F3393" s="32">
        <v>1</v>
      </c>
      <c r="G3393" s="32" t="s">
        <v>21</v>
      </c>
      <c r="H3393" s="32" t="s">
        <v>22</v>
      </c>
      <c r="I3393" s="32">
        <v>817</v>
      </c>
      <c r="J3393" s="32" t="s">
        <v>22</v>
      </c>
      <c r="K3393" s="32">
        <v>0</v>
      </c>
      <c r="L3393" s="38">
        <v>1988.43</v>
      </c>
      <c r="M3393" t="s">
        <v>7180</v>
      </c>
      <c r="N3393" t="s">
        <v>7181</v>
      </c>
      <c r="O3393" t="s">
        <v>7182</v>
      </c>
      <c r="P3393" s="31">
        <v>800</v>
      </c>
      <c r="Q3393" s="31">
        <v>2000</v>
      </c>
      <c r="R3393" s="31">
        <v>0</v>
      </c>
      <c r="S3393" s="31">
        <v>44.5</v>
      </c>
      <c r="T3393" s="36" t="s">
        <v>15805</v>
      </c>
      <c r="U3393" s="36" t="s">
        <v>13534</v>
      </c>
      <c r="V3393" s="31" t="s">
        <v>26</v>
      </c>
      <c r="W3393" s="31">
        <v>7</v>
      </c>
    </row>
    <row r="3394" spans="1:23" x14ac:dyDescent="0.25">
      <c r="A3394">
        <v>7030283</v>
      </c>
      <c r="B3394" s="32" t="s">
        <v>802</v>
      </c>
      <c r="C3394" s="32">
        <v>41</v>
      </c>
      <c r="D3394" s="32">
        <v>5</v>
      </c>
      <c r="E3394" s="32" t="s">
        <v>22</v>
      </c>
      <c r="F3394" s="32">
        <v>1</v>
      </c>
      <c r="G3394" s="32" t="s">
        <v>21</v>
      </c>
      <c r="H3394" s="32" t="s">
        <v>22</v>
      </c>
      <c r="I3394" s="31">
        <v>817</v>
      </c>
      <c r="J3394" s="32" t="s">
        <v>22</v>
      </c>
      <c r="K3394" s="32">
        <v>0</v>
      </c>
      <c r="L3394" s="38">
        <v>1988.43</v>
      </c>
      <c r="M3394" t="s">
        <v>13251</v>
      </c>
      <c r="N3394" t="s">
        <v>13266</v>
      </c>
      <c r="O3394" t="s">
        <v>13274</v>
      </c>
      <c r="P3394" s="31">
        <v>800</v>
      </c>
      <c r="Q3394" s="31">
        <v>2000</v>
      </c>
      <c r="R3394" s="31">
        <v>0</v>
      </c>
      <c r="S3394" s="31">
        <v>44.5</v>
      </c>
      <c r="T3394" s="36" t="s">
        <v>15805</v>
      </c>
      <c r="U3394" s="36" t="s">
        <v>13534</v>
      </c>
      <c r="V3394" s="39" t="s">
        <v>26</v>
      </c>
      <c r="W3394" s="31">
        <v>14</v>
      </c>
    </row>
    <row r="3395" spans="1:23" x14ac:dyDescent="0.25">
      <c r="A3395">
        <v>7030284</v>
      </c>
      <c r="B3395" s="32" t="s">
        <v>802</v>
      </c>
      <c r="C3395" s="32">
        <v>41</v>
      </c>
      <c r="D3395" s="32">
        <v>5</v>
      </c>
      <c r="E3395" s="32" t="s">
        <v>22</v>
      </c>
      <c r="F3395" s="32">
        <v>1</v>
      </c>
      <c r="G3395" s="32" t="s">
        <v>21</v>
      </c>
      <c r="H3395" s="32" t="s">
        <v>22</v>
      </c>
      <c r="I3395" s="31">
        <v>817</v>
      </c>
      <c r="J3395" s="32" t="s">
        <v>22</v>
      </c>
      <c r="K3395" s="32">
        <v>0</v>
      </c>
      <c r="L3395" s="38">
        <v>2165.96</v>
      </c>
      <c r="M3395" t="s">
        <v>13258</v>
      </c>
      <c r="N3395" t="s">
        <v>13267</v>
      </c>
      <c r="O3395" t="s">
        <v>13275</v>
      </c>
      <c r="P3395" s="31">
        <v>600</v>
      </c>
      <c r="Q3395" s="31">
        <v>2200</v>
      </c>
      <c r="R3395" s="31">
        <v>0</v>
      </c>
      <c r="S3395" s="31">
        <v>43</v>
      </c>
      <c r="T3395" s="36" t="s">
        <v>15806</v>
      </c>
      <c r="U3395" s="36" t="s">
        <v>13534</v>
      </c>
      <c r="V3395" s="39" t="s">
        <v>26</v>
      </c>
      <c r="W3395" s="31">
        <v>14</v>
      </c>
    </row>
    <row r="3396" spans="1:23" x14ac:dyDescent="0.25">
      <c r="A3396">
        <v>7030285</v>
      </c>
      <c r="B3396" s="32" t="s">
        <v>802</v>
      </c>
      <c r="C3396" s="32">
        <v>41</v>
      </c>
      <c r="D3396" s="32">
        <v>5</v>
      </c>
      <c r="E3396" s="32" t="s">
        <v>22</v>
      </c>
      <c r="F3396" s="32">
        <v>1</v>
      </c>
      <c r="G3396" s="32" t="s">
        <v>21</v>
      </c>
      <c r="H3396" s="32" t="s">
        <v>22</v>
      </c>
      <c r="I3396" s="31">
        <v>817</v>
      </c>
      <c r="J3396" s="32" t="s">
        <v>22</v>
      </c>
      <c r="K3396" s="32">
        <v>0</v>
      </c>
      <c r="L3396" s="38">
        <v>2198.92</v>
      </c>
      <c r="M3396" t="s">
        <v>13259</v>
      </c>
      <c r="N3396" t="s">
        <v>13268</v>
      </c>
      <c r="O3396" t="s">
        <v>13276</v>
      </c>
      <c r="P3396" s="31">
        <v>800</v>
      </c>
      <c r="Q3396" s="31">
        <v>2200</v>
      </c>
      <c r="R3396" s="31">
        <v>0</v>
      </c>
      <c r="S3396" s="31">
        <v>49.5</v>
      </c>
      <c r="T3396" s="36" t="s">
        <v>15807</v>
      </c>
      <c r="U3396" s="36" t="s">
        <v>13534</v>
      </c>
      <c r="V3396" s="39" t="s">
        <v>26</v>
      </c>
      <c r="W3396" s="31">
        <v>14</v>
      </c>
    </row>
    <row r="3397" spans="1:23" x14ac:dyDescent="0.25">
      <c r="A3397">
        <v>7030400</v>
      </c>
      <c r="B3397" s="32" t="s">
        <v>802</v>
      </c>
      <c r="C3397" s="32">
        <v>41</v>
      </c>
      <c r="D3397" s="32">
        <v>5</v>
      </c>
      <c r="E3397" s="32" t="s">
        <v>22</v>
      </c>
      <c r="F3397" s="32">
        <v>1</v>
      </c>
      <c r="G3397" s="32" t="s">
        <v>21</v>
      </c>
      <c r="H3397" s="32">
        <v>550</v>
      </c>
      <c r="I3397" s="32">
        <v>807</v>
      </c>
      <c r="J3397" s="32" t="s">
        <v>22</v>
      </c>
      <c r="K3397" s="32">
        <v>0</v>
      </c>
      <c r="L3397" s="38">
        <v>372.63</v>
      </c>
      <c r="M3397" t="s">
        <v>7183</v>
      </c>
      <c r="N3397" t="s">
        <v>7184</v>
      </c>
      <c r="O3397" t="s">
        <v>7185</v>
      </c>
      <c r="P3397" s="31">
        <v>0</v>
      </c>
      <c r="Q3397" s="31">
        <v>60</v>
      </c>
      <c r="R3397" s="31">
        <v>0</v>
      </c>
      <c r="S3397" s="31">
        <v>0</v>
      </c>
      <c r="T3397" s="36" t="s">
        <v>15808</v>
      </c>
      <c r="U3397" s="36" t="s">
        <v>13689</v>
      </c>
      <c r="V3397" s="31" t="s">
        <v>7066</v>
      </c>
      <c r="W3397" s="31">
        <v>7</v>
      </c>
    </row>
    <row r="3398" spans="1:23" x14ac:dyDescent="0.25">
      <c r="A3398">
        <v>7030430</v>
      </c>
      <c r="B3398" s="32" t="s">
        <v>802</v>
      </c>
      <c r="C3398" s="32">
        <v>41</v>
      </c>
      <c r="D3398" s="32">
        <v>5</v>
      </c>
      <c r="E3398" s="32" t="s">
        <v>22</v>
      </c>
      <c r="F3398" s="32">
        <v>1</v>
      </c>
      <c r="G3398" s="32" t="s">
        <v>21</v>
      </c>
      <c r="H3398" s="32">
        <v>550</v>
      </c>
      <c r="I3398" s="32">
        <v>807</v>
      </c>
      <c r="J3398" s="32" t="s">
        <v>22</v>
      </c>
      <c r="K3398" s="32">
        <v>0</v>
      </c>
      <c r="L3398" s="38">
        <v>320.08999999999997</v>
      </c>
      <c r="M3398" t="s">
        <v>7186</v>
      </c>
      <c r="N3398" t="s">
        <v>7187</v>
      </c>
      <c r="O3398" t="s">
        <v>7188</v>
      </c>
      <c r="P3398" s="31">
        <v>110</v>
      </c>
      <c r="Q3398" s="31">
        <v>30</v>
      </c>
      <c r="R3398" s="31">
        <v>40</v>
      </c>
      <c r="S3398" s="31">
        <v>0</v>
      </c>
      <c r="T3398" s="36" t="s">
        <v>15809</v>
      </c>
      <c r="U3398" s="36" t="s">
        <v>15793</v>
      </c>
      <c r="V3398" s="31" t="s">
        <v>7066</v>
      </c>
      <c r="W3398" s="31">
        <v>7</v>
      </c>
    </row>
    <row r="3399" spans="1:23" x14ac:dyDescent="0.25">
      <c r="A3399">
        <v>7030440</v>
      </c>
      <c r="B3399" s="32" t="s">
        <v>802</v>
      </c>
      <c r="C3399" s="32">
        <v>41</v>
      </c>
      <c r="D3399" s="32">
        <v>5</v>
      </c>
      <c r="E3399" s="32" t="s">
        <v>22</v>
      </c>
      <c r="F3399" s="32">
        <v>1</v>
      </c>
      <c r="G3399" s="32" t="s">
        <v>21</v>
      </c>
      <c r="H3399" s="32">
        <v>550</v>
      </c>
      <c r="I3399" s="32">
        <v>807</v>
      </c>
      <c r="J3399" s="32" t="s">
        <v>22</v>
      </c>
      <c r="K3399" s="32">
        <v>0</v>
      </c>
      <c r="L3399" s="38">
        <v>1435.41</v>
      </c>
      <c r="M3399" t="s">
        <v>7189</v>
      </c>
      <c r="N3399" t="s">
        <v>7190</v>
      </c>
      <c r="O3399" t="s">
        <v>7191</v>
      </c>
      <c r="P3399" s="31">
        <v>110</v>
      </c>
      <c r="Q3399" s="31">
        <v>30</v>
      </c>
      <c r="R3399" s="31">
        <v>40</v>
      </c>
      <c r="S3399" s="31">
        <v>0</v>
      </c>
      <c r="T3399" s="36" t="s">
        <v>15810</v>
      </c>
      <c r="U3399" s="36" t="s">
        <v>15793</v>
      </c>
      <c r="V3399" s="31" t="s">
        <v>7066</v>
      </c>
      <c r="W3399" s="31">
        <v>7</v>
      </c>
    </row>
    <row r="3400" spans="1:23" x14ac:dyDescent="0.25">
      <c r="A3400">
        <v>7030480</v>
      </c>
      <c r="B3400" s="32" t="s">
        <v>802</v>
      </c>
      <c r="C3400" s="32">
        <v>41</v>
      </c>
      <c r="D3400" s="32">
        <v>5</v>
      </c>
      <c r="E3400" s="32" t="s">
        <v>22</v>
      </c>
      <c r="F3400" s="32">
        <v>1</v>
      </c>
      <c r="G3400" s="32" t="s">
        <v>21</v>
      </c>
      <c r="H3400" s="32">
        <v>557</v>
      </c>
      <c r="I3400" s="32">
        <v>818</v>
      </c>
      <c r="J3400" s="32" t="s">
        <v>1671</v>
      </c>
      <c r="K3400" s="32">
        <v>0</v>
      </c>
      <c r="L3400" s="38">
        <v>17.440000000000001</v>
      </c>
      <c r="M3400" t="s">
        <v>7192</v>
      </c>
      <c r="N3400" t="s">
        <v>7193</v>
      </c>
      <c r="O3400" t="s">
        <v>7194</v>
      </c>
      <c r="P3400" s="31">
        <v>0</v>
      </c>
      <c r="Q3400" s="31">
        <v>0</v>
      </c>
      <c r="R3400" s="31">
        <v>0</v>
      </c>
      <c r="S3400" s="31">
        <v>0</v>
      </c>
      <c r="T3400" s="36" t="s">
        <v>7195</v>
      </c>
      <c r="U3400" s="36" t="s">
        <v>13855</v>
      </c>
      <c r="V3400" s="31" t="s">
        <v>7090</v>
      </c>
      <c r="W3400" s="31">
        <v>7</v>
      </c>
    </row>
    <row r="3401" spans="1:23" x14ac:dyDescent="0.25">
      <c r="A3401">
        <v>7030490</v>
      </c>
      <c r="B3401" s="32" t="s">
        <v>802</v>
      </c>
      <c r="C3401" s="32">
        <v>41</v>
      </c>
      <c r="D3401" s="32">
        <v>5</v>
      </c>
      <c r="E3401" s="32" t="s">
        <v>22</v>
      </c>
      <c r="F3401" s="32">
        <v>1</v>
      </c>
      <c r="G3401" s="32" t="s">
        <v>21</v>
      </c>
      <c r="H3401" s="32">
        <v>557</v>
      </c>
      <c r="I3401" s="32">
        <v>818</v>
      </c>
      <c r="J3401" s="32" t="s">
        <v>1671</v>
      </c>
      <c r="K3401" s="32">
        <v>0</v>
      </c>
      <c r="L3401" s="38">
        <v>18.07</v>
      </c>
      <c r="M3401" t="s">
        <v>7196</v>
      </c>
      <c r="N3401" t="s">
        <v>7197</v>
      </c>
      <c r="O3401" t="s">
        <v>7198</v>
      </c>
      <c r="P3401" s="31">
        <v>0</v>
      </c>
      <c r="Q3401" s="31">
        <v>0</v>
      </c>
      <c r="R3401" s="31">
        <v>0</v>
      </c>
      <c r="S3401" s="31">
        <v>0</v>
      </c>
      <c r="T3401" s="36" t="s">
        <v>7199</v>
      </c>
      <c r="U3401" s="36" t="s">
        <v>13855</v>
      </c>
      <c r="V3401" s="31" t="s">
        <v>7090</v>
      </c>
      <c r="W3401" s="31">
        <v>14</v>
      </c>
    </row>
    <row r="3402" spans="1:23" x14ac:dyDescent="0.25">
      <c r="A3402">
        <v>7030501</v>
      </c>
      <c r="B3402" s="32" t="s">
        <v>802</v>
      </c>
      <c r="C3402" s="32">
        <v>41</v>
      </c>
      <c r="D3402" s="32">
        <v>5</v>
      </c>
      <c r="E3402" s="32" t="s">
        <v>22</v>
      </c>
      <c r="F3402" s="32">
        <v>1</v>
      </c>
      <c r="G3402" s="32" t="s">
        <v>21</v>
      </c>
      <c r="H3402" s="32" t="s">
        <v>22</v>
      </c>
      <c r="I3402" s="32">
        <v>817</v>
      </c>
      <c r="J3402" s="32" t="s">
        <v>22</v>
      </c>
      <c r="K3402" s="32">
        <v>0</v>
      </c>
      <c r="L3402" s="38">
        <v>341.91</v>
      </c>
      <c r="M3402" t="s">
        <v>7200</v>
      </c>
      <c r="N3402" t="s">
        <v>7200</v>
      </c>
      <c r="O3402" t="s">
        <v>7200</v>
      </c>
      <c r="P3402" s="31">
        <v>138</v>
      </c>
      <c r="Q3402" s="31">
        <v>40</v>
      </c>
      <c r="R3402" s="31">
        <v>132</v>
      </c>
      <c r="S3402" s="31">
        <v>0</v>
      </c>
      <c r="T3402" s="36" t="s">
        <v>15812</v>
      </c>
      <c r="U3402" s="36" t="s">
        <v>15811</v>
      </c>
      <c r="V3402" s="31" t="s">
        <v>7201</v>
      </c>
      <c r="W3402" s="31">
        <v>7</v>
      </c>
    </row>
    <row r="3403" spans="1:23" x14ac:dyDescent="0.25">
      <c r="A3403">
        <v>7030571</v>
      </c>
      <c r="B3403" s="32" t="s">
        <v>802</v>
      </c>
      <c r="C3403" s="32">
        <v>41</v>
      </c>
      <c r="D3403" s="32">
        <v>5</v>
      </c>
      <c r="E3403" s="32" t="s">
        <v>22</v>
      </c>
      <c r="F3403" s="32">
        <v>1</v>
      </c>
      <c r="G3403" s="32" t="s">
        <v>21</v>
      </c>
      <c r="H3403" s="32" t="s">
        <v>22</v>
      </c>
      <c r="I3403" s="32">
        <v>820</v>
      </c>
      <c r="J3403" s="32" t="s">
        <v>22</v>
      </c>
      <c r="K3403" s="32">
        <v>0</v>
      </c>
      <c r="L3403" s="38">
        <v>1099.6099999999999</v>
      </c>
      <c r="M3403" t="s">
        <v>7202</v>
      </c>
      <c r="N3403" t="s">
        <v>7202</v>
      </c>
      <c r="O3403" t="s">
        <v>7203</v>
      </c>
      <c r="P3403" s="31">
        <v>138</v>
      </c>
      <c r="Q3403" s="31">
        <v>40</v>
      </c>
      <c r="R3403" s="31">
        <v>132</v>
      </c>
      <c r="S3403" s="31">
        <v>0</v>
      </c>
      <c r="T3403" s="36" t="s">
        <v>15813</v>
      </c>
      <c r="U3403" s="36" t="s">
        <v>14297</v>
      </c>
      <c r="V3403" s="31" t="s">
        <v>7066</v>
      </c>
      <c r="W3403" s="31">
        <v>7</v>
      </c>
    </row>
    <row r="3404" spans="1:23" x14ac:dyDescent="0.25">
      <c r="A3404">
        <v>7030601</v>
      </c>
      <c r="B3404" s="32" t="s">
        <v>802</v>
      </c>
      <c r="C3404" s="32">
        <v>41</v>
      </c>
      <c r="D3404" s="32">
        <v>5</v>
      </c>
      <c r="E3404" s="32" t="s">
        <v>22</v>
      </c>
      <c r="F3404" s="32">
        <v>1</v>
      </c>
      <c r="G3404" s="32" t="s">
        <v>21</v>
      </c>
      <c r="H3404" s="32" t="s">
        <v>22</v>
      </c>
      <c r="I3404" s="32">
        <v>946</v>
      </c>
      <c r="J3404" s="32" t="s">
        <v>22</v>
      </c>
      <c r="K3404" s="32">
        <v>0</v>
      </c>
      <c r="L3404" s="38">
        <v>116.4</v>
      </c>
      <c r="M3404" t="s">
        <v>7204</v>
      </c>
      <c r="N3404" t="s">
        <v>7205</v>
      </c>
      <c r="O3404" t="s">
        <v>7206</v>
      </c>
      <c r="P3404" s="31">
        <v>41</v>
      </c>
      <c r="Q3404" s="31">
        <v>386</v>
      </c>
      <c r="R3404" s="31">
        <v>46</v>
      </c>
      <c r="S3404" s="31">
        <v>0</v>
      </c>
      <c r="T3404" s="36" t="s">
        <v>15814</v>
      </c>
      <c r="U3404" s="36" t="s">
        <v>13631</v>
      </c>
      <c r="V3404" s="31" t="s">
        <v>7066</v>
      </c>
      <c r="W3404" s="31">
        <v>7</v>
      </c>
    </row>
    <row r="3405" spans="1:23" x14ac:dyDescent="0.25">
      <c r="A3405">
        <v>7030611</v>
      </c>
      <c r="B3405" s="32" t="s">
        <v>802</v>
      </c>
      <c r="C3405" s="32">
        <v>41</v>
      </c>
      <c r="D3405" s="32">
        <v>5</v>
      </c>
      <c r="E3405" s="32" t="s">
        <v>22</v>
      </c>
      <c r="F3405" s="32">
        <v>1</v>
      </c>
      <c r="G3405" s="32" t="s">
        <v>21</v>
      </c>
      <c r="H3405" s="32" t="s">
        <v>22</v>
      </c>
      <c r="I3405" s="32">
        <v>946</v>
      </c>
      <c r="J3405" s="32" t="s">
        <v>22</v>
      </c>
      <c r="K3405" s="32">
        <v>0</v>
      </c>
      <c r="L3405" s="38">
        <v>312.33</v>
      </c>
      <c r="M3405" t="s">
        <v>7207</v>
      </c>
      <c r="N3405" t="s">
        <v>7208</v>
      </c>
      <c r="O3405" t="s">
        <v>7209</v>
      </c>
      <c r="P3405" s="31">
        <v>41</v>
      </c>
      <c r="Q3405" s="31">
        <v>386</v>
      </c>
      <c r="R3405" s="31">
        <v>41</v>
      </c>
      <c r="S3405" s="31">
        <v>0</v>
      </c>
      <c r="T3405" s="36" t="s">
        <v>15815</v>
      </c>
      <c r="U3405" s="36" t="s">
        <v>1393</v>
      </c>
      <c r="V3405" s="31" t="s">
        <v>7066</v>
      </c>
      <c r="W3405" s="31">
        <v>7</v>
      </c>
    </row>
    <row r="3406" spans="1:23" x14ac:dyDescent="0.25">
      <c r="A3406">
        <v>7030624</v>
      </c>
      <c r="B3406" s="32" t="s">
        <v>802</v>
      </c>
      <c r="C3406" s="32">
        <v>41</v>
      </c>
      <c r="D3406" s="32">
        <v>5</v>
      </c>
      <c r="E3406" s="32" t="s">
        <v>22</v>
      </c>
      <c r="F3406" s="32">
        <v>1</v>
      </c>
      <c r="G3406" s="32" t="s">
        <v>21</v>
      </c>
      <c r="H3406" s="32" t="s">
        <v>22</v>
      </c>
      <c r="I3406" s="32">
        <v>948</v>
      </c>
      <c r="J3406" s="32" t="s">
        <v>22</v>
      </c>
      <c r="K3406" s="32">
        <v>0</v>
      </c>
      <c r="L3406" s="38">
        <v>145.99</v>
      </c>
      <c r="M3406" t="s">
        <v>7210</v>
      </c>
      <c r="N3406" t="s">
        <v>7211</v>
      </c>
      <c r="O3406" t="s">
        <v>7212</v>
      </c>
      <c r="P3406" s="31">
        <v>34</v>
      </c>
      <c r="Q3406" s="31">
        <v>33</v>
      </c>
      <c r="R3406" s="31">
        <v>21</v>
      </c>
      <c r="S3406" s="31">
        <v>0</v>
      </c>
      <c r="T3406" s="36" t="s">
        <v>18077</v>
      </c>
      <c r="U3406" s="36">
        <v>0</v>
      </c>
      <c r="V3406" s="31" t="s">
        <v>7066</v>
      </c>
      <c r="W3406" s="31">
        <v>7</v>
      </c>
    </row>
    <row r="3407" spans="1:23" x14ac:dyDescent="0.25">
      <c r="A3407">
        <v>7030628</v>
      </c>
      <c r="B3407" s="32" t="s">
        <v>802</v>
      </c>
      <c r="C3407" s="32">
        <v>41</v>
      </c>
      <c r="D3407" s="32">
        <v>5</v>
      </c>
      <c r="E3407" s="32" t="s">
        <v>22</v>
      </c>
      <c r="F3407" s="32">
        <v>2</v>
      </c>
      <c r="G3407" s="32" t="s">
        <v>354</v>
      </c>
      <c r="H3407" s="32" t="s">
        <v>22</v>
      </c>
      <c r="I3407" s="32">
        <v>814</v>
      </c>
      <c r="J3407" s="32" t="s">
        <v>22</v>
      </c>
      <c r="K3407" s="32">
        <v>0</v>
      </c>
      <c r="L3407" s="38">
        <v>29.58</v>
      </c>
      <c r="M3407" t="s">
        <v>7213</v>
      </c>
      <c r="N3407" t="s">
        <v>7214</v>
      </c>
      <c r="O3407" t="s">
        <v>7215</v>
      </c>
      <c r="P3407" s="31">
        <v>85</v>
      </c>
      <c r="Q3407" s="31">
        <v>54</v>
      </c>
      <c r="R3407" s="31">
        <v>1</v>
      </c>
      <c r="S3407" s="31">
        <v>0</v>
      </c>
      <c r="T3407" s="36" t="s">
        <v>15816</v>
      </c>
      <c r="U3407" s="36" t="s">
        <v>15817</v>
      </c>
      <c r="V3407" s="31" t="s">
        <v>7066</v>
      </c>
      <c r="W3407" s="31">
        <v>7</v>
      </c>
    </row>
    <row r="3408" spans="1:23" x14ac:dyDescent="0.25">
      <c r="A3408">
        <v>7030692</v>
      </c>
      <c r="B3408" s="32" t="s">
        <v>802</v>
      </c>
      <c r="C3408" s="32">
        <v>41</v>
      </c>
      <c r="D3408" s="32">
        <v>5</v>
      </c>
      <c r="E3408" s="32" t="s">
        <v>22</v>
      </c>
      <c r="F3408" s="32">
        <v>1</v>
      </c>
      <c r="G3408" s="32" t="s">
        <v>21</v>
      </c>
      <c r="H3408" s="32" t="s">
        <v>22</v>
      </c>
      <c r="I3408" s="32">
        <v>948</v>
      </c>
      <c r="J3408" s="32" t="s">
        <v>22</v>
      </c>
      <c r="K3408" s="32">
        <v>0</v>
      </c>
      <c r="L3408" s="38">
        <v>53.49</v>
      </c>
      <c r="M3408" t="s">
        <v>7216</v>
      </c>
      <c r="N3408" t="s">
        <v>7217</v>
      </c>
      <c r="O3408" t="s">
        <v>7218</v>
      </c>
      <c r="P3408" s="31">
        <v>0</v>
      </c>
      <c r="Q3408" s="31">
        <v>0</v>
      </c>
      <c r="R3408" s="31">
        <v>0</v>
      </c>
      <c r="S3408" s="31">
        <v>0</v>
      </c>
      <c r="T3408" s="36" t="s">
        <v>15818</v>
      </c>
      <c r="U3408" s="36" t="s">
        <v>8458</v>
      </c>
      <c r="V3408" s="31" t="s">
        <v>7066</v>
      </c>
      <c r="W3408" s="31">
        <v>7</v>
      </c>
    </row>
    <row r="3409" spans="1:23" x14ac:dyDescent="0.25">
      <c r="A3409">
        <v>7030695</v>
      </c>
      <c r="B3409" s="32" t="s">
        <v>802</v>
      </c>
      <c r="C3409" s="32">
        <v>41</v>
      </c>
      <c r="D3409" s="32">
        <v>5</v>
      </c>
      <c r="E3409" s="32" t="s">
        <v>22</v>
      </c>
      <c r="F3409" s="32">
        <v>1</v>
      </c>
      <c r="G3409" s="32" t="s">
        <v>21</v>
      </c>
      <c r="H3409" s="32" t="s">
        <v>22</v>
      </c>
      <c r="I3409" s="32">
        <v>948</v>
      </c>
      <c r="J3409" s="32" t="s">
        <v>22</v>
      </c>
      <c r="K3409" s="32">
        <v>0</v>
      </c>
      <c r="L3409" s="38">
        <v>38.78</v>
      </c>
      <c r="M3409" t="s">
        <v>7219</v>
      </c>
      <c r="N3409" t="s">
        <v>7220</v>
      </c>
      <c r="O3409" t="s">
        <v>7221</v>
      </c>
      <c r="P3409" s="31">
        <v>0</v>
      </c>
      <c r="Q3409" s="31">
        <v>0</v>
      </c>
      <c r="R3409" s="31">
        <v>0</v>
      </c>
      <c r="S3409" s="31">
        <v>0</v>
      </c>
      <c r="T3409" s="36" t="s">
        <v>15819</v>
      </c>
      <c r="U3409" s="36" t="s">
        <v>13534</v>
      </c>
      <c r="V3409" s="31" t="s">
        <v>26</v>
      </c>
      <c r="W3409" s="31">
        <v>7</v>
      </c>
    </row>
    <row r="3410" spans="1:23" x14ac:dyDescent="0.25">
      <c r="A3410">
        <v>7030950</v>
      </c>
      <c r="B3410" s="32" t="s">
        <v>802</v>
      </c>
      <c r="C3410" s="32">
        <v>41</v>
      </c>
      <c r="D3410" s="32">
        <v>5</v>
      </c>
      <c r="E3410" s="32" t="s">
        <v>22</v>
      </c>
      <c r="F3410" s="32">
        <v>1</v>
      </c>
      <c r="G3410" s="32" t="s">
        <v>21</v>
      </c>
      <c r="H3410" s="32" t="s">
        <v>22</v>
      </c>
      <c r="I3410" s="32">
        <v>821</v>
      </c>
      <c r="J3410" s="32" t="s">
        <v>22</v>
      </c>
      <c r="K3410" s="32">
        <v>0</v>
      </c>
      <c r="L3410" s="38">
        <v>160.79</v>
      </c>
      <c r="M3410" t="s">
        <v>7222</v>
      </c>
      <c r="N3410" t="s">
        <v>7223</v>
      </c>
      <c r="O3410" t="s">
        <v>7224</v>
      </c>
      <c r="P3410" s="31">
        <v>18</v>
      </c>
      <c r="Q3410" s="31">
        <v>1830</v>
      </c>
      <c r="R3410" s="31">
        <v>24.2</v>
      </c>
      <c r="S3410" s="31">
        <v>0</v>
      </c>
      <c r="T3410" s="36" t="s">
        <v>15820</v>
      </c>
      <c r="U3410" s="36" t="s">
        <v>13689</v>
      </c>
      <c r="V3410" s="31" t="s">
        <v>1625</v>
      </c>
      <c r="W3410" s="31">
        <v>7</v>
      </c>
    </row>
    <row r="3411" spans="1:23" x14ac:dyDescent="0.25">
      <c r="A3411">
        <v>7050035</v>
      </c>
      <c r="B3411" s="32" t="s">
        <v>802</v>
      </c>
      <c r="C3411" s="32">
        <v>50</v>
      </c>
      <c r="D3411" s="32">
        <v>90</v>
      </c>
      <c r="E3411" s="32" t="s">
        <v>22</v>
      </c>
      <c r="F3411" s="32">
        <v>2</v>
      </c>
      <c r="G3411" s="32" t="s">
        <v>354</v>
      </c>
      <c r="H3411" s="32">
        <v>820</v>
      </c>
      <c r="I3411" s="32">
        <v>1102</v>
      </c>
      <c r="J3411" s="32" t="s">
        <v>22</v>
      </c>
      <c r="K3411" s="32">
        <v>0</v>
      </c>
      <c r="L3411" s="38">
        <v>69.62</v>
      </c>
      <c r="M3411" t="s">
        <v>7225</v>
      </c>
      <c r="N3411" t="s">
        <v>7226</v>
      </c>
      <c r="O3411" t="s">
        <v>7227</v>
      </c>
      <c r="P3411" s="31">
        <v>483</v>
      </c>
      <c r="Q3411" s="31">
        <v>89</v>
      </c>
      <c r="R3411" s="31">
        <v>98.5</v>
      </c>
      <c r="S3411" s="31">
        <v>0.69</v>
      </c>
      <c r="T3411" s="36" t="s">
        <v>15821</v>
      </c>
      <c r="U3411" s="36" t="s">
        <v>9135</v>
      </c>
      <c r="V3411" s="31" t="s">
        <v>791</v>
      </c>
      <c r="W3411" s="31">
        <v>7</v>
      </c>
    </row>
    <row r="3412" spans="1:23" x14ac:dyDescent="0.25">
      <c r="A3412">
        <v>7050100</v>
      </c>
      <c r="B3412" s="32" t="s">
        <v>802</v>
      </c>
      <c r="C3412" s="32">
        <v>50</v>
      </c>
      <c r="D3412" s="32">
        <v>87</v>
      </c>
      <c r="E3412" s="32" t="s">
        <v>22</v>
      </c>
      <c r="F3412" s="32">
        <v>1</v>
      </c>
      <c r="G3412" s="32" t="s">
        <v>21</v>
      </c>
      <c r="H3412" s="32">
        <v>820</v>
      </c>
      <c r="I3412" s="32">
        <v>1102</v>
      </c>
      <c r="J3412" s="32" t="s">
        <v>22</v>
      </c>
      <c r="K3412" s="32">
        <v>0</v>
      </c>
      <c r="L3412" s="38">
        <v>64.97</v>
      </c>
      <c r="M3412" t="s">
        <v>7228</v>
      </c>
      <c r="N3412" t="s">
        <v>7229</v>
      </c>
      <c r="O3412" t="s">
        <v>7230</v>
      </c>
      <c r="P3412" s="31">
        <v>0</v>
      </c>
      <c r="Q3412" s="31">
        <v>0</v>
      </c>
      <c r="R3412" s="31">
        <v>0</v>
      </c>
      <c r="S3412" s="31">
        <v>0</v>
      </c>
      <c r="T3412" s="36" t="s">
        <v>15822</v>
      </c>
      <c r="U3412" s="36" t="s">
        <v>13534</v>
      </c>
      <c r="V3412" s="31" t="s">
        <v>791</v>
      </c>
      <c r="W3412" s="31">
        <v>7</v>
      </c>
    </row>
    <row r="3413" spans="1:23" x14ac:dyDescent="0.25">
      <c r="A3413">
        <v>7061000</v>
      </c>
      <c r="B3413" s="32" t="s">
        <v>802</v>
      </c>
      <c r="C3413" s="32">
        <v>50</v>
      </c>
      <c r="D3413" s="32">
        <v>87</v>
      </c>
      <c r="E3413" s="32" t="s">
        <v>22</v>
      </c>
      <c r="F3413" s="32">
        <v>2</v>
      </c>
      <c r="G3413" s="32" t="s">
        <v>354</v>
      </c>
      <c r="H3413" s="32">
        <v>746</v>
      </c>
      <c r="I3413" s="32">
        <v>1011</v>
      </c>
      <c r="J3413" s="32" t="s">
        <v>22</v>
      </c>
      <c r="K3413" s="32">
        <v>0</v>
      </c>
      <c r="L3413" s="38">
        <v>77.349999999999994</v>
      </c>
      <c r="M3413" t="s">
        <v>7231</v>
      </c>
      <c r="N3413" t="s">
        <v>7232</v>
      </c>
      <c r="O3413" t="s">
        <v>7233</v>
      </c>
      <c r="P3413" s="31">
        <v>0</v>
      </c>
      <c r="Q3413" s="31">
        <v>35</v>
      </c>
      <c r="R3413" s="31">
        <v>400</v>
      </c>
      <c r="S3413" s="31">
        <v>0</v>
      </c>
      <c r="T3413" s="36" t="s">
        <v>15823</v>
      </c>
      <c r="U3413" s="36" t="s">
        <v>8458</v>
      </c>
      <c r="V3413" s="31" t="s">
        <v>791</v>
      </c>
      <c r="W3413" s="31">
        <v>7</v>
      </c>
    </row>
    <row r="3414" spans="1:23" x14ac:dyDescent="0.25">
      <c r="A3414">
        <v>7063200</v>
      </c>
      <c r="B3414" s="32" t="s">
        <v>802</v>
      </c>
      <c r="C3414" s="32">
        <v>50</v>
      </c>
      <c r="D3414" s="32">
        <v>87</v>
      </c>
      <c r="E3414" s="32" t="s">
        <v>22</v>
      </c>
      <c r="F3414" s="32">
        <v>1</v>
      </c>
      <c r="G3414" s="32" t="s">
        <v>21</v>
      </c>
      <c r="H3414" s="32">
        <v>792</v>
      </c>
      <c r="I3414" s="32">
        <v>1072</v>
      </c>
      <c r="J3414" s="32" t="s">
        <v>22</v>
      </c>
      <c r="K3414" s="32">
        <v>0</v>
      </c>
      <c r="L3414" s="38">
        <v>293.12</v>
      </c>
      <c r="M3414" t="s">
        <v>7234</v>
      </c>
      <c r="N3414" t="s">
        <v>7235</v>
      </c>
      <c r="O3414" t="s">
        <v>7236</v>
      </c>
      <c r="P3414" s="31">
        <v>483</v>
      </c>
      <c r="Q3414" s="31">
        <v>0</v>
      </c>
      <c r="R3414" s="31">
        <v>0</v>
      </c>
      <c r="S3414" s="31">
        <v>6.1660000000000004</v>
      </c>
      <c r="T3414" s="36" t="s">
        <v>15824</v>
      </c>
      <c r="U3414" s="36" t="s">
        <v>13534</v>
      </c>
      <c r="V3414" s="31" t="s">
        <v>791</v>
      </c>
      <c r="W3414" s="31">
        <v>7</v>
      </c>
    </row>
    <row r="3415" spans="1:23" x14ac:dyDescent="0.25">
      <c r="A3415">
        <v>7063740</v>
      </c>
      <c r="B3415" s="32" t="s">
        <v>802</v>
      </c>
      <c r="C3415" s="32">
        <v>50</v>
      </c>
      <c r="D3415" s="32">
        <v>87</v>
      </c>
      <c r="E3415" s="32" t="s">
        <v>22</v>
      </c>
      <c r="F3415" s="32">
        <v>2</v>
      </c>
      <c r="G3415" s="32" t="s">
        <v>354</v>
      </c>
      <c r="H3415" s="32">
        <v>806</v>
      </c>
      <c r="I3415" s="32">
        <v>1087</v>
      </c>
      <c r="J3415" s="32" t="s">
        <v>22</v>
      </c>
      <c r="K3415" s="32">
        <v>0</v>
      </c>
      <c r="L3415" s="38">
        <v>93.53</v>
      </c>
      <c r="M3415" t="s">
        <v>7237</v>
      </c>
      <c r="N3415" t="s">
        <v>7238</v>
      </c>
      <c r="O3415" t="s">
        <v>7239</v>
      </c>
      <c r="P3415" s="31">
        <v>0</v>
      </c>
      <c r="Q3415" s="31">
        <v>0</v>
      </c>
      <c r="R3415" s="31">
        <v>740</v>
      </c>
      <c r="S3415" s="31">
        <v>0</v>
      </c>
      <c r="T3415" s="36" t="s">
        <v>15825</v>
      </c>
      <c r="U3415" s="36" t="s">
        <v>8458</v>
      </c>
      <c r="V3415" s="31" t="s">
        <v>791</v>
      </c>
      <c r="W3415" s="31">
        <v>7</v>
      </c>
    </row>
    <row r="3416" spans="1:23" x14ac:dyDescent="0.25">
      <c r="A3416">
        <v>7063750</v>
      </c>
      <c r="B3416" s="32" t="s">
        <v>802</v>
      </c>
      <c r="C3416" s="32">
        <v>50</v>
      </c>
      <c r="D3416" s="32">
        <v>87</v>
      </c>
      <c r="E3416" s="32" t="s">
        <v>22</v>
      </c>
      <c r="F3416" s="32">
        <v>2</v>
      </c>
      <c r="G3416" s="32" t="s">
        <v>354</v>
      </c>
      <c r="H3416" s="32">
        <v>807</v>
      </c>
      <c r="I3416" s="32">
        <v>1089</v>
      </c>
      <c r="J3416" s="32" t="s">
        <v>22</v>
      </c>
      <c r="K3416" s="32">
        <v>0</v>
      </c>
      <c r="L3416" s="38">
        <v>102.11</v>
      </c>
      <c r="M3416" t="s">
        <v>7240</v>
      </c>
      <c r="N3416" t="s">
        <v>7241</v>
      </c>
      <c r="O3416" t="s">
        <v>7242</v>
      </c>
      <c r="P3416" s="31">
        <v>0</v>
      </c>
      <c r="Q3416" s="31">
        <v>0</v>
      </c>
      <c r="R3416" s="31">
        <v>0</v>
      </c>
      <c r="S3416" s="31">
        <v>0</v>
      </c>
      <c r="T3416" s="36" t="s">
        <v>15826</v>
      </c>
      <c r="U3416" s="36" t="s">
        <v>8458</v>
      </c>
      <c r="V3416" s="31" t="s">
        <v>362</v>
      </c>
      <c r="W3416" s="31">
        <v>7</v>
      </c>
    </row>
    <row r="3417" spans="1:23" x14ac:dyDescent="0.25">
      <c r="A3417">
        <v>7063752</v>
      </c>
      <c r="B3417" s="32" t="s">
        <v>802</v>
      </c>
      <c r="C3417" s="32">
        <v>50</v>
      </c>
      <c r="D3417" s="32">
        <v>87</v>
      </c>
      <c r="E3417" s="32" t="s">
        <v>22</v>
      </c>
      <c r="F3417" s="32">
        <v>2</v>
      </c>
      <c r="G3417" s="32" t="s">
        <v>354</v>
      </c>
      <c r="H3417" s="32">
        <v>807</v>
      </c>
      <c r="I3417" s="32">
        <v>1089</v>
      </c>
      <c r="J3417" s="32" t="s">
        <v>22</v>
      </c>
      <c r="K3417" s="32">
        <v>0</v>
      </c>
      <c r="L3417" s="38">
        <v>123.31</v>
      </c>
      <c r="M3417" t="s">
        <v>7243</v>
      </c>
      <c r="N3417" t="s">
        <v>7244</v>
      </c>
      <c r="O3417" t="s">
        <v>7242</v>
      </c>
      <c r="P3417" s="31">
        <v>0</v>
      </c>
      <c r="Q3417" s="31">
        <v>0</v>
      </c>
      <c r="R3417" s="31">
        <v>0</v>
      </c>
      <c r="S3417" s="31">
        <v>0</v>
      </c>
      <c r="T3417" s="36" t="s">
        <v>15827</v>
      </c>
      <c r="U3417" s="36" t="s">
        <v>8458</v>
      </c>
      <c r="V3417" s="31" t="s">
        <v>362</v>
      </c>
      <c r="W3417" s="31">
        <v>7</v>
      </c>
    </row>
    <row r="3418" spans="1:23" x14ac:dyDescent="0.25">
      <c r="A3418">
        <v>7064000</v>
      </c>
      <c r="B3418" s="32" t="s">
        <v>802</v>
      </c>
      <c r="C3418" s="32">
        <v>50</v>
      </c>
      <c r="D3418" s="32">
        <v>87</v>
      </c>
      <c r="E3418" s="32" t="s">
        <v>22</v>
      </c>
      <c r="F3418" s="32">
        <v>2</v>
      </c>
      <c r="G3418" s="32" t="s">
        <v>354</v>
      </c>
      <c r="H3418" s="32">
        <v>746</v>
      </c>
      <c r="I3418" s="32">
        <v>1011</v>
      </c>
      <c r="J3418" s="32" t="s">
        <v>22</v>
      </c>
      <c r="K3418" s="32">
        <v>0</v>
      </c>
      <c r="L3418" s="38">
        <v>100.96</v>
      </c>
      <c r="M3418" t="s">
        <v>7245</v>
      </c>
      <c r="N3418" t="s">
        <v>7246</v>
      </c>
      <c r="O3418" t="s">
        <v>7247</v>
      </c>
      <c r="P3418" s="31">
        <v>0</v>
      </c>
      <c r="Q3418" s="31">
        <v>35</v>
      </c>
      <c r="R3418" s="31">
        <v>400</v>
      </c>
      <c r="S3418" s="31">
        <v>0</v>
      </c>
      <c r="T3418" s="36" t="s">
        <v>15828</v>
      </c>
      <c r="U3418" s="36" t="s">
        <v>8458</v>
      </c>
      <c r="V3418" s="31" t="s">
        <v>791</v>
      </c>
      <c r="W3418" s="31">
        <v>7</v>
      </c>
    </row>
    <row r="3419" spans="1:23" x14ac:dyDescent="0.25">
      <c r="A3419">
        <v>7065000</v>
      </c>
      <c r="B3419" s="32" t="s">
        <v>802</v>
      </c>
      <c r="C3419" s="32">
        <v>50</v>
      </c>
      <c r="D3419" s="32">
        <v>87</v>
      </c>
      <c r="E3419" s="32" t="s">
        <v>22</v>
      </c>
      <c r="F3419" s="32">
        <v>2</v>
      </c>
      <c r="G3419" s="32" t="s">
        <v>354</v>
      </c>
      <c r="H3419" s="32">
        <v>746</v>
      </c>
      <c r="I3419" s="32">
        <v>1011</v>
      </c>
      <c r="J3419" s="32" t="s">
        <v>22</v>
      </c>
      <c r="K3419" s="32">
        <v>0</v>
      </c>
      <c r="L3419" s="38">
        <v>114.08</v>
      </c>
      <c r="M3419" t="s">
        <v>7248</v>
      </c>
      <c r="N3419" t="s">
        <v>7249</v>
      </c>
      <c r="O3419" t="s">
        <v>7250</v>
      </c>
      <c r="P3419" s="31">
        <v>0</v>
      </c>
      <c r="Q3419" s="31">
        <v>35</v>
      </c>
      <c r="R3419" s="31">
        <v>500</v>
      </c>
      <c r="S3419" s="31">
        <v>0</v>
      </c>
      <c r="T3419" s="36" t="s">
        <v>15829</v>
      </c>
      <c r="U3419" s="36" t="s">
        <v>8458</v>
      </c>
      <c r="V3419" s="31" t="s">
        <v>791</v>
      </c>
      <c r="W3419" s="31">
        <v>7</v>
      </c>
    </row>
    <row r="3420" spans="1:23" x14ac:dyDescent="0.25">
      <c r="A3420">
        <v>7066000</v>
      </c>
      <c r="B3420" s="32" t="s">
        <v>802</v>
      </c>
      <c r="C3420" s="32">
        <v>50</v>
      </c>
      <c r="D3420" s="32">
        <v>87</v>
      </c>
      <c r="E3420" s="32" t="s">
        <v>22</v>
      </c>
      <c r="F3420" s="32">
        <v>2</v>
      </c>
      <c r="G3420" s="32" t="s">
        <v>354</v>
      </c>
      <c r="H3420" s="32">
        <v>746</v>
      </c>
      <c r="I3420" s="32">
        <v>1011</v>
      </c>
      <c r="J3420" s="32" t="s">
        <v>22</v>
      </c>
      <c r="K3420" s="32">
        <v>0</v>
      </c>
      <c r="L3420" s="38">
        <v>128.27000000000001</v>
      </c>
      <c r="M3420" t="s">
        <v>7251</v>
      </c>
      <c r="N3420" t="s">
        <v>7252</v>
      </c>
      <c r="O3420" t="s">
        <v>7253</v>
      </c>
      <c r="P3420" s="31">
        <v>0</v>
      </c>
      <c r="Q3420" s="31">
        <v>35</v>
      </c>
      <c r="R3420" s="31">
        <v>600</v>
      </c>
      <c r="S3420" s="31">
        <v>0</v>
      </c>
      <c r="T3420" s="36" t="s">
        <v>15830</v>
      </c>
      <c r="U3420" s="36" t="s">
        <v>8458</v>
      </c>
      <c r="V3420" s="31" t="s">
        <v>791</v>
      </c>
      <c r="W3420" s="31">
        <v>7</v>
      </c>
    </row>
    <row r="3421" spans="1:23" x14ac:dyDescent="0.25">
      <c r="A3421">
        <v>7066700</v>
      </c>
      <c r="B3421" s="32" t="s">
        <v>802</v>
      </c>
      <c r="C3421" s="32">
        <v>50</v>
      </c>
      <c r="D3421" s="32">
        <v>87</v>
      </c>
      <c r="E3421" s="32" t="s">
        <v>22</v>
      </c>
      <c r="F3421" s="32">
        <v>2</v>
      </c>
      <c r="G3421" s="32" t="s">
        <v>354</v>
      </c>
      <c r="H3421" s="32">
        <v>746</v>
      </c>
      <c r="I3421" s="32">
        <v>1011</v>
      </c>
      <c r="J3421" s="32" t="s">
        <v>22</v>
      </c>
      <c r="K3421" s="32">
        <v>0</v>
      </c>
      <c r="L3421" s="38">
        <v>147.99</v>
      </c>
      <c r="M3421" t="s">
        <v>7254</v>
      </c>
      <c r="N3421" t="s">
        <v>7255</v>
      </c>
      <c r="O3421" t="s">
        <v>7256</v>
      </c>
      <c r="P3421" s="31">
        <v>700</v>
      </c>
      <c r="Q3421" s="31">
        <v>0</v>
      </c>
      <c r="R3421" s="31">
        <v>700</v>
      </c>
      <c r="S3421" s="31">
        <v>2.165</v>
      </c>
      <c r="T3421" s="36" t="s">
        <v>15831</v>
      </c>
      <c r="U3421" s="36" t="s">
        <v>8458</v>
      </c>
      <c r="V3421" s="31" t="s">
        <v>791</v>
      </c>
      <c r="W3421" s="31">
        <v>7</v>
      </c>
    </row>
    <row r="3422" spans="1:23" x14ac:dyDescent="0.25">
      <c r="A3422">
        <v>7072100</v>
      </c>
      <c r="B3422" s="32" t="s">
        <v>802</v>
      </c>
      <c r="C3422" s="32">
        <v>50</v>
      </c>
      <c r="D3422" s="32">
        <v>90</v>
      </c>
      <c r="E3422" s="32" t="s">
        <v>22</v>
      </c>
      <c r="F3422" s="32">
        <v>1</v>
      </c>
      <c r="G3422" s="32" t="s">
        <v>21</v>
      </c>
      <c r="H3422" s="32">
        <v>778</v>
      </c>
      <c r="I3422" s="32">
        <v>1047</v>
      </c>
      <c r="J3422" s="32" t="s">
        <v>22</v>
      </c>
      <c r="K3422" s="32">
        <v>0</v>
      </c>
      <c r="L3422" s="38">
        <v>29.06</v>
      </c>
      <c r="M3422" t="s">
        <v>7257</v>
      </c>
      <c r="N3422" t="s">
        <v>7258</v>
      </c>
      <c r="O3422" t="s">
        <v>7259</v>
      </c>
      <c r="P3422" s="31">
        <v>6</v>
      </c>
      <c r="Q3422" s="31">
        <v>11</v>
      </c>
      <c r="R3422" s="31">
        <v>0</v>
      </c>
      <c r="S3422" s="31">
        <v>0</v>
      </c>
      <c r="T3422" s="36" t="s">
        <v>15832</v>
      </c>
      <c r="U3422" s="36" t="s">
        <v>15833</v>
      </c>
      <c r="V3422" s="31" t="s">
        <v>6136</v>
      </c>
      <c r="W3422" s="31">
        <v>7</v>
      </c>
    </row>
    <row r="3423" spans="1:23" x14ac:dyDescent="0.25">
      <c r="A3423">
        <v>7072200</v>
      </c>
      <c r="B3423" s="32" t="s">
        <v>802</v>
      </c>
      <c r="C3423" s="32">
        <v>50</v>
      </c>
      <c r="D3423" s="32">
        <v>90</v>
      </c>
      <c r="E3423" s="32" t="s">
        <v>22</v>
      </c>
      <c r="F3423" s="32">
        <v>1</v>
      </c>
      <c r="G3423" s="32" t="s">
        <v>21</v>
      </c>
      <c r="H3423" s="32">
        <v>775</v>
      </c>
      <c r="I3423" s="32">
        <v>1055</v>
      </c>
      <c r="J3423" s="32" t="s">
        <v>22</v>
      </c>
      <c r="K3423" s="32">
        <v>0</v>
      </c>
      <c r="L3423" s="38">
        <v>56.12</v>
      </c>
      <c r="M3423" t="s">
        <v>7260</v>
      </c>
      <c r="N3423" t="s">
        <v>7261</v>
      </c>
      <c r="O3423" t="s">
        <v>7262</v>
      </c>
      <c r="P3423" s="31">
        <v>0</v>
      </c>
      <c r="Q3423" s="31">
        <v>0</v>
      </c>
      <c r="R3423" s="31">
        <v>0</v>
      </c>
      <c r="S3423" s="31">
        <v>0</v>
      </c>
      <c r="T3423" s="36" t="s">
        <v>15834</v>
      </c>
      <c r="U3423" s="36" t="s">
        <v>15835</v>
      </c>
      <c r="V3423" s="31" t="s">
        <v>682</v>
      </c>
      <c r="W3423" s="31">
        <v>7</v>
      </c>
    </row>
    <row r="3424" spans="1:23" x14ac:dyDescent="0.25">
      <c r="A3424">
        <v>7072220</v>
      </c>
      <c r="B3424" s="32" t="s">
        <v>802</v>
      </c>
      <c r="C3424" s="32">
        <v>50</v>
      </c>
      <c r="D3424" s="32">
        <v>90</v>
      </c>
      <c r="E3424" s="32" t="s">
        <v>22</v>
      </c>
      <c r="F3424" s="32">
        <v>10</v>
      </c>
      <c r="G3424" s="32" t="s">
        <v>354</v>
      </c>
      <c r="H3424" s="32">
        <v>785</v>
      </c>
      <c r="I3424" s="32">
        <v>1061</v>
      </c>
      <c r="J3424" s="32" t="s">
        <v>22</v>
      </c>
      <c r="K3424" s="32">
        <v>0</v>
      </c>
      <c r="L3424" s="38">
        <v>11.88</v>
      </c>
      <c r="M3424" t="s">
        <v>7263</v>
      </c>
      <c r="N3424" t="s">
        <v>7264</v>
      </c>
      <c r="O3424" t="s">
        <v>7265</v>
      </c>
      <c r="P3424" s="31">
        <v>130</v>
      </c>
      <c r="Q3424" s="31">
        <v>0</v>
      </c>
      <c r="R3424" s="31">
        <v>130</v>
      </c>
      <c r="S3424" s="31">
        <v>0</v>
      </c>
      <c r="T3424" s="36" t="s">
        <v>15836</v>
      </c>
      <c r="U3424" s="36" t="s">
        <v>13614</v>
      </c>
      <c r="V3424" s="31" t="s">
        <v>362</v>
      </c>
      <c r="W3424" s="31">
        <v>7</v>
      </c>
    </row>
    <row r="3425" spans="1:23" x14ac:dyDescent="0.25">
      <c r="A3425">
        <v>7072230</v>
      </c>
      <c r="B3425" s="32" t="s">
        <v>802</v>
      </c>
      <c r="C3425" s="32">
        <v>50</v>
      </c>
      <c r="D3425" s="32">
        <v>90</v>
      </c>
      <c r="E3425" s="32" t="s">
        <v>22</v>
      </c>
      <c r="F3425" s="32">
        <v>10</v>
      </c>
      <c r="G3425" s="32" t="s">
        <v>354</v>
      </c>
      <c r="H3425" s="32">
        <v>785</v>
      </c>
      <c r="I3425" s="32">
        <v>1061</v>
      </c>
      <c r="J3425" s="32" t="s">
        <v>22</v>
      </c>
      <c r="K3425" s="32">
        <v>0</v>
      </c>
      <c r="L3425" s="38">
        <v>12.74</v>
      </c>
      <c r="M3425" t="s">
        <v>7266</v>
      </c>
      <c r="N3425" t="s">
        <v>7267</v>
      </c>
      <c r="O3425" t="s">
        <v>7268</v>
      </c>
      <c r="P3425" s="31">
        <v>200</v>
      </c>
      <c r="Q3425" s="31">
        <v>0</v>
      </c>
      <c r="R3425" s="31">
        <v>200</v>
      </c>
      <c r="S3425" s="31">
        <v>4.0000000000000001E-3</v>
      </c>
      <c r="T3425" s="36" t="s">
        <v>15837</v>
      </c>
      <c r="U3425" s="36" t="s">
        <v>13614</v>
      </c>
      <c r="V3425" s="31" t="s">
        <v>362</v>
      </c>
      <c r="W3425" s="31">
        <v>7</v>
      </c>
    </row>
    <row r="3426" spans="1:23" x14ac:dyDescent="0.25">
      <c r="A3426">
        <v>7072240</v>
      </c>
      <c r="B3426" s="32" t="s">
        <v>802</v>
      </c>
      <c r="C3426" s="32">
        <v>50</v>
      </c>
      <c r="D3426" s="32">
        <v>90</v>
      </c>
      <c r="E3426" s="32" t="s">
        <v>22</v>
      </c>
      <c r="F3426" s="32">
        <v>10</v>
      </c>
      <c r="G3426" s="32" t="s">
        <v>354</v>
      </c>
      <c r="H3426" s="32">
        <v>785</v>
      </c>
      <c r="I3426" s="32">
        <v>1061</v>
      </c>
      <c r="J3426" s="32" t="s">
        <v>22</v>
      </c>
      <c r="K3426" s="32">
        <v>0</v>
      </c>
      <c r="L3426" s="38">
        <v>13.45</v>
      </c>
      <c r="M3426" t="s">
        <v>7269</v>
      </c>
      <c r="N3426" t="s">
        <v>7270</v>
      </c>
      <c r="O3426" t="s">
        <v>7271</v>
      </c>
      <c r="P3426" s="31">
        <v>300</v>
      </c>
      <c r="Q3426" s="31">
        <v>0</v>
      </c>
      <c r="R3426" s="31">
        <v>130</v>
      </c>
      <c r="S3426" s="31">
        <v>5.0000000000000001E-3</v>
      </c>
      <c r="T3426" s="36" t="s">
        <v>15838</v>
      </c>
      <c r="U3426" s="36" t="s">
        <v>13614</v>
      </c>
      <c r="V3426" s="31" t="s">
        <v>362</v>
      </c>
      <c r="W3426" s="31">
        <v>7</v>
      </c>
    </row>
    <row r="3427" spans="1:23" x14ac:dyDescent="0.25">
      <c r="A3427">
        <v>7077000</v>
      </c>
      <c r="B3427" s="32" t="s">
        <v>802</v>
      </c>
      <c r="C3427" s="32">
        <v>50</v>
      </c>
      <c r="D3427" s="32">
        <v>90</v>
      </c>
      <c r="E3427" s="32" t="s">
        <v>22</v>
      </c>
      <c r="F3427" s="32">
        <v>25</v>
      </c>
      <c r="G3427" s="32" t="s">
        <v>354</v>
      </c>
      <c r="H3427" s="32">
        <v>784</v>
      </c>
      <c r="I3427" s="32">
        <v>1060</v>
      </c>
      <c r="J3427" s="32" t="s">
        <v>22</v>
      </c>
      <c r="K3427" s="32">
        <v>0</v>
      </c>
      <c r="L3427" s="38">
        <v>50.71</v>
      </c>
      <c r="M3427" t="s">
        <v>7272</v>
      </c>
      <c r="N3427" t="s">
        <v>7273</v>
      </c>
      <c r="O3427" t="s">
        <v>7274</v>
      </c>
      <c r="P3427" s="31">
        <v>0</v>
      </c>
      <c r="Q3427" s="31">
        <v>0</v>
      </c>
      <c r="R3427" s="31">
        <v>0</v>
      </c>
      <c r="S3427" s="31">
        <v>0</v>
      </c>
      <c r="T3427" s="36" t="s">
        <v>15839</v>
      </c>
      <c r="U3427" s="36" t="s">
        <v>8458</v>
      </c>
      <c r="V3427" s="31" t="s">
        <v>959</v>
      </c>
      <c r="W3427" s="31">
        <v>7</v>
      </c>
    </row>
    <row r="3428" spans="1:23" x14ac:dyDescent="0.25">
      <c r="A3428">
        <v>7078000</v>
      </c>
      <c r="B3428" s="32" t="s">
        <v>802</v>
      </c>
      <c r="C3428" s="32">
        <v>50</v>
      </c>
      <c r="D3428" s="32">
        <v>90</v>
      </c>
      <c r="E3428" s="32" t="s">
        <v>22</v>
      </c>
      <c r="F3428" s="32">
        <v>25</v>
      </c>
      <c r="G3428" s="32" t="s">
        <v>354</v>
      </c>
      <c r="H3428" s="32">
        <v>784</v>
      </c>
      <c r="I3428" s="32">
        <v>1060</v>
      </c>
      <c r="J3428" s="32" t="s">
        <v>22</v>
      </c>
      <c r="K3428" s="32">
        <v>0</v>
      </c>
      <c r="L3428" s="38">
        <v>53.74</v>
      </c>
      <c r="M3428" t="s">
        <v>7275</v>
      </c>
      <c r="N3428" t="s">
        <v>7276</v>
      </c>
      <c r="O3428" t="s">
        <v>7277</v>
      </c>
      <c r="P3428" s="31">
        <v>0</v>
      </c>
      <c r="Q3428" s="31">
        <v>0</v>
      </c>
      <c r="R3428" s="31">
        <v>0</v>
      </c>
      <c r="S3428" s="31">
        <v>0</v>
      </c>
      <c r="T3428" s="36" t="s">
        <v>15840</v>
      </c>
      <c r="U3428" s="36" t="s">
        <v>8458</v>
      </c>
      <c r="V3428" s="31" t="s">
        <v>959</v>
      </c>
      <c r="W3428" s="31">
        <v>7</v>
      </c>
    </row>
    <row r="3429" spans="1:23" x14ac:dyDescent="0.25">
      <c r="A3429">
        <v>7081000</v>
      </c>
      <c r="B3429" s="32" t="s">
        <v>802</v>
      </c>
      <c r="C3429" s="32">
        <v>50</v>
      </c>
      <c r="D3429" s="32">
        <v>87</v>
      </c>
      <c r="E3429" s="32" t="s">
        <v>22</v>
      </c>
      <c r="F3429" s="32">
        <v>2</v>
      </c>
      <c r="G3429" s="32" t="s">
        <v>354</v>
      </c>
      <c r="H3429" s="32">
        <v>746</v>
      </c>
      <c r="I3429" s="32">
        <v>1011</v>
      </c>
      <c r="J3429" s="32" t="s">
        <v>22</v>
      </c>
      <c r="K3429" s="32">
        <v>0</v>
      </c>
      <c r="L3429" s="38">
        <v>80.959999999999994</v>
      </c>
      <c r="M3429" t="s">
        <v>7278</v>
      </c>
      <c r="N3429" t="s">
        <v>7279</v>
      </c>
      <c r="O3429" t="s">
        <v>7280</v>
      </c>
      <c r="P3429" s="31">
        <v>500</v>
      </c>
      <c r="Q3429" s="31">
        <v>35</v>
      </c>
      <c r="R3429" s="31">
        <v>500</v>
      </c>
      <c r="S3429" s="31">
        <v>0.97299999999999998</v>
      </c>
      <c r="T3429" s="36" t="s">
        <v>15841</v>
      </c>
      <c r="U3429" s="36" t="s">
        <v>8458</v>
      </c>
      <c r="V3429" s="31" t="s">
        <v>791</v>
      </c>
      <c r="W3429" s="31">
        <v>7</v>
      </c>
    </row>
    <row r="3430" spans="1:23" x14ac:dyDescent="0.25">
      <c r="A3430">
        <v>7094100</v>
      </c>
      <c r="B3430" s="32" t="s">
        <v>802</v>
      </c>
      <c r="C3430" s="32">
        <v>50</v>
      </c>
      <c r="D3430" s="32">
        <v>87</v>
      </c>
      <c r="E3430" s="32" t="s">
        <v>22</v>
      </c>
      <c r="F3430" s="32">
        <v>50</v>
      </c>
      <c r="G3430" s="32" t="s">
        <v>354</v>
      </c>
      <c r="H3430" s="32">
        <v>816</v>
      </c>
      <c r="I3430" s="32">
        <v>1098</v>
      </c>
      <c r="J3430" s="32" t="s">
        <v>22</v>
      </c>
      <c r="K3430" s="32">
        <v>0</v>
      </c>
      <c r="L3430" s="38">
        <v>4.2699999999999996</v>
      </c>
      <c r="M3430" t="s">
        <v>7281</v>
      </c>
      <c r="N3430" t="s">
        <v>7282</v>
      </c>
      <c r="O3430" t="s">
        <v>7283</v>
      </c>
      <c r="P3430" s="31">
        <v>0</v>
      </c>
      <c r="Q3430" s="31">
        <v>0</v>
      </c>
      <c r="R3430" s="31">
        <v>0</v>
      </c>
      <c r="S3430" s="31">
        <v>0</v>
      </c>
      <c r="T3430" s="36" t="s">
        <v>7284</v>
      </c>
      <c r="U3430" s="36" t="s">
        <v>15842</v>
      </c>
      <c r="V3430" s="31" t="s">
        <v>366</v>
      </c>
      <c r="W3430" s="31">
        <v>7</v>
      </c>
    </row>
    <row r="3431" spans="1:23" x14ac:dyDescent="0.25">
      <c r="A3431">
        <v>7094110</v>
      </c>
      <c r="B3431" s="32" t="s">
        <v>802</v>
      </c>
      <c r="C3431" s="32">
        <v>50</v>
      </c>
      <c r="D3431" s="32">
        <v>90</v>
      </c>
      <c r="E3431" s="32" t="s">
        <v>22</v>
      </c>
      <c r="F3431" s="32">
        <v>50</v>
      </c>
      <c r="G3431" s="32" t="s">
        <v>354</v>
      </c>
      <c r="H3431" s="32">
        <v>816</v>
      </c>
      <c r="I3431" s="32">
        <v>1098</v>
      </c>
      <c r="J3431" s="32" t="s">
        <v>22</v>
      </c>
      <c r="K3431" s="32">
        <v>0</v>
      </c>
      <c r="L3431" s="38">
        <v>4.2699999999999996</v>
      </c>
      <c r="M3431" t="s">
        <v>7285</v>
      </c>
      <c r="N3431" t="s">
        <v>7286</v>
      </c>
      <c r="O3431" t="s">
        <v>7287</v>
      </c>
      <c r="P3431" s="31">
        <v>0</v>
      </c>
      <c r="Q3431" s="31">
        <v>0</v>
      </c>
      <c r="R3431" s="31">
        <v>0</v>
      </c>
      <c r="S3431" s="31">
        <v>0</v>
      </c>
      <c r="T3431" s="36" t="s">
        <v>7288</v>
      </c>
      <c r="U3431" s="36" t="s">
        <v>13606</v>
      </c>
      <c r="V3431" s="31" t="s">
        <v>366</v>
      </c>
      <c r="W3431" s="31">
        <v>7</v>
      </c>
    </row>
    <row r="3432" spans="1:23" x14ac:dyDescent="0.25">
      <c r="A3432">
        <v>7094120</v>
      </c>
      <c r="B3432" s="32" t="s">
        <v>802</v>
      </c>
      <c r="C3432" s="32">
        <v>50</v>
      </c>
      <c r="D3432" s="32">
        <v>87</v>
      </c>
      <c r="E3432" s="32" t="s">
        <v>22</v>
      </c>
      <c r="F3432" s="32">
        <v>50</v>
      </c>
      <c r="G3432" s="32" t="s">
        <v>354</v>
      </c>
      <c r="H3432" s="32">
        <v>816</v>
      </c>
      <c r="I3432" s="32">
        <v>1098</v>
      </c>
      <c r="J3432" s="32" t="s">
        <v>22</v>
      </c>
      <c r="K3432" s="32">
        <v>0</v>
      </c>
      <c r="L3432" s="38">
        <v>6.57</v>
      </c>
      <c r="M3432" t="s">
        <v>7289</v>
      </c>
      <c r="N3432" t="s">
        <v>7290</v>
      </c>
      <c r="O3432" t="s">
        <v>7283</v>
      </c>
      <c r="P3432" s="31">
        <v>0</v>
      </c>
      <c r="Q3432" s="31">
        <v>0</v>
      </c>
      <c r="R3432" s="31">
        <v>0</v>
      </c>
      <c r="S3432" s="31">
        <v>0</v>
      </c>
      <c r="T3432" s="36" t="s">
        <v>7291</v>
      </c>
      <c r="U3432" s="36" t="s">
        <v>13606</v>
      </c>
      <c r="V3432" s="31" t="s">
        <v>366</v>
      </c>
      <c r="W3432" s="31">
        <v>7</v>
      </c>
    </row>
    <row r="3433" spans="1:23" x14ac:dyDescent="0.25">
      <c r="A3433">
        <v>7094130</v>
      </c>
      <c r="B3433" s="32" t="s">
        <v>802</v>
      </c>
      <c r="C3433" s="32">
        <v>50</v>
      </c>
      <c r="D3433" s="32">
        <v>87</v>
      </c>
      <c r="E3433" s="32" t="s">
        <v>22</v>
      </c>
      <c r="F3433" s="32">
        <v>50</v>
      </c>
      <c r="G3433" s="32" t="s">
        <v>354</v>
      </c>
      <c r="H3433" s="32">
        <v>816</v>
      </c>
      <c r="I3433" s="32">
        <v>1098</v>
      </c>
      <c r="J3433" s="32" t="s">
        <v>22</v>
      </c>
      <c r="K3433" s="32">
        <v>0</v>
      </c>
      <c r="L3433" s="38">
        <v>4.21</v>
      </c>
      <c r="M3433" t="s">
        <v>7292</v>
      </c>
      <c r="N3433" t="s">
        <v>7293</v>
      </c>
      <c r="O3433" t="s">
        <v>7294</v>
      </c>
      <c r="P3433" s="31">
        <v>0</v>
      </c>
      <c r="Q3433" s="31">
        <v>0</v>
      </c>
      <c r="R3433" s="31">
        <v>0</v>
      </c>
      <c r="S3433" s="31">
        <v>0</v>
      </c>
      <c r="T3433" s="36" t="s">
        <v>7295</v>
      </c>
      <c r="U3433" s="36" t="s">
        <v>13606</v>
      </c>
      <c r="V3433" s="31" t="s">
        <v>366</v>
      </c>
      <c r="W3433" s="31">
        <v>7</v>
      </c>
    </row>
    <row r="3434" spans="1:23" x14ac:dyDescent="0.25">
      <c r="A3434">
        <v>7094140</v>
      </c>
      <c r="B3434" s="32" t="s">
        <v>802</v>
      </c>
      <c r="C3434" s="32">
        <v>50</v>
      </c>
      <c r="D3434" s="32">
        <v>87</v>
      </c>
      <c r="E3434" s="32" t="s">
        <v>22</v>
      </c>
      <c r="F3434" s="32">
        <v>50</v>
      </c>
      <c r="G3434" s="32" t="s">
        <v>354</v>
      </c>
      <c r="H3434" s="32">
        <v>816</v>
      </c>
      <c r="I3434" s="32">
        <v>1098</v>
      </c>
      <c r="J3434" s="32" t="s">
        <v>22</v>
      </c>
      <c r="K3434" s="32">
        <v>0</v>
      </c>
      <c r="L3434" s="38">
        <v>4.1500000000000004</v>
      </c>
      <c r="M3434" t="s">
        <v>7296</v>
      </c>
      <c r="N3434" t="s">
        <v>7297</v>
      </c>
      <c r="O3434" t="s">
        <v>7298</v>
      </c>
      <c r="P3434" s="31">
        <v>0</v>
      </c>
      <c r="Q3434" s="31">
        <v>0</v>
      </c>
      <c r="R3434" s="31">
        <v>0</v>
      </c>
      <c r="S3434" s="31">
        <v>0</v>
      </c>
      <c r="T3434" s="36" t="s">
        <v>7299</v>
      </c>
      <c r="U3434" s="36" t="s">
        <v>13606</v>
      </c>
      <c r="V3434" s="31" t="s">
        <v>366</v>
      </c>
      <c r="W3434" s="31">
        <v>7</v>
      </c>
    </row>
    <row r="3435" spans="1:23" x14ac:dyDescent="0.25">
      <c r="A3435">
        <v>7097000</v>
      </c>
      <c r="B3435" s="32" t="s">
        <v>802</v>
      </c>
      <c r="C3435" s="32">
        <v>50</v>
      </c>
      <c r="D3435" s="32">
        <v>90</v>
      </c>
      <c r="E3435" s="32" t="s">
        <v>22</v>
      </c>
      <c r="F3435" s="32">
        <v>25</v>
      </c>
      <c r="G3435" s="32" t="s">
        <v>354</v>
      </c>
      <c r="H3435" s="32">
        <v>784</v>
      </c>
      <c r="I3435" s="32">
        <v>1060</v>
      </c>
      <c r="J3435" s="32" t="s">
        <v>22</v>
      </c>
      <c r="K3435" s="32">
        <v>0</v>
      </c>
      <c r="L3435" s="38">
        <v>58.18</v>
      </c>
      <c r="M3435" t="s">
        <v>7300</v>
      </c>
      <c r="N3435" t="s">
        <v>7301</v>
      </c>
      <c r="O3435" t="s">
        <v>7302</v>
      </c>
      <c r="P3435" s="31">
        <v>0</v>
      </c>
      <c r="Q3435" s="31">
        <v>0</v>
      </c>
      <c r="R3435" s="31">
        <v>0</v>
      </c>
      <c r="S3435" s="31">
        <v>0</v>
      </c>
      <c r="T3435" s="36" t="s">
        <v>15843</v>
      </c>
      <c r="U3435" s="36" t="s">
        <v>8458</v>
      </c>
      <c r="V3435" s="31" t="s">
        <v>959</v>
      </c>
      <c r="W3435" s="31">
        <v>7</v>
      </c>
    </row>
    <row r="3436" spans="1:23" x14ac:dyDescent="0.25">
      <c r="A3436">
        <v>7097220</v>
      </c>
      <c r="B3436" s="32" t="s">
        <v>802</v>
      </c>
      <c r="C3436" s="32">
        <v>50</v>
      </c>
      <c r="D3436" s="32">
        <v>90</v>
      </c>
      <c r="E3436" s="32" t="s">
        <v>22</v>
      </c>
      <c r="F3436" s="32">
        <v>25</v>
      </c>
      <c r="G3436" s="32" t="s">
        <v>354</v>
      </c>
      <c r="H3436" s="32">
        <v>784</v>
      </c>
      <c r="I3436" s="32">
        <v>1060</v>
      </c>
      <c r="J3436" s="32" t="s">
        <v>22</v>
      </c>
      <c r="K3436" s="32">
        <v>0</v>
      </c>
      <c r="L3436" s="38">
        <v>55.26</v>
      </c>
      <c r="M3436" t="s">
        <v>7303</v>
      </c>
      <c r="N3436" t="s">
        <v>7304</v>
      </c>
      <c r="O3436" t="s">
        <v>7305</v>
      </c>
      <c r="P3436" s="31">
        <v>0</v>
      </c>
      <c r="Q3436" s="31">
        <v>0</v>
      </c>
      <c r="R3436" s="31">
        <v>0</v>
      </c>
      <c r="S3436" s="31">
        <v>0</v>
      </c>
      <c r="T3436" s="36" t="s">
        <v>15844</v>
      </c>
      <c r="U3436" s="36" t="s">
        <v>8458</v>
      </c>
      <c r="V3436" s="31" t="s">
        <v>959</v>
      </c>
      <c r="W3436" s="31">
        <v>7</v>
      </c>
    </row>
    <row r="3437" spans="1:23" x14ac:dyDescent="0.25">
      <c r="A3437">
        <v>7097260</v>
      </c>
      <c r="B3437" s="32" t="s">
        <v>802</v>
      </c>
      <c r="C3437" s="32">
        <v>50</v>
      </c>
      <c r="D3437" s="32">
        <v>90</v>
      </c>
      <c r="E3437" s="32" t="s">
        <v>22</v>
      </c>
      <c r="F3437" s="32">
        <v>25</v>
      </c>
      <c r="G3437" s="32" t="s">
        <v>354</v>
      </c>
      <c r="H3437" s="32">
        <v>784</v>
      </c>
      <c r="I3437" s="32">
        <v>1060</v>
      </c>
      <c r="J3437" s="32" t="s">
        <v>22</v>
      </c>
      <c r="K3437" s="32">
        <v>0</v>
      </c>
      <c r="L3437" s="38">
        <v>61.51</v>
      </c>
      <c r="M3437" t="s">
        <v>7306</v>
      </c>
      <c r="N3437" t="s">
        <v>7307</v>
      </c>
      <c r="O3437" t="s">
        <v>7308</v>
      </c>
      <c r="P3437" s="31">
        <v>0</v>
      </c>
      <c r="Q3437" s="31">
        <v>0</v>
      </c>
      <c r="R3437" s="31">
        <v>0</v>
      </c>
      <c r="S3437" s="31">
        <v>0</v>
      </c>
      <c r="T3437" s="36" t="s">
        <v>15845</v>
      </c>
      <c r="U3437" s="36" t="s">
        <v>8458</v>
      </c>
      <c r="V3437" s="31" t="s">
        <v>959</v>
      </c>
      <c r="W3437" s="31">
        <v>7</v>
      </c>
    </row>
    <row r="3438" spans="1:23" x14ac:dyDescent="0.25">
      <c r="A3438">
        <v>7097300</v>
      </c>
      <c r="B3438" s="32" t="s">
        <v>802</v>
      </c>
      <c r="C3438" s="32">
        <v>50</v>
      </c>
      <c r="D3438" s="32">
        <v>90</v>
      </c>
      <c r="E3438" s="32" t="s">
        <v>22</v>
      </c>
      <c r="F3438" s="32">
        <v>25</v>
      </c>
      <c r="G3438" s="32" t="s">
        <v>354</v>
      </c>
      <c r="H3438" s="32">
        <v>784</v>
      </c>
      <c r="I3438" s="32">
        <v>1060</v>
      </c>
      <c r="J3438" s="32" t="s">
        <v>22</v>
      </c>
      <c r="K3438" s="32">
        <v>0</v>
      </c>
      <c r="L3438" s="38">
        <v>63.58</v>
      </c>
      <c r="M3438" t="s">
        <v>7309</v>
      </c>
      <c r="N3438" t="s">
        <v>7310</v>
      </c>
      <c r="O3438" t="s">
        <v>7311</v>
      </c>
      <c r="P3438" s="31">
        <v>0</v>
      </c>
      <c r="Q3438" s="31">
        <v>0</v>
      </c>
      <c r="R3438" s="31">
        <v>0</v>
      </c>
      <c r="S3438" s="31">
        <v>0</v>
      </c>
      <c r="T3438" s="36" t="s">
        <v>15846</v>
      </c>
      <c r="U3438" s="36" t="s">
        <v>8458</v>
      </c>
      <c r="V3438" s="31" t="s">
        <v>959</v>
      </c>
      <c r="W3438" s="31">
        <v>7</v>
      </c>
    </row>
    <row r="3439" spans="1:23" x14ac:dyDescent="0.25">
      <c r="A3439">
        <v>7097340</v>
      </c>
      <c r="B3439" s="32" t="s">
        <v>802</v>
      </c>
      <c r="C3439" s="32">
        <v>50</v>
      </c>
      <c r="D3439" s="32">
        <v>90</v>
      </c>
      <c r="E3439" s="32" t="s">
        <v>22</v>
      </c>
      <c r="F3439" s="32">
        <v>25</v>
      </c>
      <c r="G3439" s="32" t="s">
        <v>354</v>
      </c>
      <c r="H3439" s="32">
        <v>784</v>
      </c>
      <c r="I3439" s="32">
        <v>1060</v>
      </c>
      <c r="J3439" s="32" t="s">
        <v>22</v>
      </c>
      <c r="K3439" s="32">
        <v>0</v>
      </c>
      <c r="L3439" s="38">
        <v>70.27</v>
      </c>
      <c r="M3439" t="s">
        <v>7312</v>
      </c>
      <c r="N3439" t="s">
        <v>7313</v>
      </c>
      <c r="O3439" t="s">
        <v>7314</v>
      </c>
      <c r="P3439" s="31">
        <v>0</v>
      </c>
      <c r="Q3439" s="31">
        <v>0</v>
      </c>
      <c r="R3439" s="31">
        <v>0</v>
      </c>
      <c r="S3439" s="31">
        <v>0</v>
      </c>
      <c r="T3439" s="36" t="s">
        <v>15847</v>
      </c>
      <c r="U3439" s="36" t="s">
        <v>8458</v>
      </c>
      <c r="V3439" s="31" t="s">
        <v>959</v>
      </c>
      <c r="W3439" s="31">
        <v>7</v>
      </c>
    </row>
    <row r="3440" spans="1:23" x14ac:dyDescent="0.25">
      <c r="A3440">
        <v>7098000</v>
      </c>
      <c r="B3440" s="32" t="s">
        <v>802</v>
      </c>
      <c r="C3440" s="32">
        <v>50</v>
      </c>
      <c r="D3440" s="32">
        <v>90</v>
      </c>
      <c r="E3440" s="32" t="s">
        <v>22</v>
      </c>
      <c r="F3440" s="32">
        <v>25</v>
      </c>
      <c r="G3440" s="32" t="s">
        <v>354</v>
      </c>
      <c r="H3440" s="32">
        <v>784</v>
      </c>
      <c r="I3440" s="32">
        <v>1060</v>
      </c>
      <c r="J3440" s="32" t="s">
        <v>22</v>
      </c>
      <c r="K3440" s="32">
        <v>0</v>
      </c>
      <c r="L3440" s="38">
        <v>93.87</v>
      </c>
      <c r="M3440" t="s">
        <v>7315</v>
      </c>
      <c r="N3440" t="s">
        <v>7316</v>
      </c>
      <c r="O3440" t="s">
        <v>7317</v>
      </c>
      <c r="P3440" s="31">
        <v>0</v>
      </c>
      <c r="Q3440" s="31">
        <v>0</v>
      </c>
      <c r="R3440" s="31">
        <v>0</v>
      </c>
      <c r="S3440" s="31">
        <v>0</v>
      </c>
      <c r="T3440" s="36" t="s">
        <v>15848</v>
      </c>
      <c r="U3440" s="36" t="s">
        <v>8458</v>
      </c>
      <c r="V3440" s="31" t="s">
        <v>959</v>
      </c>
      <c r="W3440" s="31">
        <v>7</v>
      </c>
    </row>
    <row r="3441" spans="1:23" x14ac:dyDescent="0.25">
      <c r="A3441">
        <v>7098100</v>
      </c>
      <c r="B3441" s="32" t="s">
        <v>802</v>
      </c>
      <c r="C3441" s="32">
        <v>50</v>
      </c>
      <c r="D3441" s="32">
        <v>90</v>
      </c>
      <c r="E3441" s="32" t="s">
        <v>22</v>
      </c>
      <c r="F3441" s="32">
        <v>25</v>
      </c>
      <c r="G3441" s="32" t="s">
        <v>354</v>
      </c>
      <c r="H3441" s="32">
        <v>784</v>
      </c>
      <c r="I3441" s="32">
        <v>1060</v>
      </c>
      <c r="J3441" s="32" t="s">
        <v>22</v>
      </c>
      <c r="K3441" s="32">
        <v>0</v>
      </c>
      <c r="L3441" s="38">
        <v>115.89</v>
      </c>
      <c r="M3441" t="s">
        <v>7318</v>
      </c>
      <c r="N3441" t="s">
        <v>7319</v>
      </c>
      <c r="O3441" t="s">
        <v>7320</v>
      </c>
      <c r="P3441" s="31">
        <v>0</v>
      </c>
      <c r="Q3441" s="31">
        <v>0</v>
      </c>
      <c r="R3441" s="31">
        <v>0</v>
      </c>
      <c r="S3441" s="31">
        <v>0</v>
      </c>
      <c r="T3441" s="36" t="s">
        <v>15849</v>
      </c>
      <c r="U3441" s="36" t="s">
        <v>8458</v>
      </c>
      <c r="V3441" s="31" t="s">
        <v>959</v>
      </c>
      <c r="W3441" s="31">
        <v>7</v>
      </c>
    </row>
    <row r="3442" spans="1:23" x14ac:dyDescent="0.25">
      <c r="A3442">
        <v>7099000</v>
      </c>
      <c r="B3442" s="32" t="s">
        <v>802</v>
      </c>
      <c r="C3442" s="32">
        <v>50</v>
      </c>
      <c r="D3442" s="32">
        <v>90</v>
      </c>
      <c r="E3442" s="32" t="s">
        <v>22</v>
      </c>
      <c r="F3442" s="32">
        <v>25</v>
      </c>
      <c r="G3442" s="32" t="s">
        <v>354</v>
      </c>
      <c r="H3442" s="32">
        <v>784</v>
      </c>
      <c r="I3442" s="32">
        <v>1060</v>
      </c>
      <c r="J3442" s="32" t="s">
        <v>22</v>
      </c>
      <c r="K3442" s="32">
        <v>0</v>
      </c>
      <c r="L3442" s="38">
        <v>136.65</v>
      </c>
      <c r="M3442" t="s">
        <v>7321</v>
      </c>
      <c r="N3442" t="s">
        <v>7322</v>
      </c>
      <c r="O3442" t="s">
        <v>7323</v>
      </c>
      <c r="P3442" s="31">
        <v>0</v>
      </c>
      <c r="Q3442" s="31">
        <v>0</v>
      </c>
      <c r="R3442" s="31">
        <v>0</v>
      </c>
      <c r="S3442" s="31">
        <v>0</v>
      </c>
      <c r="T3442" s="36" t="s">
        <v>15850</v>
      </c>
      <c r="U3442" s="36" t="s">
        <v>8458</v>
      </c>
      <c r="V3442" s="31" t="s">
        <v>959</v>
      </c>
      <c r="W3442" s="31">
        <v>7</v>
      </c>
    </row>
    <row r="3443" spans="1:23" x14ac:dyDescent="0.25">
      <c r="A3443">
        <v>7109035</v>
      </c>
      <c r="B3443" s="32" t="s">
        <v>802</v>
      </c>
      <c r="C3443" s="32">
        <v>50</v>
      </c>
      <c r="D3443" s="32">
        <v>87</v>
      </c>
      <c r="E3443" s="32" t="s">
        <v>22</v>
      </c>
      <c r="F3443" s="32">
        <v>1</v>
      </c>
      <c r="G3443" s="32" t="s">
        <v>21</v>
      </c>
      <c r="H3443" s="32" t="s">
        <v>22</v>
      </c>
      <c r="I3443" s="32">
        <v>546</v>
      </c>
      <c r="J3443" s="32" t="s">
        <v>22</v>
      </c>
      <c r="K3443" s="32">
        <v>0</v>
      </c>
      <c r="L3443" s="38">
        <v>157.80000000000001</v>
      </c>
      <c r="M3443" t="s">
        <v>7324</v>
      </c>
      <c r="N3443" t="s">
        <v>7325</v>
      </c>
      <c r="O3443" t="s">
        <v>7326</v>
      </c>
      <c r="P3443" s="31">
        <v>0</v>
      </c>
      <c r="Q3443" s="31">
        <v>0</v>
      </c>
      <c r="R3443" s="31">
        <v>0</v>
      </c>
      <c r="S3443" s="31">
        <v>0</v>
      </c>
      <c r="T3443" s="36" t="s">
        <v>15458</v>
      </c>
      <c r="U3443" s="36" t="s">
        <v>13534</v>
      </c>
      <c r="V3443" s="31" t="s">
        <v>2568</v>
      </c>
      <c r="W3443" s="31">
        <v>7</v>
      </c>
    </row>
    <row r="3444" spans="1:23" x14ac:dyDescent="0.25">
      <c r="A3444">
        <v>7111000</v>
      </c>
      <c r="B3444" s="32" t="s">
        <v>802</v>
      </c>
      <c r="C3444" s="32">
        <v>50</v>
      </c>
      <c r="D3444" s="32">
        <v>90</v>
      </c>
      <c r="E3444" s="32" t="s">
        <v>22</v>
      </c>
      <c r="F3444" s="32">
        <v>10</v>
      </c>
      <c r="G3444" s="32" t="s">
        <v>354</v>
      </c>
      <c r="H3444" s="32">
        <v>788</v>
      </c>
      <c r="I3444" s="32">
        <v>1064</v>
      </c>
      <c r="J3444" s="32" t="s">
        <v>22</v>
      </c>
      <c r="K3444" s="32">
        <v>0</v>
      </c>
      <c r="L3444" s="38">
        <v>71.040000000000006</v>
      </c>
      <c r="M3444" t="s">
        <v>7327</v>
      </c>
      <c r="N3444" t="s">
        <v>7328</v>
      </c>
      <c r="O3444" t="s">
        <v>7329</v>
      </c>
      <c r="P3444" s="31">
        <v>125</v>
      </c>
      <c r="Q3444" s="31">
        <v>65</v>
      </c>
      <c r="R3444" s="31">
        <v>125</v>
      </c>
      <c r="S3444" s="31">
        <v>0</v>
      </c>
      <c r="T3444" s="36" t="s">
        <v>15851</v>
      </c>
      <c r="U3444" s="36" t="s">
        <v>8458</v>
      </c>
      <c r="V3444" s="31" t="s">
        <v>2147</v>
      </c>
      <c r="W3444" s="31">
        <v>7</v>
      </c>
    </row>
    <row r="3445" spans="1:23" x14ac:dyDescent="0.25">
      <c r="A3445">
        <v>7111212</v>
      </c>
      <c r="B3445" s="32" t="s">
        <v>802</v>
      </c>
      <c r="C3445" s="32">
        <v>50</v>
      </c>
      <c r="D3445" s="32">
        <v>87</v>
      </c>
      <c r="E3445" s="32" t="s">
        <v>22</v>
      </c>
      <c r="F3445" s="32">
        <v>10</v>
      </c>
      <c r="G3445" s="32" t="s">
        <v>354</v>
      </c>
      <c r="H3445" s="32">
        <v>791</v>
      </c>
      <c r="I3445" s="32">
        <v>1067</v>
      </c>
      <c r="J3445" s="32" t="s">
        <v>22</v>
      </c>
      <c r="K3445" s="32">
        <v>0</v>
      </c>
      <c r="L3445" s="38">
        <v>67.66</v>
      </c>
      <c r="M3445" t="s">
        <v>7330</v>
      </c>
      <c r="N3445" t="s">
        <v>7331</v>
      </c>
      <c r="O3445" t="s">
        <v>7332</v>
      </c>
      <c r="P3445" s="31">
        <v>0</v>
      </c>
      <c r="Q3445" s="31">
        <v>0</v>
      </c>
      <c r="R3445" s="31">
        <v>0</v>
      </c>
      <c r="S3445" s="31">
        <v>0</v>
      </c>
      <c r="T3445" s="36" t="s">
        <v>15852</v>
      </c>
      <c r="U3445" s="36" t="s">
        <v>8458</v>
      </c>
      <c r="V3445" s="31" t="s">
        <v>2147</v>
      </c>
      <c r="W3445" s="31">
        <v>7</v>
      </c>
    </row>
    <row r="3446" spans="1:23" x14ac:dyDescent="0.25">
      <c r="A3446">
        <v>7111214</v>
      </c>
      <c r="B3446" s="32" t="s">
        <v>802</v>
      </c>
      <c r="C3446" s="32">
        <v>50</v>
      </c>
      <c r="D3446" s="32">
        <v>87</v>
      </c>
      <c r="E3446" s="32" t="s">
        <v>22</v>
      </c>
      <c r="F3446" s="32">
        <v>10</v>
      </c>
      <c r="G3446" s="32" t="s">
        <v>354</v>
      </c>
      <c r="H3446" s="32">
        <v>791</v>
      </c>
      <c r="I3446" s="32">
        <v>1067</v>
      </c>
      <c r="J3446" s="32" t="s">
        <v>22</v>
      </c>
      <c r="K3446" s="32">
        <v>0</v>
      </c>
      <c r="L3446" s="38">
        <v>71.739999999999995</v>
      </c>
      <c r="M3446" t="s">
        <v>7333</v>
      </c>
      <c r="N3446" t="s">
        <v>7334</v>
      </c>
      <c r="O3446" t="s">
        <v>7335</v>
      </c>
      <c r="P3446" s="31">
        <v>0</v>
      </c>
      <c r="Q3446" s="31">
        <v>0</v>
      </c>
      <c r="R3446" s="31">
        <v>0</v>
      </c>
      <c r="S3446" s="31">
        <v>0</v>
      </c>
      <c r="T3446" s="36" t="s">
        <v>15853</v>
      </c>
      <c r="U3446" s="36" t="s">
        <v>8458</v>
      </c>
      <c r="V3446" s="31" t="s">
        <v>2147</v>
      </c>
      <c r="W3446" s="31">
        <v>7</v>
      </c>
    </row>
    <row r="3447" spans="1:23" x14ac:dyDescent="0.25">
      <c r="A3447">
        <v>7111222</v>
      </c>
      <c r="B3447" s="32" t="s">
        <v>802</v>
      </c>
      <c r="C3447" s="32">
        <v>50</v>
      </c>
      <c r="D3447" s="32">
        <v>87</v>
      </c>
      <c r="E3447" s="32" t="s">
        <v>22</v>
      </c>
      <c r="F3447" s="32">
        <v>4</v>
      </c>
      <c r="G3447" s="32" t="s">
        <v>354</v>
      </c>
      <c r="H3447" s="32">
        <v>791</v>
      </c>
      <c r="I3447" s="32">
        <v>1067</v>
      </c>
      <c r="J3447" s="32" t="s">
        <v>22</v>
      </c>
      <c r="K3447" s="32">
        <v>0</v>
      </c>
      <c r="L3447" s="38">
        <v>55.47</v>
      </c>
      <c r="M3447" t="s">
        <v>7336</v>
      </c>
      <c r="N3447" t="s">
        <v>7337</v>
      </c>
      <c r="O3447" t="s">
        <v>7338</v>
      </c>
      <c r="P3447" s="31">
        <v>0</v>
      </c>
      <c r="Q3447" s="31">
        <v>0</v>
      </c>
      <c r="R3447" s="31">
        <v>0</v>
      </c>
      <c r="S3447" s="31">
        <v>0</v>
      </c>
      <c r="T3447" s="36" t="s">
        <v>15854</v>
      </c>
      <c r="U3447" s="36" t="s">
        <v>8458</v>
      </c>
      <c r="V3447" s="31" t="s">
        <v>2147</v>
      </c>
      <c r="W3447" s="31">
        <v>7</v>
      </c>
    </row>
    <row r="3448" spans="1:23" x14ac:dyDescent="0.25">
      <c r="A3448">
        <v>7111224</v>
      </c>
      <c r="B3448" s="32" t="s">
        <v>802</v>
      </c>
      <c r="C3448" s="32">
        <v>50</v>
      </c>
      <c r="D3448" s="32">
        <v>87</v>
      </c>
      <c r="E3448" s="32" t="s">
        <v>22</v>
      </c>
      <c r="F3448" s="32">
        <v>4</v>
      </c>
      <c r="G3448" s="32" t="s">
        <v>354</v>
      </c>
      <c r="H3448" s="32">
        <v>791</v>
      </c>
      <c r="I3448" s="32">
        <v>1067</v>
      </c>
      <c r="J3448" s="32" t="s">
        <v>22</v>
      </c>
      <c r="K3448" s="32">
        <v>0</v>
      </c>
      <c r="L3448" s="38">
        <v>64.36</v>
      </c>
      <c r="M3448" t="s">
        <v>7339</v>
      </c>
      <c r="N3448" t="s">
        <v>7340</v>
      </c>
      <c r="O3448" t="s">
        <v>7341</v>
      </c>
      <c r="P3448" s="31">
        <v>0</v>
      </c>
      <c r="Q3448" s="31">
        <v>0</v>
      </c>
      <c r="R3448" s="31">
        <v>0</v>
      </c>
      <c r="S3448" s="31">
        <v>0</v>
      </c>
      <c r="T3448" s="36" t="s">
        <v>15855</v>
      </c>
      <c r="U3448" s="36" t="s">
        <v>8458</v>
      </c>
      <c r="V3448" s="31" t="s">
        <v>2147</v>
      </c>
      <c r="W3448" s="31">
        <v>7</v>
      </c>
    </row>
    <row r="3449" spans="1:23" x14ac:dyDescent="0.25">
      <c r="A3449">
        <v>7111300</v>
      </c>
      <c r="B3449" s="32" t="s">
        <v>802</v>
      </c>
      <c r="C3449" s="32">
        <v>50</v>
      </c>
      <c r="D3449" s="32">
        <v>85</v>
      </c>
      <c r="E3449" s="32" t="s">
        <v>22</v>
      </c>
      <c r="F3449" s="32">
        <v>10</v>
      </c>
      <c r="G3449" s="32" t="s">
        <v>354</v>
      </c>
      <c r="H3449" s="32">
        <v>786</v>
      </c>
      <c r="I3449" s="32">
        <v>1062</v>
      </c>
      <c r="J3449" s="32" t="s">
        <v>22</v>
      </c>
      <c r="K3449" s="32">
        <v>0</v>
      </c>
      <c r="L3449" s="38">
        <v>22.06</v>
      </c>
      <c r="M3449" t="s">
        <v>7342</v>
      </c>
      <c r="N3449" t="s">
        <v>7343</v>
      </c>
      <c r="O3449" t="s">
        <v>7344</v>
      </c>
      <c r="P3449" s="31">
        <v>0</v>
      </c>
      <c r="Q3449" s="31">
        <v>0</v>
      </c>
      <c r="R3449" s="31">
        <v>0</v>
      </c>
      <c r="S3449" s="31">
        <v>0</v>
      </c>
      <c r="T3449" s="36" t="s">
        <v>15856</v>
      </c>
      <c r="U3449" s="36" t="s">
        <v>13488</v>
      </c>
      <c r="V3449" s="31" t="s">
        <v>362</v>
      </c>
      <c r="W3449" s="31">
        <v>7</v>
      </c>
    </row>
    <row r="3450" spans="1:23" x14ac:dyDescent="0.25">
      <c r="A3450">
        <v>7111310</v>
      </c>
      <c r="B3450" s="32" t="s">
        <v>802</v>
      </c>
      <c r="C3450" s="32">
        <v>50</v>
      </c>
      <c r="D3450" s="32">
        <v>85</v>
      </c>
      <c r="E3450" s="32" t="s">
        <v>22</v>
      </c>
      <c r="F3450" s="32">
        <v>10</v>
      </c>
      <c r="G3450" s="32" t="s">
        <v>354</v>
      </c>
      <c r="H3450" s="32">
        <v>786</v>
      </c>
      <c r="I3450" s="32">
        <v>1062</v>
      </c>
      <c r="J3450" s="32" t="s">
        <v>22</v>
      </c>
      <c r="K3450" s="32">
        <v>0</v>
      </c>
      <c r="L3450" s="38">
        <v>17.36</v>
      </c>
      <c r="M3450" t="s">
        <v>7345</v>
      </c>
      <c r="N3450" t="s">
        <v>7346</v>
      </c>
      <c r="O3450" t="s">
        <v>7347</v>
      </c>
      <c r="P3450" s="31">
        <v>0</v>
      </c>
      <c r="Q3450" s="31">
        <v>0</v>
      </c>
      <c r="R3450" s="31">
        <v>0</v>
      </c>
      <c r="S3450" s="31">
        <v>0</v>
      </c>
      <c r="T3450" s="36" t="s">
        <v>15857</v>
      </c>
      <c r="U3450" s="36" t="s">
        <v>13488</v>
      </c>
      <c r="V3450" s="31" t="s">
        <v>362</v>
      </c>
      <c r="W3450" s="31">
        <v>7</v>
      </c>
    </row>
    <row r="3451" spans="1:23" x14ac:dyDescent="0.25">
      <c r="A3451">
        <v>7111350</v>
      </c>
      <c r="B3451" s="32" t="s">
        <v>802</v>
      </c>
      <c r="C3451" s="32">
        <v>50</v>
      </c>
      <c r="D3451" s="32">
        <v>90</v>
      </c>
      <c r="E3451" s="32" t="s">
        <v>22</v>
      </c>
      <c r="F3451" s="32">
        <v>10</v>
      </c>
      <c r="G3451" s="32" t="s">
        <v>354</v>
      </c>
      <c r="H3451" s="32">
        <v>786</v>
      </c>
      <c r="I3451" s="32">
        <v>1062</v>
      </c>
      <c r="J3451" s="32" t="s">
        <v>22</v>
      </c>
      <c r="K3451" s="32">
        <v>0</v>
      </c>
      <c r="L3451" s="38">
        <v>27.92</v>
      </c>
      <c r="M3451" t="s">
        <v>7348</v>
      </c>
      <c r="N3451" t="s">
        <v>7349</v>
      </c>
      <c r="O3451" t="s">
        <v>7350</v>
      </c>
      <c r="P3451" s="31">
        <v>16</v>
      </c>
      <c r="Q3451" s="31">
        <v>0</v>
      </c>
      <c r="R3451" s="31">
        <v>0</v>
      </c>
      <c r="S3451" s="31">
        <v>0</v>
      </c>
      <c r="T3451" s="36" t="s">
        <v>15858</v>
      </c>
      <c r="U3451" s="36" t="s">
        <v>13488</v>
      </c>
      <c r="V3451" s="31" t="s">
        <v>362</v>
      </c>
      <c r="W3451" s="31">
        <v>7</v>
      </c>
    </row>
    <row r="3452" spans="1:23" x14ac:dyDescent="0.25">
      <c r="A3452">
        <v>7111900</v>
      </c>
      <c r="B3452" s="32" t="s">
        <v>802</v>
      </c>
      <c r="C3452" s="32">
        <v>50</v>
      </c>
      <c r="D3452" s="32">
        <v>87</v>
      </c>
      <c r="E3452" s="32" t="s">
        <v>22</v>
      </c>
      <c r="F3452" s="32">
        <v>10</v>
      </c>
      <c r="G3452" s="32" t="s">
        <v>354</v>
      </c>
      <c r="H3452" s="32">
        <v>788</v>
      </c>
      <c r="I3452" s="32">
        <v>1064</v>
      </c>
      <c r="J3452" s="32" t="s">
        <v>22</v>
      </c>
      <c r="K3452" s="32">
        <v>0</v>
      </c>
      <c r="L3452" s="38">
        <v>82.09</v>
      </c>
      <c r="M3452" t="s">
        <v>7351</v>
      </c>
      <c r="N3452" t="s">
        <v>7352</v>
      </c>
      <c r="O3452" t="s">
        <v>7353</v>
      </c>
      <c r="P3452" s="31">
        <v>125</v>
      </c>
      <c r="Q3452" s="31">
        <v>85</v>
      </c>
      <c r="R3452" s="31">
        <v>125</v>
      </c>
      <c r="S3452" s="31">
        <v>0</v>
      </c>
      <c r="T3452" s="36" t="s">
        <v>15859</v>
      </c>
      <c r="U3452" s="36" t="s">
        <v>8458</v>
      </c>
      <c r="V3452" s="31" t="s">
        <v>2147</v>
      </c>
      <c r="W3452" s="31">
        <v>7</v>
      </c>
    </row>
    <row r="3453" spans="1:23" x14ac:dyDescent="0.25">
      <c r="A3453">
        <v>7112000</v>
      </c>
      <c r="B3453" s="32" t="s">
        <v>802</v>
      </c>
      <c r="C3453" s="32">
        <v>50</v>
      </c>
      <c r="D3453" s="32">
        <v>90</v>
      </c>
      <c r="E3453" s="32" t="s">
        <v>22</v>
      </c>
      <c r="F3453" s="32">
        <v>10</v>
      </c>
      <c r="G3453" s="32" t="s">
        <v>354</v>
      </c>
      <c r="H3453" s="32">
        <v>788</v>
      </c>
      <c r="I3453" s="32">
        <v>1064</v>
      </c>
      <c r="J3453" s="32" t="s">
        <v>22</v>
      </c>
      <c r="K3453" s="32">
        <v>0</v>
      </c>
      <c r="L3453" s="38">
        <v>66.5</v>
      </c>
      <c r="M3453" t="s">
        <v>7354</v>
      </c>
      <c r="N3453" t="s">
        <v>7355</v>
      </c>
      <c r="O3453" t="s">
        <v>7356</v>
      </c>
      <c r="P3453" s="31">
        <v>85</v>
      </c>
      <c r="Q3453" s="31">
        <v>43</v>
      </c>
      <c r="R3453" s="31">
        <v>85</v>
      </c>
      <c r="S3453" s="31">
        <v>0</v>
      </c>
      <c r="T3453" s="36" t="s">
        <v>15860</v>
      </c>
      <c r="U3453" s="36" t="s">
        <v>8458</v>
      </c>
      <c r="V3453" s="31" t="s">
        <v>2147</v>
      </c>
      <c r="W3453" s="31">
        <v>7</v>
      </c>
    </row>
    <row r="3454" spans="1:23" x14ac:dyDescent="0.25">
      <c r="A3454">
        <v>7113000</v>
      </c>
      <c r="B3454" s="32" t="s">
        <v>802</v>
      </c>
      <c r="C3454" s="32">
        <v>50</v>
      </c>
      <c r="D3454" s="32">
        <v>85</v>
      </c>
      <c r="E3454" s="32" t="s">
        <v>22</v>
      </c>
      <c r="F3454" s="32">
        <v>1</v>
      </c>
      <c r="G3454" s="32" t="s">
        <v>21</v>
      </c>
      <c r="H3454" s="32">
        <v>764</v>
      </c>
      <c r="I3454" s="32">
        <v>1036</v>
      </c>
      <c r="J3454" s="32" t="s">
        <v>22</v>
      </c>
      <c r="K3454" s="32">
        <v>0</v>
      </c>
      <c r="L3454" s="38">
        <v>38.92</v>
      </c>
      <c r="M3454" t="s">
        <v>7357</v>
      </c>
      <c r="N3454" t="s">
        <v>7358</v>
      </c>
      <c r="O3454" t="s">
        <v>7359</v>
      </c>
      <c r="P3454" s="31">
        <v>450</v>
      </c>
      <c r="Q3454" s="31">
        <v>5</v>
      </c>
      <c r="R3454" s="31">
        <v>450</v>
      </c>
      <c r="S3454" s="31">
        <v>0.436</v>
      </c>
      <c r="T3454" s="36" t="s">
        <v>15861</v>
      </c>
      <c r="U3454" s="36" t="s">
        <v>13677</v>
      </c>
      <c r="V3454" s="31" t="s">
        <v>1015</v>
      </c>
      <c r="W3454" s="31">
        <v>7</v>
      </c>
    </row>
    <row r="3455" spans="1:23" x14ac:dyDescent="0.25">
      <c r="A3455">
        <v>7115000</v>
      </c>
      <c r="B3455" s="32" t="s">
        <v>802</v>
      </c>
      <c r="C3455" s="32">
        <v>50</v>
      </c>
      <c r="D3455" s="32">
        <v>90</v>
      </c>
      <c r="E3455" s="32" t="s">
        <v>22</v>
      </c>
      <c r="F3455" s="32">
        <v>4</v>
      </c>
      <c r="G3455" s="32" t="s">
        <v>354</v>
      </c>
      <c r="H3455" s="32">
        <v>747</v>
      </c>
      <c r="I3455" s="32">
        <v>1011</v>
      </c>
      <c r="J3455" s="32" t="s">
        <v>22</v>
      </c>
      <c r="K3455" s="32">
        <v>0</v>
      </c>
      <c r="L3455" s="38">
        <v>22.32</v>
      </c>
      <c r="M3455" t="s">
        <v>7360</v>
      </c>
      <c r="N3455" t="s">
        <v>7361</v>
      </c>
      <c r="O3455" t="s">
        <v>7362</v>
      </c>
      <c r="P3455" s="31">
        <v>0</v>
      </c>
      <c r="Q3455" s="31">
        <v>0</v>
      </c>
      <c r="R3455" s="31">
        <v>0</v>
      </c>
      <c r="S3455" s="31">
        <v>0</v>
      </c>
      <c r="T3455" s="36" t="s">
        <v>15862</v>
      </c>
      <c r="U3455" s="36" t="s">
        <v>9135</v>
      </c>
      <c r="V3455" s="31" t="s">
        <v>791</v>
      </c>
      <c r="W3455" s="31">
        <v>7</v>
      </c>
    </row>
    <row r="3456" spans="1:23" x14ac:dyDescent="0.25">
      <c r="A3456">
        <v>7116500</v>
      </c>
      <c r="B3456" s="32" t="s">
        <v>802</v>
      </c>
      <c r="C3456" s="32">
        <v>50</v>
      </c>
      <c r="D3456" s="32">
        <v>87</v>
      </c>
      <c r="E3456" s="32" t="s">
        <v>22</v>
      </c>
      <c r="F3456" s="32">
        <v>2</v>
      </c>
      <c r="G3456" s="32" t="s">
        <v>354</v>
      </c>
      <c r="H3456" s="32">
        <v>789</v>
      </c>
      <c r="I3456" s="32">
        <v>1065</v>
      </c>
      <c r="J3456" s="32" t="s">
        <v>22</v>
      </c>
      <c r="K3456" s="32">
        <v>0</v>
      </c>
      <c r="L3456" s="38">
        <v>34.369999999999997</v>
      </c>
      <c r="M3456" t="s">
        <v>7363</v>
      </c>
      <c r="N3456" t="s">
        <v>7364</v>
      </c>
      <c r="O3456" t="s">
        <v>7365</v>
      </c>
      <c r="P3456" s="31">
        <v>0</v>
      </c>
      <c r="Q3456" s="31">
        <v>0</v>
      </c>
      <c r="R3456" s="31">
        <v>0</v>
      </c>
      <c r="S3456" s="31">
        <v>0</v>
      </c>
      <c r="T3456" s="36" t="s">
        <v>15863</v>
      </c>
      <c r="U3456" s="36" t="s">
        <v>8458</v>
      </c>
      <c r="V3456" s="31" t="s">
        <v>2147</v>
      </c>
      <c r="W3456" s="31">
        <v>7</v>
      </c>
    </row>
    <row r="3457" spans="1:23" x14ac:dyDescent="0.25">
      <c r="A3457">
        <v>7119140</v>
      </c>
      <c r="B3457" s="32" t="s">
        <v>802</v>
      </c>
      <c r="C3457" s="32">
        <v>50</v>
      </c>
      <c r="D3457" s="32">
        <v>87</v>
      </c>
      <c r="E3457" s="32" t="s">
        <v>22</v>
      </c>
      <c r="F3457" s="32">
        <v>1</v>
      </c>
      <c r="G3457" s="32" t="s">
        <v>21</v>
      </c>
      <c r="H3457" s="32">
        <v>744</v>
      </c>
      <c r="I3457" s="32">
        <v>1009</v>
      </c>
      <c r="J3457" s="32" t="s">
        <v>22</v>
      </c>
      <c r="K3457" s="32">
        <v>0</v>
      </c>
      <c r="L3457" s="38">
        <v>30.55</v>
      </c>
      <c r="M3457" t="s">
        <v>7366</v>
      </c>
      <c r="N3457" t="s">
        <v>7367</v>
      </c>
      <c r="O3457" t="s">
        <v>7368</v>
      </c>
      <c r="P3457" s="31">
        <v>140</v>
      </c>
      <c r="Q3457" s="31">
        <v>0</v>
      </c>
      <c r="R3457" s="31">
        <v>140</v>
      </c>
      <c r="S3457" s="31">
        <v>0</v>
      </c>
      <c r="T3457" s="36" t="s">
        <v>15864</v>
      </c>
      <c r="U3457" s="36" t="s">
        <v>13534</v>
      </c>
      <c r="V3457" s="31" t="s">
        <v>791</v>
      </c>
      <c r="W3457" s="31">
        <v>7</v>
      </c>
    </row>
    <row r="3458" spans="1:23" x14ac:dyDescent="0.25">
      <c r="A3458">
        <v>7119250</v>
      </c>
      <c r="B3458" s="32" t="s">
        <v>802</v>
      </c>
      <c r="C3458" s="32">
        <v>50</v>
      </c>
      <c r="D3458" s="32">
        <v>87</v>
      </c>
      <c r="E3458" s="32" t="s">
        <v>22</v>
      </c>
      <c r="F3458" s="32">
        <v>1</v>
      </c>
      <c r="G3458" s="32" t="s">
        <v>21</v>
      </c>
      <c r="H3458" s="32">
        <v>744</v>
      </c>
      <c r="I3458" s="32">
        <v>1010</v>
      </c>
      <c r="J3458" s="32" t="s">
        <v>22</v>
      </c>
      <c r="K3458" s="32">
        <v>0</v>
      </c>
      <c r="L3458" s="38">
        <v>44.16</v>
      </c>
      <c r="M3458" t="s">
        <v>7369</v>
      </c>
      <c r="N3458" t="s">
        <v>7370</v>
      </c>
      <c r="O3458" t="s">
        <v>6068</v>
      </c>
      <c r="P3458" s="31">
        <v>250</v>
      </c>
      <c r="Q3458" s="31">
        <v>0</v>
      </c>
      <c r="R3458" s="31">
        <v>250</v>
      </c>
      <c r="S3458" s="31">
        <v>2.2799999999999998</v>
      </c>
      <c r="T3458" s="36" t="s">
        <v>15865</v>
      </c>
      <c r="U3458" s="36" t="s">
        <v>13534</v>
      </c>
      <c r="V3458" s="31" t="s">
        <v>791</v>
      </c>
      <c r="W3458" s="31">
        <v>7</v>
      </c>
    </row>
    <row r="3459" spans="1:23" x14ac:dyDescent="0.25">
      <c r="A3459">
        <v>7119400</v>
      </c>
      <c r="B3459" s="32" t="s">
        <v>802</v>
      </c>
      <c r="C3459" s="32">
        <v>50</v>
      </c>
      <c r="D3459" s="32">
        <v>87</v>
      </c>
      <c r="E3459" s="32" t="s">
        <v>22</v>
      </c>
      <c r="F3459" s="32">
        <v>1</v>
      </c>
      <c r="G3459" s="32" t="s">
        <v>21</v>
      </c>
      <c r="H3459" s="32">
        <v>744</v>
      </c>
      <c r="I3459" s="32">
        <v>1010</v>
      </c>
      <c r="J3459" s="32" t="s">
        <v>22</v>
      </c>
      <c r="K3459" s="32">
        <v>0</v>
      </c>
      <c r="L3459" s="38">
        <v>62.47</v>
      </c>
      <c r="M3459" t="s">
        <v>7371</v>
      </c>
      <c r="N3459" t="s">
        <v>7372</v>
      </c>
      <c r="O3459" t="s">
        <v>6072</v>
      </c>
      <c r="P3459" s="31">
        <v>400</v>
      </c>
      <c r="Q3459" s="31">
        <v>0</v>
      </c>
      <c r="R3459" s="31">
        <v>400</v>
      </c>
      <c r="S3459" s="31">
        <v>3.58</v>
      </c>
      <c r="T3459" s="36" t="s">
        <v>15866</v>
      </c>
      <c r="U3459" s="36" t="s">
        <v>13534</v>
      </c>
      <c r="V3459" s="31" t="s">
        <v>791</v>
      </c>
      <c r="W3459" s="31">
        <v>7</v>
      </c>
    </row>
    <row r="3460" spans="1:23" x14ac:dyDescent="0.25">
      <c r="A3460">
        <v>7151005</v>
      </c>
      <c r="B3460" s="32" t="s">
        <v>802</v>
      </c>
      <c r="C3460" s="32">
        <v>50</v>
      </c>
      <c r="D3460" s="32">
        <v>87</v>
      </c>
      <c r="E3460" s="32" t="s">
        <v>22</v>
      </c>
      <c r="F3460" s="32">
        <v>2</v>
      </c>
      <c r="G3460" s="32" t="s">
        <v>354</v>
      </c>
      <c r="H3460" s="32">
        <v>817</v>
      </c>
      <c r="I3460" s="32">
        <v>1093</v>
      </c>
      <c r="J3460" s="32" t="s">
        <v>22</v>
      </c>
      <c r="K3460" s="32">
        <v>0</v>
      </c>
      <c r="L3460" s="38">
        <v>38.96</v>
      </c>
      <c r="M3460" t="s">
        <v>7373</v>
      </c>
      <c r="N3460" t="s">
        <v>7374</v>
      </c>
      <c r="O3460" t="s">
        <v>7375</v>
      </c>
      <c r="P3460" s="31">
        <v>482.6</v>
      </c>
      <c r="Q3460" s="31">
        <v>44</v>
      </c>
      <c r="R3460" s="31">
        <v>0</v>
      </c>
      <c r="S3460" s="31">
        <v>0.33</v>
      </c>
      <c r="T3460" s="36" t="s">
        <v>15867</v>
      </c>
      <c r="U3460" s="36" t="s">
        <v>13534</v>
      </c>
      <c r="V3460" s="31" t="s">
        <v>763</v>
      </c>
      <c r="W3460" s="31">
        <v>7</v>
      </c>
    </row>
    <row r="3461" spans="1:23" x14ac:dyDescent="0.25">
      <c r="A3461">
        <v>7151035</v>
      </c>
      <c r="B3461" s="32" t="s">
        <v>802</v>
      </c>
      <c r="C3461" s="32">
        <v>50</v>
      </c>
      <c r="D3461" s="32">
        <v>87</v>
      </c>
      <c r="E3461" s="32" t="s">
        <v>22</v>
      </c>
      <c r="F3461" s="32">
        <v>2</v>
      </c>
      <c r="G3461" s="32" t="s">
        <v>354</v>
      </c>
      <c r="H3461" s="32">
        <v>817</v>
      </c>
      <c r="I3461" s="32">
        <v>1093</v>
      </c>
      <c r="J3461" s="32" t="s">
        <v>22</v>
      </c>
      <c r="K3461" s="32">
        <v>0</v>
      </c>
      <c r="L3461" s="38">
        <v>41.47</v>
      </c>
      <c r="M3461" t="s">
        <v>7376</v>
      </c>
      <c r="N3461" t="s">
        <v>7377</v>
      </c>
      <c r="O3461" t="s">
        <v>7378</v>
      </c>
      <c r="P3461" s="31">
        <v>482.6</v>
      </c>
      <c r="Q3461" s="31">
        <v>44</v>
      </c>
      <c r="R3461" s="31">
        <v>0</v>
      </c>
      <c r="S3461" s="31">
        <v>0.33200000000000002</v>
      </c>
      <c r="T3461" s="36" t="s">
        <v>15868</v>
      </c>
      <c r="U3461" s="36" t="s">
        <v>13534</v>
      </c>
      <c r="V3461" s="31" t="s">
        <v>763</v>
      </c>
      <c r="W3461" s="31">
        <v>7</v>
      </c>
    </row>
    <row r="3462" spans="1:23" x14ac:dyDescent="0.25">
      <c r="A3462">
        <v>7151300</v>
      </c>
      <c r="B3462" s="32" t="s">
        <v>802</v>
      </c>
      <c r="C3462" s="32">
        <v>50</v>
      </c>
      <c r="D3462" s="32">
        <v>87</v>
      </c>
      <c r="E3462" s="32" t="s">
        <v>22</v>
      </c>
      <c r="F3462" s="32">
        <v>1</v>
      </c>
      <c r="G3462" s="32" t="s">
        <v>21</v>
      </c>
      <c r="H3462" s="32">
        <v>814</v>
      </c>
      <c r="I3462" s="32">
        <v>1097</v>
      </c>
      <c r="J3462" s="32" t="s">
        <v>22</v>
      </c>
      <c r="K3462" s="32">
        <v>0</v>
      </c>
      <c r="L3462" s="38">
        <v>28.4</v>
      </c>
      <c r="M3462" t="s">
        <v>7379</v>
      </c>
      <c r="N3462" t="s">
        <v>7380</v>
      </c>
      <c r="O3462" t="s">
        <v>7381</v>
      </c>
      <c r="P3462" s="31">
        <v>450</v>
      </c>
      <c r="Q3462" s="31">
        <v>0</v>
      </c>
      <c r="R3462" s="31">
        <v>0</v>
      </c>
      <c r="S3462" s="31">
        <v>0.62</v>
      </c>
      <c r="T3462" s="36" t="s">
        <v>15869</v>
      </c>
      <c r="U3462" s="36" t="s">
        <v>8458</v>
      </c>
      <c r="V3462" s="31" t="s">
        <v>791</v>
      </c>
      <c r="W3462" s="31">
        <v>7</v>
      </c>
    </row>
    <row r="3463" spans="1:23" x14ac:dyDescent="0.25">
      <c r="A3463">
        <v>7151305</v>
      </c>
      <c r="B3463" s="32" t="s">
        <v>802</v>
      </c>
      <c r="C3463" s="32">
        <v>50</v>
      </c>
      <c r="D3463" s="32">
        <v>87</v>
      </c>
      <c r="E3463" s="32" t="s">
        <v>22</v>
      </c>
      <c r="F3463" s="32">
        <v>3</v>
      </c>
      <c r="G3463" s="32" t="s">
        <v>354</v>
      </c>
      <c r="H3463" s="32">
        <v>817</v>
      </c>
      <c r="I3463" s="32" t="s">
        <v>22</v>
      </c>
      <c r="J3463" s="32" t="s">
        <v>22</v>
      </c>
      <c r="K3463" s="32">
        <v>0</v>
      </c>
      <c r="L3463" s="38">
        <v>60.01</v>
      </c>
      <c r="M3463" t="s">
        <v>7382</v>
      </c>
      <c r="N3463" t="s">
        <v>7383</v>
      </c>
      <c r="O3463" t="s">
        <v>7384</v>
      </c>
      <c r="P3463" s="31">
        <v>482.6</v>
      </c>
      <c r="Q3463" s="31">
        <v>0</v>
      </c>
      <c r="R3463" s="31">
        <v>0</v>
      </c>
      <c r="S3463" s="31">
        <v>0.38700000000000001</v>
      </c>
      <c r="T3463" s="36" t="s">
        <v>15870</v>
      </c>
      <c r="U3463" s="36" t="s">
        <v>13488</v>
      </c>
      <c r="V3463" s="31" t="s">
        <v>763</v>
      </c>
      <c r="W3463" s="31">
        <v>7</v>
      </c>
    </row>
    <row r="3464" spans="1:23" x14ac:dyDescent="0.25">
      <c r="A3464">
        <v>7152005</v>
      </c>
      <c r="B3464" s="32" t="s">
        <v>802</v>
      </c>
      <c r="C3464" s="32">
        <v>50</v>
      </c>
      <c r="D3464" s="32">
        <v>87</v>
      </c>
      <c r="E3464" s="32" t="s">
        <v>22</v>
      </c>
      <c r="F3464" s="32">
        <v>2</v>
      </c>
      <c r="G3464" s="32" t="s">
        <v>354</v>
      </c>
      <c r="H3464" s="32">
        <v>817</v>
      </c>
      <c r="I3464" s="32">
        <v>1093</v>
      </c>
      <c r="J3464" s="32" t="s">
        <v>22</v>
      </c>
      <c r="K3464" s="32">
        <v>0</v>
      </c>
      <c r="L3464" s="38">
        <v>41.02</v>
      </c>
      <c r="M3464" t="s">
        <v>7385</v>
      </c>
      <c r="N3464" t="s">
        <v>7386</v>
      </c>
      <c r="O3464" t="s">
        <v>7387</v>
      </c>
      <c r="P3464" s="31">
        <v>482.6</v>
      </c>
      <c r="Q3464" s="31">
        <v>88</v>
      </c>
      <c r="R3464" s="31">
        <v>0</v>
      </c>
      <c r="S3464" s="31">
        <v>0.64600000000000002</v>
      </c>
      <c r="T3464" s="36" t="s">
        <v>15871</v>
      </c>
      <c r="U3464" s="36" t="s">
        <v>13534</v>
      </c>
      <c r="V3464" s="31" t="s">
        <v>763</v>
      </c>
      <c r="W3464" s="31">
        <v>7</v>
      </c>
    </row>
    <row r="3465" spans="1:23" x14ac:dyDescent="0.25">
      <c r="A3465">
        <v>7152035</v>
      </c>
      <c r="B3465" s="32" t="s">
        <v>802</v>
      </c>
      <c r="C3465" s="32">
        <v>50</v>
      </c>
      <c r="D3465" s="32">
        <v>87</v>
      </c>
      <c r="E3465" s="32" t="s">
        <v>22</v>
      </c>
      <c r="F3465" s="32">
        <v>2</v>
      </c>
      <c r="G3465" s="32" t="s">
        <v>354</v>
      </c>
      <c r="H3465" s="32">
        <v>817</v>
      </c>
      <c r="I3465" s="32">
        <v>1093</v>
      </c>
      <c r="J3465" s="32" t="s">
        <v>22</v>
      </c>
      <c r="K3465" s="32">
        <v>0</v>
      </c>
      <c r="L3465" s="38">
        <v>43.82</v>
      </c>
      <c r="M3465" t="s">
        <v>7388</v>
      </c>
      <c r="N3465" t="s">
        <v>7389</v>
      </c>
      <c r="O3465" t="s">
        <v>7390</v>
      </c>
      <c r="P3465" s="31">
        <v>482.6</v>
      </c>
      <c r="Q3465" s="31">
        <v>88</v>
      </c>
      <c r="R3465" s="31">
        <v>0</v>
      </c>
      <c r="S3465" s="31">
        <v>0.65600000000000003</v>
      </c>
      <c r="T3465" s="36" t="s">
        <v>15872</v>
      </c>
      <c r="U3465" s="36" t="s">
        <v>13534</v>
      </c>
      <c r="V3465" s="31" t="s">
        <v>763</v>
      </c>
      <c r="W3465" s="31">
        <v>7</v>
      </c>
    </row>
    <row r="3466" spans="1:23" x14ac:dyDescent="0.25">
      <c r="A3466">
        <v>7153005</v>
      </c>
      <c r="B3466" s="32" t="s">
        <v>802</v>
      </c>
      <c r="C3466" s="32">
        <v>50</v>
      </c>
      <c r="D3466" s="32">
        <v>87</v>
      </c>
      <c r="E3466" s="32" t="s">
        <v>22</v>
      </c>
      <c r="F3466" s="32">
        <v>2</v>
      </c>
      <c r="G3466" s="32" t="s">
        <v>354</v>
      </c>
      <c r="H3466" s="32">
        <v>817</v>
      </c>
      <c r="I3466" s="32">
        <v>1093</v>
      </c>
      <c r="J3466" s="32" t="s">
        <v>22</v>
      </c>
      <c r="K3466" s="32">
        <v>0</v>
      </c>
      <c r="L3466" s="38">
        <v>45.48</v>
      </c>
      <c r="M3466" t="s">
        <v>7391</v>
      </c>
      <c r="N3466" t="s">
        <v>7392</v>
      </c>
      <c r="O3466" t="s">
        <v>7393</v>
      </c>
      <c r="P3466" s="31">
        <v>482.6</v>
      </c>
      <c r="Q3466" s="31">
        <v>132.5</v>
      </c>
      <c r="R3466" s="31">
        <v>0</v>
      </c>
      <c r="S3466" s="31">
        <v>0.88</v>
      </c>
      <c r="T3466" s="36" t="s">
        <v>15873</v>
      </c>
      <c r="U3466" s="36" t="s">
        <v>13534</v>
      </c>
      <c r="V3466" s="31" t="s">
        <v>763</v>
      </c>
      <c r="W3466" s="31">
        <v>7</v>
      </c>
    </row>
    <row r="3467" spans="1:23" x14ac:dyDescent="0.25">
      <c r="A3467">
        <v>7153035</v>
      </c>
      <c r="B3467" s="32" t="s">
        <v>802</v>
      </c>
      <c r="C3467" s="32">
        <v>50</v>
      </c>
      <c r="D3467" s="32">
        <v>87</v>
      </c>
      <c r="E3467" s="32" t="s">
        <v>22</v>
      </c>
      <c r="F3467" s="32">
        <v>2</v>
      </c>
      <c r="G3467" s="32" t="s">
        <v>354</v>
      </c>
      <c r="H3467" s="32">
        <v>817</v>
      </c>
      <c r="I3467" s="32">
        <v>1093</v>
      </c>
      <c r="J3467" s="32" t="s">
        <v>22</v>
      </c>
      <c r="K3467" s="32">
        <v>0</v>
      </c>
      <c r="L3467" s="38">
        <v>48.53</v>
      </c>
      <c r="M3467" t="s">
        <v>7394</v>
      </c>
      <c r="N3467" t="s">
        <v>7395</v>
      </c>
      <c r="O3467" t="s">
        <v>7396</v>
      </c>
      <c r="P3467" s="31">
        <v>482.6</v>
      </c>
      <c r="Q3467" s="31">
        <v>132.5</v>
      </c>
      <c r="R3467" s="31">
        <v>0</v>
      </c>
      <c r="S3467" s="31">
        <v>0.84</v>
      </c>
      <c r="T3467" s="36" t="s">
        <v>15874</v>
      </c>
      <c r="U3467" s="36" t="s">
        <v>13534</v>
      </c>
      <c r="V3467" s="31" t="s">
        <v>763</v>
      </c>
      <c r="W3467" s="31">
        <v>7</v>
      </c>
    </row>
    <row r="3468" spans="1:23" x14ac:dyDescent="0.25">
      <c r="A3468">
        <v>7156005</v>
      </c>
      <c r="B3468" s="32" t="s">
        <v>802</v>
      </c>
      <c r="C3468" s="32">
        <v>50</v>
      </c>
      <c r="D3468" s="32">
        <v>87</v>
      </c>
      <c r="E3468" s="32" t="s">
        <v>22</v>
      </c>
      <c r="F3468" s="32">
        <v>2</v>
      </c>
      <c r="G3468" s="32" t="s">
        <v>354</v>
      </c>
      <c r="H3468" s="32">
        <v>817</v>
      </c>
      <c r="I3468" s="32">
        <v>1093</v>
      </c>
      <c r="J3468" s="32" t="s">
        <v>22</v>
      </c>
      <c r="K3468" s="32">
        <v>0</v>
      </c>
      <c r="L3468" s="38">
        <v>69.08</v>
      </c>
      <c r="M3468" t="s">
        <v>7397</v>
      </c>
      <c r="N3468" t="s">
        <v>7398</v>
      </c>
      <c r="O3468" t="s">
        <v>7399</v>
      </c>
      <c r="P3468" s="31">
        <v>482.6</v>
      </c>
      <c r="Q3468" s="31">
        <v>266</v>
      </c>
      <c r="R3468" s="31">
        <v>0</v>
      </c>
      <c r="S3468" s="31">
        <v>1.54</v>
      </c>
      <c r="T3468" s="36" t="s">
        <v>15875</v>
      </c>
      <c r="U3468" s="36" t="s">
        <v>13534</v>
      </c>
      <c r="V3468" s="31" t="s">
        <v>763</v>
      </c>
      <c r="W3468" s="31">
        <v>7</v>
      </c>
    </row>
    <row r="3469" spans="1:23" x14ac:dyDescent="0.25">
      <c r="A3469">
        <v>7156035</v>
      </c>
      <c r="B3469" s="32" t="s">
        <v>802</v>
      </c>
      <c r="C3469" s="32">
        <v>50</v>
      </c>
      <c r="D3469" s="32">
        <v>87</v>
      </c>
      <c r="E3469" s="32" t="s">
        <v>22</v>
      </c>
      <c r="F3469" s="32">
        <v>2</v>
      </c>
      <c r="G3469" s="32" t="s">
        <v>354</v>
      </c>
      <c r="H3469" s="32">
        <v>817</v>
      </c>
      <c r="I3469" s="32">
        <v>1093</v>
      </c>
      <c r="J3469" s="32" t="s">
        <v>22</v>
      </c>
      <c r="K3469" s="32">
        <v>0</v>
      </c>
      <c r="L3469" s="38">
        <v>73.430000000000007</v>
      </c>
      <c r="M3469" t="s">
        <v>7400</v>
      </c>
      <c r="N3469" t="s">
        <v>7401</v>
      </c>
      <c r="O3469" t="s">
        <v>7402</v>
      </c>
      <c r="P3469" s="31">
        <v>482.6</v>
      </c>
      <c r="Q3469" s="31">
        <v>266</v>
      </c>
      <c r="R3469" s="31">
        <v>0</v>
      </c>
      <c r="S3469" s="31">
        <v>1.57</v>
      </c>
      <c r="T3469" s="36" t="s">
        <v>15876</v>
      </c>
      <c r="U3469" s="36" t="s">
        <v>13534</v>
      </c>
      <c r="V3469" s="31" t="s">
        <v>763</v>
      </c>
      <c r="W3469" s="31">
        <v>7</v>
      </c>
    </row>
    <row r="3470" spans="1:23" x14ac:dyDescent="0.25">
      <c r="A3470">
        <v>7157035</v>
      </c>
      <c r="B3470" s="32" t="s">
        <v>802</v>
      </c>
      <c r="C3470" s="32">
        <v>50</v>
      </c>
      <c r="D3470" s="32">
        <v>87</v>
      </c>
      <c r="E3470" s="32" t="s">
        <v>22</v>
      </c>
      <c r="F3470" s="32">
        <v>2</v>
      </c>
      <c r="G3470" s="32" t="s">
        <v>354</v>
      </c>
      <c r="H3470" s="32">
        <v>817</v>
      </c>
      <c r="I3470" s="32">
        <v>1093</v>
      </c>
      <c r="J3470" s="32" t="s">
        <v>22</v>
      </c>
      <c r="K3470" s="32">
        <v>0</v>
      </c>
      <c r="L3470" s="38">
        <v>39.15</v>
      </c>
      <c r="M3470" t="s">
        <v>7403</v>
      </c>
      <c r="N3470" t="s">
        <v>7404</v>
      </c>
      <c r="O3470" t="s">
        <v>7405</v>
      </c>
      <c r="P3470" s="31">
        <v>482.6</v>
      </c>
      <c r="Q3470" s="31">
        <v>66</v>
      </c>
      <c r="R3470" s="31">
        <v>0</v>
      </c>
      <c r="S3470" s="31">
        <v>0.51100000000000001</v>
      </c>
      <c r="T3470" s="36" t="s">
        <v>15877</v>
      </c>
      <c r="U3470" s="36" t="s">
        <v>13534</v>
      </c>
      <c r="V3470" s="31" t="s">
        <v>763</v>
      </c>
      <c r="W3470" s="31">
        <v>7</v>
      </c>
    </row>
    <row r="3471" spans="1:23" x14ac:dyDescent="0.25">
      <c r="A3471">
        <v>7159017</v>
      </c>
      <c r="B3471" s="32" t="s">
        <v>802</v>
      </c>
      <c r="C3471" s="32">
        <v>50</v>
      </c>
      <c r="D3471" s="32">
        <v>87</v>
      </c>
      <c r="E3471" s="32" t="s">
        <v>22</v>
      </c>
      <c r="F3471" s="32">
        <v>1</v>
      </c>
      <c r="G3471" s="32" t="s">
        <v>21</v>
      </c>
      <c r="H3471" s="32" t="s">
        <v>22</v>
      </c>
      <c r="I3471" s="32">
        <v>1072</v>
      </c>
      <c r="J3471" s="32" t="s">
        <v>22</v>
      </c>
      <c r="K3471" s="32">
        <v>0</v>
      </c>
      <c r="L3471" s="38">
        <v>28.05</v>
      </c>
      <c r="M3471" t="s">
        <v>7406</v>
      </c>
      <c r="N3471" t="s">
        <v>7407</v>
      </c>
      <c r="O3471" t="s">
        <v>7408</v>
      </c>
      <c r="P3471" s="31">
        <v>0</v>
      </c>
      <c r="Q3471" s="31">
        <v>0</v>
      </c>
      <c r="R3471" s="31">
        <v>0</v>
      </c>
      <c r="S3471" s="31">
        <v>0</v>
      </c>
      <c r="T3471" s="36" t="s">
        <v>18078</v>
      </c>
      <c r="U3471" s="36">
        <v>0</v>
      </c>
      <c r="V3471" s="31" t="s">
        <v>2147</v>
      </c>
      <c r="W3471" s="31">
        <v>7</v>
      </c>
    </row>
    <row r="3472" spans="1:23" x14ac:dyDescent="0.25">
      <c r="A3472">
        <v>7159035</v>
      </c>
      <c r="B3472" s="32" t="s">
        <v>802</v>
      </c>
      <c r="C3472" s="32">
        <v>50</v>
      </c>
      <c r="D3472" s="32">
        <v>87</v>
      </c>
      <c r="E3472" s="32" t="s">
        <v>22</v>
      </c>
      <c r="F3472" s="32">
        <v>1</v>
      </c>
      <c r="G3472" s="32" t="s">
        <v>21</v>
      </c>
      <c r="H3472" s="32">
        <v>792</v>
      </c>
      <c r="I3472" s="32" t="s">
        <v>22</v>
      </c>
      <c r="J3472" s="32" t="s">
        <v>22</v>
      </c>
      <c r="K3472" s="32">
        <v>0</v>
      </c>
      <c r="L3472" s="38">
        <v>32.68</v>
      </c>
      <c r="M3472" t="s">
        <v>7409</v>
      </c>
      <c r="N3472" t="s">
        <v>7410</v>
      </c>
      <c r="O3472" t="s">
        <v>7411</v>
      </c>
      <c r="P3472" s="31">
        <v>482.6</v>
      </c>
      <c r="Q3472" s="31">
        <v>44</v>
      </c>
      <c r="R3472" s="31">
        <v>70</v>
      </c>
      <c r="S3472" s="31">
        <v>0.46</v>
      </c>
      <c r="T3472" s="36" t="s">
        <v>15878</v>
      </c>
      <c r="U3472" s="36" t="s">
        <v>13534</v>
      </c>
      <c r="V3472" s="31" t="s">
        <v>2147</v>
      </c>
      <c r="W3472" s="31">
        <v>7</v>
      </c>
    </row>
    <row r="3473" spans="1:23" x14ac:dyDescent="0.25">
      <c r="A3473">
        <v>7161000</v>
      </c>
      <c r="B3473" s="32" t="s">
        <v>802</v>
      </c>
      <c r="C3473" s="32">
        <v>50</v>
      </c>
      <c r="D3473" s="32">
        <v>87</v>
      </c>
      <c r="E3473" s="32" t="s">
        <v>22</v>
      </c>
      <c r="F3473" s="32">
        <v>2</v>
      </c>
      <c r="G3473" s="32" t="s">
        <v>354</v>
      </c>
      <c r="H3473" s="32">
        <v>746</v>
      </c>
      <c r="I3473" s="32">
        <v>1011</v>
      </c>
      <c r="J3473" s="32" t="s">
        <v>22</v>
      </c>
      <c r="K3473" s="32">
        <v>0</v>
      </c>
      <c r="L3473" s="38">
        <v>89.46</v>
      </c>
      <c r="M3473" t="s">
        <v>7412</v>
      </c>
      <c r="N3473" t="s">
        <v>7413</v>
      </c>
      <c r="O3473" t="s">
        <v>7414</v>
      </c>
      <c r="P3473" s="31">
        <v>0</v>
      </c>
      <c r="Q3473" s="31">
        <v>35</v>
      </c>
      <c r="R3473" s="31">
        <v>600</v>
      </c>
      <c r="S3473" s="31">
        <v>0</v>
      </c>
      <c r="T3473" s="36" t="s">
        <v>15879</v>
      </c>
      <c r="U3473" s="36" t="s">
        <v>8458</v>
      </c>
      <c r="V3473" s="31" t="s">
        <v>791</v>
      </c>
      <c r="W3473" s="31">
        <v>7</v>
      </c>
    </row>
    <row r="3474" spans="1:23" x14ac:dyDescent="0.25">
      <c r="A3474">
        <v>7161700</v>
      </c>
      <c r="B3474" s="32" t="s">
        <v>802</v>
      </c>
      <c r="C3474" s="32">
        <v>50</v>
      </c>
      <c r="D3474" s="32">
        <v>87</v>
      </c>
      <c r="E3474" s="32" t="s">
        <v>22</v>
      </c>
      <c r="F3474" s="32">
        <v>2</v>
      </c>
      <c r="G3474" s="32" t="s">
        <v>354</v>
      </c>
      <c r="H3474" s="32">
        <v>746</v>
      </c>
      <c r="I3474" s="32">
        <v>1011</v>
      </c>
      <c r="J3474" s="32" t="s">
        <v>22</v>
      </c>
      <c r="K3474" s="32">
        <v>0</v>
      </c>
      <c r="L3474" s="38">
        <v>104.55</v>
      </c>
      <c r="M3474" t="s">
        <v>7415</v>
      </c>
      <c r="N3474" t="s">
        <v>7416</v>
      </c>
      <c r="O3474" t="s">
        <v>7417</v>
      </c>
      <c r="P3474" s="31">
        <v>700</v>
      </c>
      <c r="Q3474" s="31">
        <v>0</v>
      </c>
      <c r="R3474" s="31">
        <v>700</v>
      </c>
      <c r="S3474" s="31">
        <v>1.45</v>
      </c>
      <c r="T3474" s="36" t="s">
        <v>15880</v>
      </c>
      <c r="U3474" s="36" t="s">
        <v>8458</v>
      </c>
      <c r="V3474" s="31" t="s">
        <v>791</v>
      </c>
      <c r="W3474" s="31">
        <v>7</v>
      </c>
    </row>
    <row r="3475" spans="1:23" x14ac:dyDescent="0.25">
      <c r="A3475">
        <v>7163560</v>
      </c>
      <c r="B3475" s="32" t="s">
        <v>802</v>
      </c>
      <c r="C3475" s="32">
        <v>50</v>
      </c>
      <c r="D3475" s="32">
        <v>87</v>
      </c>
      <c r="E3475" s="32" t="s">
        <v>22</v>
      </c>
      <c r="F3475" s="32">
        <v>1</v>
      </c>
      <c r="G3475" s="32" t="s">
        <v>21</v>
      </c>
      <c r="H3475" s="32">
        <v>747</v>
      </c>
      <c r="I3475" s="32">
        <v>1011</v>
      </c>
      <c r="J3475" s="32" t="s">
        <v>22</v>
      </c>
      <c r="K3475" s="32">
        <v>0</v>
      </c>
      <c r="L3475" s="38">
        <v>100.52</v>
      </c>
      <c r="M3475" t="s">
        <v>7418</v>
      </c>
      <c r="N3475" t="s">
        <v>7419</v>
      </c>
      <c r="O3475" t="s">
        <v>7420</v>
      </c>
      <c r="P3475" s="31">
        <v>0</v>
      </c>
      <c r="Q3475" s="31">
        <v>0</v>
      </c>
      <c r="R3475" s="31">
        <v>0</v>
      </c>
      <c r="S3475" s="31">
        <v>0</v>
      </c>
      <c r="T3475" s="36" t="s">
        <v>15881</v>
      </c>
      <c r="U3475" s="36" t="s">
        <v>8458</v>
      </c>
      <c r="V3475" s="31" t="s">
        <v>2147</v>
      </c>
      <c r="W3475" s="31">
        <v>7</v>
      </c>
    </row>
    <row r="3476" spans="1:23" x14ac:dyDescent="0.25">
      <c r="A3476">
        <v>7163565</v>
      </c>
      <c r="B3476" s="32" t="s">
        <v>802</v>
      </c>
      <c r="C3476" s="32">
        <v>50</v>
      </c>
      <c r="D3476" s="32">
        <v>87</v>
      </c>
      <c r="E3476" s="32" t="s">
        <v>22</v>
      </c>
      <c r="F3476" s="32">
        <v>1</v>
      </c>
      <c r="G3476" s="32" t="s">
        <v>21</v>
      </c>
      <c r="H3476" s="32">
        <v>747</v>
      </c>
      <c r="I3476" s="32">
        <v>1011</v>
      </c>
      <c r="J3476" s="32" t="s">
        <v>22</v>
      </c>
      <c r="K3476" s="32">
        <v>0</v>
      </c>
      <c r="L3476" s="38">
        <v>127.03</v>
      </c>
      <c r="M3476" t="s">
        <v>7421</v>
      </c>
      <c r="N3476" t="s">
        <v>7422</v>
      </c>
      <c r="O3476" t="s">
        <v>7420</v>
      </c>
      <c r="P3476" s="31">
        <v>0</v>
      </c>
      <c r="Q3476" s="31">
        <v>0</v>
      </c>
      <c r="R3476" s="31">
        <v>0</v>
      </c>
      <c r="S3476" s="31">
        <v>0</v>
      </c>
      <c r="T3476" s="36" t="s">
        <v>15882</v>
      </c>
      <c r="U3476" s="36" t="s">
        <v>8458</v>
      </c>
      <c r="V3476" s="31" t="s">
        <v>2147</v>
      </c>
      <c r="W3476" s="31">
        <v>7</v>
      </c>
    </row>
    <row r="3477" spans="1:23" x14ac:dyDescent="0.25">
      <c r="A3477">
        <v>7164035</v>
      </c>
      <c r="B3477" s="32" t="s">
        <v>802</v>
      </c>
      <c r="C3477" s="32">
        <v>50</v>
      </c>
      <c r="D3477" s="32">
        <v>87</v>
      </c>
      <c r="E3477" s="32" t="s">
        <v>22</v>
      </c>
      <c r="F3477" s="32">
        <v>1</v>
      </c>
      <c r="G3477" s="32" t="s">
        <v>21</v>
      </c>
      <c r="H3477" s="32">
        <v>739</v>
      </c>
      <c r="I3477" s="32">
        <v>1006</v>
      </c>
      <c r="J3477" s="32" t="s">
        <v>22</v>
      </c>
      <c r="K3477" s="32">
        <v>0</v>
      </c>
      <c r="L3477" s="38">
        <v>56.39</v>
      </c>
      <c r="M3477" t="s">
        <v>7423</v>
      </c>
      <c r="N3477" t="s">
        <v>7424</v>
      </c>
      <c r="O3477" t="s">
        <v>7425</v>
      </c>
      <c r="P3477" s="31">
        <v>471</v>
      </c>
      <c r="Q3477" s="31">
        <v>29</v>
      </c>
      <c r="R3477" s="31">
        <v>400</v>
      </c>
      <c r="S3477" s="31">
        <v>2.56</v>
      </c>
      <c r="T3477" s="36" t="s">
        <v>15883</v>
      </c>
      <c r="U3477" s="36" t="s">
        <v>13534</v>
      </c>
      <c r="V3477" s="31" t="s">
        <v>791</v>
      </c>
      <c r="W3477" s="31">
        <v>7</v>
      </c>
    </row>
    <row r="3478" spans="1:23" x14ac:dyDescent="0.25">
      <c r="A3478">
        <v>7165035</v>
      </c>
      <c r="B3478" s="32" t="s">
        <v>802</v>
      </c>
      <c r="C3478" s="32">
        <v>50</v>
      </c>
      <c r="D3478" s="32">
        <v>87</v>
      </c>
      <c r="E3478" s="32" t="s">
        <v>22</v>
      </c>
      <c r="F3478" s="32">
        <v>1</v>
      </c>
      <c r="G3478" s="32" t="s">
        <v>21</v>
      </c>
      <c r="H3478" s="32">
        <v>739</v>
      </c>
      <c r="I3478" s="32">
        <v>1006</v>
      </c>
      <c r="J3478" s="32" t="s">
        <v>22</v>
      </c>
      <c r="K3478" s="32">
        <v>0</v>
      </c>
      <c r="L3478" s="38">
        <v>61.03</v>
      </c>
      <c r="M3478" t="s">
        <v>7426</v>
      </c>
      <c r="N3478" t="s">
        <v>7427</v>
      </c>
      <c r="O3478" t="s">
        <v>7428</v>
      </c>
      <c r="P3478" s="31">
        <v>471</v>
      </c>
      <c r="Q3478" s="31">
        <v>29</v>
      </c>
      <c r="R3478" s="31">
        <v>500</v>
      </c>
      <c r="S3478" s="31">
        <v>2.98</v>
      </c>
      <c r="T3478" s="36" t="s">
        <v>15884</v>
      </c>
      <c r="U3478" s="36" t="s">
        <v>13534</v>
      </c>
      <c r="V3478" s="31" t="s">
        <v>791</v>
      </c>
      <c r="W3478" s="31">
        <v>7</v>
      </c>
    </row>
    <row r="3479" spans="1:23" x14ac:dyDescent="0.25">
      <c r="A3479">
        <v>7166035</v>
      </c>
      <c r="B3479" s="32" t="s">
        <v>802</v>
      </c>
      <c r="C3479" s="32">
        <v>50</v>
      </c>
      <c r="D3479" s="32">
        <v>87</v>
      </c>
      <c r="E3479" s="32" t="s">
        <v>22</v>
      </c>
      <c r="F3479" s="32">
        <v>1</v>
      </c>
      <c r="G3479" s="32" t="s">
        <v>21</v>
      </c>
      <c r="H3479" s="32">
        <v>739</v>
      </c>
      <c r="I3479" s="32">
        <v>1006</v>
      </c>
      <c r="J3479" s="32" t="s">
        <v>22</v>
      </c>
      <c r="K3479" s="32">
        <v>0</v>
      </c>
      <c r="L3479" s="38">
        <v>66.33</v>
      </c>
      <c r="M3479" t="s">
        <v>7429</v>
      </c>
      <c r="N3479" t="s">
        <v>7430</v>
      </c>
      <c r="O3479" t="s">
        <v>7431</v>
      </c>
      <c r="P3479" s="31">
        <v>471</v>
      </c>
      <c r="Q3479" s="31">
        <v>29</v>
      </c>
      <c r="R3479" s="31">
        <v>600</v>
      </c>
      <c r="S3479" s="31">
        <v>3.32</v>
      </c>
      <c r="T3479" s="36" t="s">
        <v>15885</v>
      </c>
      <c r="U3479" s="36" t="s">
        <v>13534</v>
      </c>
      <c r="V3479" s="31" t="s">
        <v>791</v>
      </c>
      <c r="W3479" s="31">
        <v>7</v>
      </c>
    </row>
    <row r="3480" spans="1:23" x14ac:dyDescent="0.25">
      <c r="A3480">
        <v>7166735</v>
      </c>
      <c r="B3480" s="32" t="s">
        <v>802</v>
      </c>
      <c r="C3480" s="32">
        <v>50</v>
      </c>
      <c r="D3480" s="32">
        <v>87</v>
      </c>
      <c r="E3480" s="32" t="s">
        <v>22</v>
      </c>
      <c r="F3480" s="32">
        <v>1</v>
      </c>
      <c r="G3480" s="32" t="s">
        <v>21</v>
      </c>
      <c r="H3480" s="32">
        <v>739</v>
      </c>
      <c r="I3480" s="32">
        <v>1006</v>
      </c>
      <c r="J3480" s="32" t="s">
        <v>22</v>
      </c>
      <c r="K3480" s="32">
        <v>0</v>
      </c>
      <c r="L3480" s="38">
        <v>79.010000000000005</v>
      </c>
      <c r="M3480" t="s">
        <v>7432</v>
      </c>
      <c r="N3480" t="s">
        <v>7433</v>
      </c>
      <c r="O3480" t="s">
        <v>7434</v>
      </c>
      <c r="P3480" s="31">
        <v>600</v>
      </c>
      <c r="Q3480" s="31">
        <v>29</v>
      </c>
      <c r="R3480" s="31">
        <v>700</v>
      </c>
      <c r="S3480" s="31">
        <v>4.0880000000000001</v>
      </c>
      <c r="T3480" s="36" t="s">
        <v>15886</v>
      </c>
      <c r="U3480" s="36" t="s">
        <v>13534</v>
      </c>
      <c r="V3480" s="31" t="s">
        <v>791</v>
      </c>
      <c r="W3480" s="31">
        <v>7</v>
      </c>
    </row>
    <row r="3481" spans="1:23" x14ac:dyDescent="0.25">
      <c r="A3481">
        <v>7170535</v>
      </c>
      <c r="B3481" s="32" t="s">
        <v>802</v>
      </c>
      <c r="C3481" s="32">
        <v>50</v>
      </c>
      <c r="D3481" s="32">
        <v>87</v>
      </c>
      <c r="E3481" s="32" t="s">
        <v>22</v>
      </c>
      <c r="F3481" s="32">
        <v>1</v>
      </c>
      <c r="G3481" s="32" t="s">
        <v>21</v>
      </c>
      <c r="H3481" s="32">
        <v>819</v>
      </c>
      <c r="I3481" s="32">
        <v>1100</v>
      </c>
      <c r="J3481" s="32" t="s">
        <v>22</v>
      </c>
      <c r="K3481" s="32">
        <v>0</v>
      </c>
      <c r="L3481" s="38">
        <v>189.24</v>
      </c>
      <c r="M3481" t="s">
        <v>7438</v>
      </c>
      <c r="N3481" t="s">
        <v>7439</v>
      </c>
      <c r="O3481" t="s">
        <v>7440</v>
      </c>
      <c r="P3481" s="31">
        <v>0</v>
      </c>
      <c r="Q3481" s="31">
        <v>0</v>
      </c>
      <c r="R3481" s="31">
        <v>0</v>
      </c>
      <c r="S3481" s="31">
        <v>0</v>
      </c>
      <c r="T3481" s="36" t="s">
        <v>15887</v>
      </c>
      <c r="U3481" s="36" t="s">
        <v>12165</v>
      </c>
      <c r="V3481" s="31" t="s">
        <v>5789</v>
      </c>
      <c r="W3481" s="31">
        <v>7</v>
      </c>
    </row>
    <row r="3482" spans="1:23" x14ac:dyDescent="0.25">
      <c r="A3482">
        <v>7178535</v>
      </c>
      <c r="B3482" s="32" t="s">
        <v>802</v>
      </c>
      <c r="C3482" s="32">
        <v>50</v>
      </c>
      <c r="D3482" s="32">
        <v>87</v>
      </c>
      <c r="E3482" s="32" t="s">
        <v>22</v>
      </c>
      <c r="F3482" s="32">
        <v>1</v>
      </c>
      <c r="G3482" s="32" t="s">
        <v>21</v>
      </c>
      <c r="H3482" s="32">
        <v>819</v>
      </c>
      <c r="I3482" s="32">
        <v>1101</v>
      </c>
      <c r="J3482" s="32" t="s">
        <v>22</v>
      </c>
      <c r="K3482" s="32">
        <v>0</v>
      </c>
      <c r="L3482" s="38">
        <v>26.72</v>
      </c>
      <c r="M3482" t="s">
        <v>7441</v>
      </c>
      <c r="N3482" t="s">
        <v>7442</v>
      </c>
      <c r="O3482" t="s">
        <v>7437</v>
      </c>
      <c r="P3482" s="31">
        <v>0</v>
      </c>
      <c r="Q3482" s="31">
        <v>0</v>
      </c>
      <c r="R3482" s="31">
        <v>0</v>
      </c>
      <c r="S3482" s="31">
        <v>0</v>
      </c>
      <c r="T3482" s="36" t="s">
        <v>15888</v>
      </c>
      <c r="U3482" s="36" t="s">
        <v>13534</v>
      </c>
      <c r="V3482" s="31" t="s">
        <v>5789</v>
      </c>
      <c r="W3482" s="31">
        <v>7</v>
      </c>
    </row>
    <row r="3483" spans="1:23" x14ac:dyDescent="0.25">
      <c r="A3483">
        <v>7184035</v>
      </c>
      <c r="B3483" s="32" t="s">
        <v>802</v>
      </c>
      <c r="C3483" s="32">
        <v>50</v>
      </c>
      <c r="D3483" s="32">
        <v>87</v>
      </c>
      <c r="E3483" s="32" t="s">
        <v>22</v>
      </c>
      <c r="F3483" s="32">
        <v>1</v>
      </c>
      <c r="G3483" s="32" t="s">
        <v>21</v>
      </c>
      <c r="H3483" s="32">
        <v>739</v>
      </c>
      <c r="I3483" s="32">
        <v>1006</v>
      </c>
      <c r="J3483" s="32" t="s">
        <v>22</v>
      </c>
      <c r="K3483" s="32">
        <v>0</v>
      </c>
      <c r="L3483" s="38">
        <v>63.59</v>
      </c>
      <c r="M3483" t="s">
        <v>7443</v>
      </c>
      <c r="N3483" t="s">
        <v>7444</v>
      </c>
      <c r="O3483" t="s">
        <v>7445</v>
      </c>
      <c r="P3483" s="31">
        <v>671</v>
      </c>
      <c r="Q3483" s="31">
        <v>29</v>
      </c>
      <c r="R3483" s="31">
        <v>400</v>
      </c>
      <c r="S3483" s="31">
        <v>3.36</v>
      </c>
      <c r="T3483" s="36" t="s">
        <v>15889</v>
      </c>
      <c r="U3483" s="36" t="s">
        <v>13534</v>
      </c>
      <c r="V3483" s="31" t="s">
        <v>791</v>
      </c>
      <c r="W3483" s="31">
        <v>7</v>
      </c>
    </row>
    <row r="3484" spans="1:23" x14ac:dyDescent="0.25">
      <c r="A3484">
        <v>7185035</v>
      </c>
      <c r="B3484" s="32" t="s">
        <v>802</v>
      </c>
      <c r="C3484" s="32">
        <v>50</v>
      </c>
      <c r="D3484" s="32">
        <v>87</v>
      </c>
      <c r="E3484" s="32" t="s">
        <v>22</v>
      </c>
      <c r="F3484" s="32">
        <v>1</v>
      </c>
      <c r="G3484" s="32" t="s">
        <v>21</v>
      </c>
      <c r="H3484" s="32">
        <v>739</v>
      </c>
      <c r="I3484" s="32">
        <v>1006</v>
      </c>
      <c r="J3484" s="32" t="s">
        <v>22</v>
      </c>
      <c r="K3484" s="32">
        <v>0</v>
      </c>
      <c r="L3484" s="38">
        <v>68.39</v>
      </c>
      <c r="M3484" t="s">
        <v>7446</v>
      </c>
      <c r="N3484" t="s">
        <v>7447</v>
      </c>
      <c r="O3484" t="s">
        <v>7448</v>
      </c>
      <c r="P3484" s="31">
        <v>671</v>
      </c>
      <c r="Q3484" s="31">
        <v>29</v>
      </c>
      <c r="R3484" s="31">
        <v>500</v>
      </c>
      <c r="S3484" s="31">
        <v>4.3</v>
      </c>
      <c r="T3484" s="36" t="s">
        <v>15890</v>
      </c>
      <c r="U3484" s="36" t="s">
        <v>13534</v>
      </c>
      <c r="V3484" s="31" t="s">
        <v>791</v>
      </c>
      <c r="W3484" s="31">
        <v>7</v>
      </c>
    </row>
    <row r="3485" spans="1:23" x14ac:dyDescent="0.25">
      <c r="A3485">
        <v>7186035</v>
      </c>
      <c r="B3485" s="32" t="s">
        <v>802</v>
      </c>
      <c r="C3485" s="32">
        <v>50</v>
      </c>
      <c r="D3485" s="32">
        <v>87</v>
      </c>
      <c r="E3485" s="32" t="s">
        <v>22</v>
      </c>
      <c r="F3485" s="32">
        <v>1</v>
      </c>
      <c r="G3485" s="32" t="s">
        <v>21</v>
      </c>
      <c r="H3485" s="32">
        <v>739</v>
      </c>
      <c r="I3485" s="32">
        <v>1006</v>
      </c>
      <c r="J3485" s="32" t="s">
        <v>22</v>
      </c>
      <c r="K3485" s="32">
        <v>0</v>
      </c>
      <c r="L3485" s="38">
        <v>73.69</v>
      </c>
      <c r="M3485" t="s">
        <v>7449</v>
      </c>
      <c r="N3485" t="s">
        <v>7450</v>
      </c>
      <c r="O3485" t="s">
        <v>7451</v>
      </c>
      <c r="P3485" s="31">
        <v>671</v>
      </c>
      <c r="Q3485" s="31">
        <v>29</v>
      </c>
      <c r="R3485" s="31">
        <v>600</v>
      </c>
      <c r="S3485" s="31">
        <v>5.0469999999999997</v>
      </c>
      <c r="T3485" s="36" t="s">
        <v>15891</v>
      </c>
      <c r="U3485" s="36" t="s">
        <v>13534</v>
      </c>
      <c r="V3485" s="31" t="s">
        <v>791</v>
      </c>
      <c r="W3485" s="31">
        <v>7</v>
      </c>
    </row>
    <row r="3486" spans="1:23" x14ac:dyDescent="0.25">
      <c r="A3486">
        <v>7186735</v>
      </c>
      <c r="B3486" s="32" t="s">
        <v>802</v>
      </c>
      <c r="C3486" s="32">
        <v>50</v>
      </c>
      <c r="D3486" s="32">
        <v>87</v>
      </c>
      <c r="E3486" s="32" t="s">
        <v>22</v>
      </c>
      <c r="F3486" s="32">
        <v>1</v>
      </c>
      <c r="G3486" s="32" t="s">
        <v>21</v>
      </c>
      <c r="H3486" s="32">
        <v>739</v>
      </c>
      <c r="I3486" s="32">
        <v>1006</v>
      </c>
      <c r="J3486" s="32" t="s">
        <v>22</v>
      </c>
      <c r="K3486" s="32">
        <v>0</v>
      </c>
      <c r="L3486" s="38">
        <v>89.42</v>
      </c>
      <c r="M3486" t="s">
        <v>7452</v>
      </c>
      <c r="N3486" t="s">
        <v>7453</v>
      </c>
      <c r="O3486" t="s">
        <v>7454</v>
      </c>
      <c r="P3486" s="31">
        <v>671</v>
      </c>
      <c r="Q3486" s="31">
        <v>29</v>
      </c>
      <c r="R3486" s="31">
        <v>700</v>
      </c>
      <c r="S3486" s="31">
        <v>5.94</v>
      </c>
      <c r="T3486" s="36" t="s">
        <v>15892</v>
      </c>
      <c r="U3486" s="36" t="s">
        <v>13534</v>
      </c>
      <c r="V3486" s="31" t="s">
        <v>791</v>
      </c>
      <c r="W3486" s="31">
        <v>7</v>
      </c>
    </row>
    <row r="3487" spans="1:23" x14ac:dyDescent="0.25">
      <c r="A3487">
        <v>7200210</v>
      </c>
      <c r="B3487" s="32" t="s">
        <v>802</v>
      </c>
      <c r="C3487" s="32">
        <v>41</v>
      </c>
      <c r="D3487" s="32">
        <v>5</v>
      </c>
      <c r="E3487" s="32" t="s">
        <v>22</v>
      </c>
      <c r="F3487" s="32">
        <v>1</v>
      </c>
      <c r="G3487" s="32" t="s">
        <v>21</v>
      </c>
      <c r="H3487" s="32">
        <v>558</v>
      </c>
      <c r="I3487" s="32">
        <v>819</v>
      </c>
      <c r="J3487" s="32" t="s">
        <v>22</v>
      </c>
      <c r="K3487" s="32">
        <v>0</v>
      </c>
      <c r="L3487" s="38">
        <v>9.42</v>
      </c>
      <c r="M3487" t="s">
        <v>7455</v>
      </c>
      <c r="N3487" t="s">
        <v>7456</v>
      </c>
      <c r="O3487" t="s">
        <v>7457</v>
      </c>
      <c r="P3487" s="31">
        <v>0</v>
      </c>
      <c r="Q3487" s="31">
        <v>0</v>
      </c>
      <c r="R3487" s="31">
        <v>0</v>
      </c>
      <c r="S3487" s="31">
        <v>0</v>
      </c>
      <c r="T3487" s="36" t="s">
        <v>15893</v>
      </c>
      <c r="U3487" s="36" t="s">
        <v>13855</v>
      </c>
      <c r="V3487" s="31" t="s">
        <v>1675</v>
      </c>
      <c r="W3487" s="31">
        <v>7</v>
      </c>
    </row>
    <row r="3488" spans="1:23" x14ac:dyDescent="0.25">
      <c r="A3488">
        <v>7200215</v>
      </c>
      <c r="B3488" s="32" t="s">
        <v>802</v>
      </c>
      <c r="C3488" s="32">
        <v>41</v>
      </c>
      <c r="D3488" s="32">
        <v>5</v>
      </c>
      <c r="E3488" s="32" t="s">
        <v>22</v>
      </c>
      <c r="F3488" s="32">
        <v>1</v>
      </c>
      <c r="G3488" s="32" t="s">
        <v>21</v>
      </c>
      <c r="H3488" s="32">
        <v>558</v>
      </c>
      <c r="I3488" s="32">
        <v>819</v>
      </c>
      <c r="J3488" s="32" t="s">
        <v>22</v>
      </c>
      <c r="K3488" s="32">
        <v>0</v>
      </c>
      <c r="L3488" s="38">
        <v>10.4</v>
      </c>
      <c r="M3488" t="s">
        <v>7458</v>
      </c>
      <c r="N3488" t="s">
        <v>7459</v>
      </c>
      <c r="O3488" t="s">
        <v>7460</v>
      </c>
      <c r="P3488" s="31">
        <v>0</v>
      </c>
      <c r="Q3488" s="31">
        <v>0</v>
      </c>
      <c r="R3488" s="31">
        <v>0</v>
      </c>
      <c r="S3488" s="31">
        <v>0</v>
      </c>
      <c r="T3488" s="36" t="s">
        <v>15894</v>
      </c>
      <c r="U3488" s="36" t="s">
        <v>13855</v>
      </c>
      <c r="V3488" s="31" t="s">
        <v>1675</v>
      </c>
      <c r="W3488" s="31">
        <v>7</v>
      </c>
    </row>
    <row r="3489" spans="1:23" x14ac:dyDescent="0.25">
      <c r="A3489">
        <v>7200216</v>
      </c>
      <c r="B3489" s="32" t="s">
        <v>802</v>
      </c>
      <c r="C3489" s="32">
        <v>43</v>
      </c>
      <c r="D3489" s="32">
        <v>30</v>
      </c>
      <c r="E3489" s="32" t="s">
        <v>22</v>
      </c>
      <c r="F3489" s="32">
        <v>1</v>
      </c>
      <c r="G3489" s="32" t="s">
        <v>21</v>
      </c>
      <c r="H3489" s="32">
        <v>558</v>
      </c>
      <c r="I3489" s="32">
        <v>819</v>
      </c>
      <c r="J3489" s="32" t="s">
        <v>22</v>
      </c>
      <c r="K3489" s="32">
        <v>0</v>
      </c>
      <c r="L3489" s="38">
        <v>14.28</v>
      </c>
      <c r="M3489" t="s">
        <v>7461</v>
      </c>
      <c r="N3489" t="s">
        <v>7462</v>
      </c>
      <c r="O3489" t="s">
        <v>7463</v>
      </c>
      <c r="P3489" s="31">
        <v>0</v>
      </c>
      <c r="Q3489" s="31">
        <v>0</v>
      </c>
      <c r="R3489" s="31">
        <v>0</v>
      </c>
      <c r="S3489" s="31">
        <v>0</v>
      </c>
      <c r="T3489" s="36" t="s">
        <v>15895</v>
      </c>
      <c r="U3489" s="36" t="s">
        <v>13855</v>
      </c>
      <c r="V3489" s="31" t="s">
        <v>1675</v>
      </c>
      <c r="W3489" s="31">
        <v>7</v>
      </c>
    </row>
    <row r="3490" spans="1:23" x14ac:dyDescent="0.25">
      <c r="A3490">
        <v>7200217</v>
      </c>
      <c r="B3490" s="32" t="s">
        <v>802</v>
      </c>
      <c r="C3490" s="32">
        <v>43</v>
      </c>
      <c r="D3490" s="32">
        <v>30</v>
      </c>
      <c r="E3490" s="32" t="s">
        <v>22</v>
      </c>
      <c r="F3490" s="32">
        <v>1</v>
      </c>
      <c r="G3490" s="32" t="s">
        <v>21</v>
      </c>
      <c r="H3490" s="32">
        <v>558</v>
      </c>
      <c r="I3490" s="32">
        <v>819</v>
      </c>
      <c r="J3490" s="32" t="s">
        <v>22</v>
      </c>
      <c r="K3490" s="32">
        <v>0</v>
      </c>
      <c r="L3490" s="38">
        <v>13.14</v>
      </c>
      <c r="M3490" t="s">
        <v>7464</v>
      </c>
      <c r="N3490" t="s">
        <v>7465</v>
      </c>
      <c r="O3490" t="s">
        <v>7466</v>
      </c>
      <c r="P3490" s="31">
        <v>0</v>
      </c>
      <c r="Q3490" s="31">
        <v>0</v>
      </c>
      <c r="R3490" s="31">
        <v>0</v>
      </c>
      <c r="S3490" s="31">
        <v>0</v>
      </c>
      <c r="T3490" s="36" t="s">
        <v>15896</v>
      </c>
      <c r="U3490" s="36" t="s">
        <v>13855</v>
      </c>
      <c r="V3490" s="31" t="s">
        <v>1675</v>
      </c>
      <c r="W3490" s="31">
        <v>14</v>
      </c>
    </row>
    <row r="3491" spans="1:23" x14ac:dyDescent="0.25">
      <c r="A3491">
        <v>7200810</v>
      </c>
      <c r="B3491" s="32" t="s">
        <v>802</v>
      </c>
      <c r="C3491" s="32">
        <v>41</v>
      </c>
      <c r="D3491" s="32">
        <v>5</v>
      </c>
      <c r="E3491" s="32" t="s">
        <v>22</v>
      </c>
      <c r="F3491" s="32">
        <v>1</v>
      </c>
      <c r="G3491" s="32" t="s">
        <v>21</v>
      </c>
      <c r="H3491" s="32">
        <v>678</v>
      </c>
      <c r="I3491" s="32">
        <v>949</v>
      </c>
      <c r="J3491" s="32" t="s">
        <v>22</v>
      </c>
      <c r="K3491" s="32">
        <v>0</v>
      </c>
      <c r="L3491" s="38">
        <v>115.08</v>
      </c>
      <c r="M3491" t="s">
        <v>7467</v>
      </c>
      <c r="N3491" t="s">
        <v>7468</v>
      </c>
      <c r="O3491" t="s">
        <v>7469</v>
      </c>
      <c r="P3491" s="31">
        <v>0</v>
      </c>
      <c r="Q3491" s="31">
        <v>0</v>
      </c>
      <c r="R3491" s="31">
        <v>0</v>
      </c>
      <c r="S3491" s="31">
        <v>0</v>
      </c>
      <c r="T3491" s="36" t="s">
        <v>15897</v>
      </c>
      <c r="U3491" s="36" t="s">
        <v>1393</v>
      </c>
      <c r="V3491" s="31" t="s">
        <v>376</v>
      </c>
      <c r="W3491" s="31">
        <v>7</v>
      </c>
    </row>
    <row r="3492" spans="1:23" x14ac:dyDescent="0.25">
      <c r="A3492">
        <v>7220500</v>
      </c>
      <c r="B3492" s="32" t="s">
        <v>802</v>
      </c>
      <c r="C3492" s="32">
        <v>50</v>
      </c>
      <c r="D3492" s="32">
        <v>85</v>
      </c>
      <c r="E3492" s="32" t="s">
        <v>22</v>
      </c>
      <c r="F3492" s="32">
        <v>1</v>
      </c>
      <c r="G3492" s="32" t="s">
        <v>21</v>
      </c>
      <c r="H3492" s="32">
        <v>790</v>
      </c>
      <c r="I3492" s="32">
        <v>1066</v>
      </c>
      <c r="J3492" s="32" t="s">
        <v>22</v>
      </c>
      <c r="K3492" s="32">
        <v>0</v>
      </c>
      <c r="L3492" s="38">
        <v>40.43</v>
      </c>
      <c r="M3492" t="s">
        <v>7470</v>
      </c>
      <c r="N3492" t="s">
        <v>7471</v>
      </c>
      <c r="O3492" t="s">
        <v>7472</v>
      </c>
      <c r="P3492" s="31">
        <v>280</v>
      </c>
      <c r="Q3492" s="31">
        <v>151</v>
      </c>
      <c r="R3492" s="31">
        <v>75</v>
      </c>
      <c r="S3492" s="31">
        <v>0</v>
      </c>
      <c r="T3492" s="36" t="s">
        <v>15898</v>
      </c>
      <c r="U3492" s="36" t="s">
        <v>8458</v>
      </c>
      <c r="V3492" s="31" t="s">
        <v>2147</v>
      </c>
      <c r="W3492" s="31">
        <v>7</v>
      </c>
    </row>
    <row r="3493" spans="1:23" x14ac:dyDescent="0.25">
      <c r="A3493">
        <v>7220600</v>
      </c>
      <c r="B3493" s="32" t="s">
        <v>802</v>
      </c>
      <c r="C3493" s="32">
        <v>50</v>
      </c>
      <c r="D3493" s="32">
        <v>87</v>
      </c>
      <c r="E3493" s="32" t="s">
        <v>22</v>
      </c>
      <c r="F3493" s="32">
        <v>4</v>
      </c>
      <c r="G3493" s="32" t="s">
        <v>354</v>
      </c>
      <c r="H3493" s="32">
        <v>788</v>
      </c>
      <c r="I3493" s="32">
        <v>1064</v>
      </c>
      <c r="J3493" s="32" t="s">
        <v>22</v>
      </c>
      <c r="K3493" s="32">
        <v>0</v>
      </c>
      <c r="L3493" s="38">
        <v>57.06</v>
      </c>
      <c r="M3493" t="s">
        <v>7473</v>
      </c>
      <c r="N3493" t="s">
        <v>7474</v>
      </c>
      <c r="O3493" t="s">
        <v>7475</v>
      </c>
      <c r="P3493" s="31">
        <v>300</v>
      </c>
      <c r="Q3493" s="31">
        <v>90</v>
      </c>
      <c r="R3493" s="31">
        <v>330</v>
      </c>
      <c r="S3493" s="31">
        <v>0.23599999999999999</v>
      </c>
      <c r="T3493" s="36" t="s">
        <v>15899</v>
      </c>
      <c r="U3493" s="36" t="s">
        <v>8458</v>
      </c>
      <c r="V3493" s="31" t="s">
        <v>2147</v>
      </c>
      <c r="W3493" s="31">
        <v>7</v>
      </c>
    </row>
    <row r="3494" spans="1:23" x14ac:dyDescent="0.25">
      <c r="A3494">
        <v>7240110</v>
      </c>
      <c r="B3494" s="32" t="s">
        <v>802</v>
      </c>
      <c r="C3494" s="32">
        <v>43</v>
      </c>
      <c r="D3494" s="32">
        <v>23</v>
      </c>
      <c r="E3494" s="32" t="s">
        <v>22</v>
      </c>
      <c r="F3494" s="32">
        <v>1</v>
      </c>
      <c r="G3494" s="32" t="s">
        <v>21</v>
      </c>
      <c r="H3494" s="32">
        <v>508</v>
      </c>
      <c r="I3494" s="32">
        <v>1040</v>
      </c>
      <c r="J3494" s="32" t="s">
        <v>1671</v>
      </c>
      <c r="K3494" s="32">
        <v>0</v>
      </c>
      <c r="L3494" s="38">
        <v>56.77</v>
      </c>
      <c r="M3494" t="s">
        <v>7476</v>
      </c>
      <c r="N3494" t="s">
        <v>7477</v>
      </c>
      <c r="O3494" t="s">
        <v>7478</v>
      </c>
      <c r="P3494" s="31">
        <v>262</v>
      </c>
      <c r="Q3494" s="31">
        <v>44</v>
      </c>
      <c r="R3494" s="31">
        <v>44</v>
      </c>
      <c r="S3494" s="31">
        <v>0</v>
      </c>
      <c r="T3494" s="36" t="s">
        <v>15900</v>
      </c>
      <c r="U3494" s="36" t="s">
        <v>13836</v>
      </c>
      <c r="V3494" s="31" t="s">
        <v>1743</v>
      </c>
      <c r="W3494" s="31">
        <v>7</v>
      </c>
    </row>
    <row r="3495" spans="1:23" x14ac:dyDescent="0.25">
      <c r="A3495">
        <v>7240120</v>
      </c>
      <c r="B3495" s="32" t="s">
        <v>802</v>
      </c>
      <c r="C3495" s="32">
        <v>43</v>
      </c>
      <c r="D3495" s="32">
        <v>23</v>
      </c>
      <c r="E3495" s="32" t="s">
        <v>22</v>
      </c>
      <c r="F3495" s="32">
        <v>1</v>
      </c>
      <c r="G3495" s="32" t="s">
        <v>21</v>
      </c>
      <c r="H3495" s="32">
        <v>508</v>
      </c>
      <c r="I3495" s="32">
        <v>1040</v>
      </c>
      <c r="J3495" s="32" t="s">
        <v>1671</v>
      </c>
      <c r="K3495" s="32">
        <v>0</v>
      </c>
      <c r="L3495" s="38">
        <v>58.71</v>
      </c>
      <c r="M3495" t="s">
        <v>7479</v>
      </c>
      <c r="N3495" t="s">
        <v>7480</v>
      </c>
      <c r="O3495" t="s">
        <v>7481</v>
      </c>
      <c r="P3495" s="31">
        <v>0</v>
      </c>
      <c r="Q3495" s="31">
        <v>44</v>
      </c>
      <c r="R3495" s="31">
        <v>44</v>
      </c>
      <c r="S3495" s="31">
        <v>0</v>
      </c>
      <c r="T3495" s="36" t="s">
        <v>15901</v>
      </c>
      <c r="U3495" s="36" t="s">
        <v>13836</v>
      </c>
      <c r="V3495" s="31" t="s">
        <v>1743</v>
      </c>
      <c r="W3495" s="31">
        <v>7</v>
      </c>
    </row>
    <row r="3496" spans="1:23" x14ac:dyDescent="0.25">
      <c r="A3496">
        <v>7240200</v>
      </c>
      <c r="B3496" s="32" t="s">
        <v>802</v>
      </c>
      <c r="C3496" s="32">
        <v>43</v>
      </c>
      <c r="D3496" s="32">
        <v>23</v>
      </c>
      <c r="E3496" s="32" t="s">
        <v>22</v>
      </c>
      <c r="F3496" s="32">
        <v>1</v>
      </c>
      <c r="G3496" s="32" t="s">
        <v>21</v>
      </c>
      <c r="H3496" s="32">
        <v>508</v>
      </c>
      <c r="I3496" s="32">
        <v>1040</v>
      </c>
      <c r="J3496" s="32" t="s">
        <v>1671</v>
      </c>
      <c r="K3496" s="32">
        <v>0</v>
      </c>
      <c r="L3496" s="38">
        <v>127.18</v>
      </c>
      <c r="M3496" t="s">
        <v>7482</v>
      </c>
      <c r="N3496" t="s">
        <v>7483</v>
      </c>
      <c r="O3496" t="s">
        <v>7484</v>
      </c>
      <c r="P3496" s="31">
        <v>0</v>
      </c>
      <c r="Q3496" s="31">
        <v>44</v>
      </c>
      <c r="R3496" s="31">
        <v>44</v>
      </c>
      <c r="S3496" s="31">
        <v>0</v>
      </c>
      <c r="T3496" s="36" t="s">
        <v>15902</v>
      </c>
      <c r="U3496" s="36" t="s">
        <v>13836</v>
      </c>
      <c r="V3496" s="31" t="s">
        <v>1743</v>
      </c>
      <c r="W3496" s="31">
        <v>7</v>
      </c>
    </row>
    <row r="3497" spans="1:23" x14ac:dyDescent="0.25">
      <c r="A3497">
        <v>7240201</v>
      </c>
      <c r="B3497" s="32" t="s">
        <v>802</v>
      </c>
      <c r="C3497" s="32">
        <v>43</v>
      </c>
      <c r="D3497" s="32">
        <v>23</v>
      </c>
      <c r="E3497" s="32" t="s">
        <v>22</v>
      </c>
      <c r="F3497" s="32">
        <v>1</v>
      </c>
      <c r="G3497" s="32" t="s">
        <v>21</v>
      </c>
      <c r="H3497" s="32">
        <v>508</v>
      </c>
      <c r="I3497" s="32">
        <v>1040</v>
      </c>
      <c r="J3497" s="32" t="s">
        <v>1671</v>
      </c>
      <c r="K3497" s="32">
        <v>0</v>
      </c>
      <c r="L3497" s="38">
        <v>118.45</v>
      </c>
      <c r="M3497" t="s">
        <v>7485</v>
      </c>
      <c r="N3497" t="s">
        <v>7486</v>
      </c>
      <c r="O3497" t="s">
        <v>7487</v>
      </c>
      <c r="P3497" s="31">
        <v>0</v>
      </c>
      <c r="Q3497" s="31">
        <v>44</v>
      </c>
      <c r="R3497" s="31">
        <v>44</v>
      </c>
      <c r="S3497" s="31">
        <v>0</v>
      </c>
      <c r="T3497" s="36" t="s">
        <v>15903</v>
      </c>
      <c r="U3497" s="36" t="s">
        <v>13836</v>
      </c>
      <c r="V3497" s="31" t="s">
        <v>1743</v>
      </c>
      <c r="W3497" s="31">
        <v>7</v>
      </c>
    </row>
    <row r="3498" spans="1:23" x14ac:dyDescent="0.25">
      <c r="A3498">
        <v>7240210</v>
      </c>
      <c r="B3498" s="32" t="s">
        <v>802</v>
      </c>
      <c r="C3498" s="32">
        <v>43</v>
      </c>
      <c r="D3498" s="32">
        <v>23</v>
      </c>
      <c r="E3498" s="32" t="s">
        <v>22</v>
      </c>
      <c r="F3498" s="32">
        <v>1</v>
      </c>
      <c r="G3498" s="32" t="s">
        <v>21</v>
      </c>
      <c r="H3498" s="32">
        <v>508</v>
      </c>
      <c r="I3498" s="32">
        <v>1040</v>
      </c>
      <c r="J3498" s="32" t="s">
        <v>1671</v>
      </c>
      <c r="K3498" s="32">
        <v>0</v>
      </c>
      <c r="L3498" s="38">
        <v>65.239999999999995</v>
      </c>
      <c r="M3498" t="s">
        <v>7488</v>
      </c>
      <c r="N3498" t="s">
        <v>7489</v>
      </c>
      <c r="O3498" t="s">
        <v>7490</v>
      </c>
      <c r="P3498" s="31">
        <v>0</v>
      </c>
      <c r="Q3498" s="31">
        <v>44</v>
      </c>
      <c r="R3498" s="31">
        <v>44</v>
      </c>
      <c r="S3498" s="31">
        <v>0</v>
      </c>
      <c r="T3498" s="36" t="s">
        <v>15904</v>
      </c>
      <c r="U3498" s="36" t="s">
        <v>13836</v>
      </c>
      <c r="V3498" s="31" t="s">
        <v>1743</v>
      </c>
      <c r="W3498" s="31">
        <v>7</v>
      </c>
    </row>
    <row r="3499" spans="1:23" x14ac:dyDescent="0.25">
      <c r="A3499">
        <v>7240220</v>
      </c>
      <c r="B3499" s="32" t="s">
        <v>802</v>
      </c>
      <c r="C3499" s="32">
        <v>43</v>
      </c>
      <c r="D3499" s="32">
        <v>23</v>
      </c>
      <c r="E3499" s="32" t="s">
        <v>22</v>
      </c>
      <c r="F3499" s="32">
        <v>1</v>
      </c>
      <c r="G3499" s="32" t="s">
        <v>21</v>
      </c>
      <c r="H3499" s="32">
        <v>508</v>
      </c>
      <c r="I3499" s="32">
        <v>1040</v>
      </c>
      <c r="J3499" s="32" t="s">
        <v>1671</v>
      </c>
      <c r="K3499" s="32">
        <v>0</v>
      </c>
      <c r="L3499" s="38">
        <v>71.930000000000007</v>
      </c>
      <c r="M3499" t="s">
        <v>7491</v>
      </c>
      <c r="N3499" t="s">
        <v>7492</v>
      </c>
      <c r="O3499" t="s">
        <v>7490</v>
      </c>
      <c r="P3499" s="31">
        <v>0</v>
      </c>
      <c r="Q3499" s="31">
        <v>44</v>
      </c>
      <c r="R3499" s="31">
        <v>44</v>
      </c>
      <c r="S3499" s="31">
        <v>0</v>
      </c>
      <c r="T3499" s="36" t="s">
        <v>15905</v>
      </c>
      <c r="U3499" s="36" t="s">
        <v>13836</v>
      </c>
      <c r="V3499" s="31" t="s">
        <v>1743</v>
      </c>
      <c r="W3499" s="31">
        <v>7</v>
      </c>
    </row>
    <row r="3500" spans="1:23" x14ac:dyDescent="0.25">
      <c r="A3500">
        <v>7240230</v>
      </c>
      <c r="B3500" s="32" t="s">
        <v>802</v>
      </c>
      <c r="C3500" s="32">
        <v>43</v>
      </c>
      <c r="D3500" s="32">
        <v>23</v>
      </c>
      <c r="E3500" s="32" t="s">
        <v>22</v>
      </c>
      <c r="F3500" s="32">
        <v>1</v>
      </c>
      <c r="G3500" s="32" t="s">
        <v>21</v>
      </c>
      <c r="H3500" s="32">
        <v>508</v>
      </c>
      <c r="I3500" s="32">
        <v>1040</v>
      </c>
      <c r="J3500" s="32" t="s">
        <v>1671</v>
      </c>
      <c r="K3500" s="32">
        <v>0</v>
      </c>
      <c r="L3500" s="38">
        <v>180.19</v>
      </c>
      <c r="M3500" t="s">
        <v>7493</v>
      </c>
      <c r="N3500" t="s">
        <v>7494</v>
      </c>
      <c r="O3500" t="s">
        <v>7495</v>
      </c>
      <c r="P3500" s="31">
        <v>0</v>
      </c>
      <c r="Q3500" s="31">
        <v>44</v>
      </c>
      <c r="R3500" s="31">
        <v>44</v>
      </c>
      <c r="S3500" s="31">
        <v>0</v>
      </c>
      <c r="T3500" s="36" t="s">
        <v>15906</v>
      </c>
      <c r="U3500" s="36" t="s">
        <v>13836</v>
      </c>
      <c r="V3500" s="31" t="s">
        <v>1743</v>
      </c>
      <c r="W3500" s="31">
        <v>7</v>
      </c>
    </row>
    <row r="3501" spans="1:23" x14ac:dyDescent="0.25">
      <c r="A3501">
        <v>7240240</v>
      </c>
      <c r="B3501" s="32" t="s">
        <v>802</v>
      </c>
      <c r="C3501" s="32">
        <v>43</v>
      </c>
      <c r="D3501" s="32">
        <v>23</v>
      </c>
      <c r="E3501" s="32" t="s">
        <v>22</v>
      </c>
      <c r="F3501" s="32">
        <v>1</v>
      </c>
      <c r="G3501" s="32" t="s">
        <v>21</v>
      </c>
      <c r="H3501" s="32">
        <v>508</v>
      </c>
      <c r="I3501" s="32">
        <v>1040</v>
      </c>
      <c r="J3501" s="32" t="s">
        <v>1671</v>
      </c>
      <c r="K3501" s="32">
        <v>0</v>
      </c>
      <c r="L3501" s="38">
        <v>148.44999999999999</v>
      </c>
      <c r="M3501" t="s">
        <v>7493</v>
      </c>
      <c r="N3501" t="s">
        <v>7494</v>
      </c>
      <c r="O3501" t="s">
        <v>7495</v>
      </c>
      <c r="P3501" s="31">
        <v>0</v>
      </c>
      <c r="Q3501" s="31">
        <v>44</v>
      </c>
      <c r="R3501" s="31">
        <v>44</v>
      </c>
      <c r="S3501" s="31">
        <v>0</v>
      </c>
      <c r="T3501" s="36" t="s">
        <v>15907</v>
      </c>
      <c r="U3501" s="36" t="s">
        <v>13836</v>
      </c>
      <c r="V3501" s="31" t="s">
        <v>1743</v>
      </c>
      <c r="W3501" s="31">
        <v>7</v>
      </c>
    </row>
    <row r="3502" spans="1:23" x14ac:dyDescent="0.25">
      <c r="A3502">
        <v>7240260</v>
      </c>
      <c r="B3502" s="32" t="s">
        <v>802</v>
      </c>
      <c r="C3502" s="32">
        <v>43</v>
      </c>
      <c r="D3502" s="32">
        <v>23</v>
      </c>
      <c r="E3502" s="32" t="s">
        <v>22</v>
      </c>
      <c r="F3502" s="32">
        <v>1</v>
      </c>
      <c r="G3502" s="32" t="s">
        <v>21</v>
      </c>
      <c r="H3502" s="32">
        <v>508</v>
      </c>
      <c r="I3502" s="32">
        <v>1040</v>
      </c>
      <c r="J3502" s="32" t="s">
        <v>1671</v>
      </c>
      <c r="K3502" s="32">
        <v>0</v>
      </c>
      <c r="L3502" s="38">
        <v>82.5</v>
      </c>
      <c r="M3502" t="s">
        <v>7496</v>
      </c>
      <c r="N3502" t="s">
        <v>7497</v>
      </c>
      <c r="O3502" t="s">
        <v>7498</v>
      </c>
      <c r="P3502" s="31">
        <v>0</v>
      </c>
      <c r="Q3502" s="31">
        <v>44</v>
      </c>
      <c r="R3502" s="31">
        <v>44</v>
      </c>
      <c r="S3502" s="31">
        <v>0</v>
      </c>
      <c r="T3502" s="36" t="s">
        <v>15908</v>
      </c>
      <c r="U3502" s="36" t="s">
        <v>13836</v>
      </c>
      <c r="V3502" s="31" t="s">
        <v>1743</v>
      </c>
      <c r="W3502" s="31">
        <v>7</v>
      </c>
    </row>
    <row r="3503" spans="1:23" x14ac:dyDescent="0.25">
      <c r="A3503">
        <v>7240280</v>
      </c>
      <c r="B3503" s="32" t="s">
        <v>802</v>
      </c>
      <c r="C3503" s="32">
        <v>43</v>
      </c>
      <c r="D3503" s="32">
        <v>23</v>
      </c>
      <c r="E3503" s="32" t="s">
        <v>22</v>
      </c>
      <c r="F3503" s="32">
        <v>1</v>
      </c>
      <c r="G3503" s="32" t="s">
        <v>21</v>
      </c>
      <c r="H3503" s="32">
        <v>508</v>
      </c>
      <c r="I3503" s="32">
        <v>1040</v>
      </c>
      <c r="J3503" s="32" t="s">
        <v>1671</v>
      </c>
      <c r="K3503" s="32">
        <v>0</v>
      </c>
      <c r="L3503" s="38">
        <v>292.33999999999997</v>
      </c>
      <c r="M3503" t="s">
        <v>7493</v>
      </c>
      <c r="N3503" t="s">
        <v>7494</v>
      </c>
      <c r="O3503" t="s">
        <v>7495</v>
      </c>
      <c r="P3503" s="31">
        <v>0</v>
      </c>
      <c r="Q3503" s="31">
        <v>44</v>
      </c>
      <c r="R3503" s="31">
        <v>44</v>
      </c>
      <c r="S3503" s="31">
        <v>0</v>
      </c>
      <c r="T3503" s="36" t="s">
        <v>15909</v>
      </c>
      <c r="U3503" s="36" t="s">
        <v>13836</v>
      </c>
      <c r="V3503" s="31" t="s">
        <v>1743</v>
      </c>
      <c r="W3503" s="31">
        <v>7</v>
      </c>
    </row>
    <row r="3504" spans="1:23" x14ac:dyDescent="0.25">
      <c r="A3504">
        <v>7240301</v>
      </c>
      <c r="B3504" s="32" t="s">
        <v>802</v>
      </c>
      <c r="C3504" s="32">
        <v>43</v>
      </c>
      <c r="D3504" s="32">
        <v>23</v>
      </c>
      <c r="E3504" s="32" t="s">
        <v>22</v>
      </c>
      <c r="F3504" s="32">
        <v>1</v>
      </c>
      <c r="G3504" s="32" t="s">
        <v>21</v>
      </c>
      <c r="H3504" s="32">
        <v>509</v>
      </c>
      <c r="I3504" s="32">
        <v>1041</v>
      </c>
      <c r="J3504" s="32" t="s">
        <v>1671</v>
      </c>
      <c r="K3504" s="32">
        <v>0</v>
      </c>
      <c r="L3504" s="38">
        <v>294.54000000000002</v>
      </c>
      <c r="M3504" t="s">
        <v>7499</v>
      </c>
      <c r="N3504" t="s">
        <v>7500</v>
      </c>
      <c r="O3504" t="s">
        <v>7501</v>
      </c>
      <c r="P3504" s="31">
        <v>0</v>
      </c>
      <c r="Q3504" s="31">
        <v>45</v>
      </c>
      <c r="R3504" s="31">
        <v>50</v>
      </c>
      <c r="S3504" s="31">
        <v>0</v>
      </c>
      <c r="T3504" s="36" t="s">
        <v>15910</v>
      </c>
      <c r="U3504" s="36" t="s">
        <v>13836</v>
      </c>
      <c r="V3504" s="31" t="s">
        <v>1743</v>
      </c>
      <c r="W3504" s="31">
        <v>7</v>
      </c>
    </row>
    <row r="3505" spans="1:23" x14ac:dyDescent="0.25">
      <c r="A3505">
        <v>7240310</v>
      </c>
      <c r="B3505" s="32" t="s">
        <v>802</v>
      </c>
      <c r="C3505" s="32">
        <v>43</v>
      </c>
      <c r="D3505" s="32">
        <v>23</v>
      </c>
      <c r="E3505" s="32" t="s">
        <v>22</v>
      </c>
      <c r="F3505" s="32">
        <v>1</v>
      </c>
      <c r="G3505" s="32" t="s">
        <v>21</v>
      </c>
      <c r="H3505" s="32">
        <v>508</v>
      </c>
      <c r="I3505" s="32">
        <v>1040</v>
      </c>
      <c r="J3505" s="32" t="s">
        <v>1671</v>
      </c>
      <c r="K3505" s="32">
        <v>0</v>
      </c>
      <c r="L3505" s="38">
        <v>103.52</v>
      </c>
      <c r="M3505" t="s">
        <v>7502</v>
      </c>
      <c r="N3505" t="s">
        <v>7503</v>
      </c>
      <c r="O3505" t="s">
        <v>7504</v>
      </c>
      <c r="P3505" s="31">
        <v>0</v>
      </c>
      <c r="Q3505" s="31">
        <v>44</v>
      </c>
      <c r="R3505" s="31">
        <v>44</v>
      </c>
      <c r="S3505" s="31">
        <v>0</v>
      </c>
      <c r="T3505" s="36" t="s">
        <v>15911</v>
      </c>
      <c r="U3505" s="36" t="s">
        <v>13836</v>
      </c>
      <c r="V3505" s="31" t="s">
        <v>1743</v>
      </c>
      <c r="W3505" s="31">
        <v>7</v>
      </c>
    </row>
    <row r="3506" spans="1:23" x14ac:dyDescent="0.25">
      <c r="A3506">
        <v>7240330</v>
      </c>
      <c r="B3506" s="32" t="s">
        <v>802</v>
      </c>
      <c r="C3506" s="32">
        <v>43</v>
      </c>
      <c r="D3506" s="32">
        <v>23</v>
      </c>
      <c r="E3506" s="32" t="s">
        <v>22</v>
      </c>
      <c r="F3506" s="32">
        <v>1</v>
      </c>
      <c r="G3506" s="32" t="s">
        <v>21</v>
      </c>
      <c r="H3506" s="32">
        <v>508</v>
      </c>
      <c r="I3506" s="32">
        <v>1040</v>
      </c>
      <c r="J3506" s="32" t="s">
        <v>1671</v>
      </c>
      <c r="K3506" s="32">
        <v>0</v>
      </c>
      <c r="L3506" s="38">
        <v>255.09</v>
      </c>
      <c r="M3506" t="s">
        <v>7505</v>
      </c>
      <c r="N3506" t="s">
        <v>7506</v>
      </c>
      <c r="O3506" t="s">
        <v>7507</v>
      </c>
      <c r="P3506" s="31">
        <v>0</v>
      </c>
      <c r="Q3506" s="31">
        <v>44</v>
      </c>
      <c r="R3506" s="31">
        <v>44</v>
      </c>
      <c r="S3506" s="31">
        <v>0</v>
      </c>
      <c r="T3506" s="36" t="s">
        <v>15912</v>
      </c>
      <c r="U3506" s="36" t="s">
        <v>13836</v>
      </c>
      <c r="V3506" s="31" t="s">
        <v>1743</v>
      </c>
      <c r="W3506" s="31">
        <v>7</v>
      </c>
    </row>
    <row r="3507" spans="1:23" x14ac:dyDescent="0.25">
      <c r="A3507">
        <v>7240510</v>
      </c>
      <c r="B3507" s="32" t="s">
        <v>802</v>
      </c>
      <c r="C3507" s="32">
        <v>43</v>
      </c>
      <c r="D3507" s="32">
        <v>23</v>
      </c>
      <c r="E3507" s="32" t="s">
        <v>22</v>
      </c>
      <c r="F3507" s="32">
        <v>1</v>
      </c>
      <c r="G3507" s="32" t="s">
        <v>21</v>
      </c>
      <c r="H3507" s="32">
        <v>508</v>
      </c>
      <c r="I3507" s="32">
        <v>1040</v>
      </c>
      <c r="J3507" s="32" t="s">
        <v>1671</v>
      </c>
      <c r="K3507" s="32">
        <v>0</v>
      </c>
      <c r="L3507" s="38">
        <v>84.15</v>
      </c>
      <c r="M3507" t="s">
        <v>7508</v>
      </c>
      <c r="N3507" t="s">
        <v>7509</v>
      </c>
      <c r="O3507" t="s">
        <v>7510</v>
      </c>
      <c r="P3507" s="31">
        <v>0</v>
      </c>
      <c r="Q3507" s="31">
        <v>44</v>
      </c>
      <c r="R3507" s="31">
        <v>44</v>
      </c>
      <c r="S3507" s="31">
        <v>0</v>
      </c>
      <c r="T3507" s="36" t="s">
        <v>15913</v>
      </c>
      <c r="U3507" s="36" t="s">
        <v>13836</v>
      </c>
      <c r="V3507" s="31" t="s">
        <v>1743</v>
      </c>
      <c r="W3507" s="31">
        <v>7</v>
      </c>
    </row>
    <row r="3508" spans="1:23" x14ac:dyDescent="0.25">
      <c r="A3508">
        <v>7241005</v>
      </c>
      <c r="B3508" s="32" t="s">
        <v>802</v>
      </c>
      <c r="C3508" s="32">
        <v>50</v>
      </c>
      <c r="D3508" s="32">
        <v>87</v>
      </c>
      <c r="E3508" s="32" t="s">
        <v>22</v>
      </c>
      <c r="F3508" s="32">
        <v>1</v>
      </c>
      <c r="G3508" s="32" t="s">
        <v>21</v>
      </c>
      <c r="H3508" s="32">
        <v>818</v>
      </c>
      <c r="I3508" s="32">
        <v>1099</v>
      </c>
      <c r="J3508" s="32" t="s">
        <v>22</v>
      </c>
      <c r="K3508" s="32">
        <v>0</v>
      </c>
      <c r="L3508" s="38">
        <v>125.16</v>
      </c>
      <c r="M3508" t="s">
        <v>7511</v>
      </c>
      <c r="N3508" t="s">
        <v>7512</v>
      </c>
      <c r="O3508" t="s">
        <v>7513</v>
      </c>
      <c r="P3508" s="31">
        <v>0</v>
      </c>
      <c r="Q3508" s="31">
        <v>0</v>
      </c>
      <c r="R3508" s="31">
        <v>0</v>
      </c>
      <c r="S3508" s="31">
        <v>0</v>
      </c>
      <c r="T3508" s="36" t="s">
        <v>15914</v>
      </c>
      <c r="U3508" s="36" t="s">
        <v>12165</v>
      </c>
      <c r="V3508" s="31" t="s">
        <v>5789</v>
      </c>
      <c r="W3508" s="31">
        <v>7</v>
      </c>
    </row>
    <row r="3509" spans="1:23" x14ac:dyDescent="0.25">
      <c r="A3509">
        <v>7241024</v>
      </c>
      <c r="B3509" s="32" t="s">
        <v>802</v>
      </c>
      <c r="C3509" s="32">
        <v>50</v>
      </c>
      <c r="D3509" s="32">
        <v>87</v>
      </c>
      <c r="E3509" s="32" t="s">
        <v>22</v>
      </c>
      <c r="F3509" s="32">
        <v>1</v>
      </c>
      <c r="G3509" s="32" t="s">
        <v>21</v>
      </c>
      <c r="H3509" s="32">
        <v>818</v>
      </c>
      <c r="I3509" s="32">
        <v>1100</v>
      </c>
      <c r="J3509" s="32" t="s">
        <v>22</v>
      </c>
      <c r="K3509" s="32">
        <v>0</v>
      </c>
      <c r="L3509" s="38">
        <v>24.18</v>
      </c>
      <c r="M3509" t="s">
        <v>7514</v>
      </c>
      <c r="N3509" t="s">
        <v>7515</v>
      </c>
      <c r="O3509" t="s">
        <v>7437</v>
      </c>
      <c r="P3509" s="31">
        <v>0</v>
      </c>
      <c r="Q3509" s="31">
        <v>0</v>
      </c>
      <c r="R3509" s="31">
        <v>0</v>
      </c>
      <c r="S3509" s="31">
        <v>0</v>
      </c>
      <c r="T3509" s="36" t="s">
        <v>15915</v>
      </c>
      <c r="U3509" s="36" t="s">
        <v>13534</v>
      </c>
      <c r="V3509" s="31" t="s">
        <v>5789</v>
      </c>
      <c r="W3509" s="31">
        <v>7</v>
      </c>
    </row>
    <row r="3510" spans="1:23" x14ac:dyDescent="0.25">
      <c r="A3510">
        <v>7241045</v>
      </c>
      <c r="B3510" s="32" t="s">
        <v>802</v>
      </c>
      <c r="C3510" s="32">
        <v>50</v>
      </c>
      <c r="D3510" s="32">
        <v>87</v>
      </c>
      <c r="E3510" s="32" t="s">
        <v>22</v>
      </c>
      <c r="F3510" s="32">
        <v>1</v>
      </c>
      <c r="G3510" s="32" t="s">
        <v>21</v>
      </c>
      <c r="H3510" s="32">
        <v>818</v>
      </c>
      <c r="I3510" s="32">
        <v>1100</v>
      </c>
      <c r="J3510" s="32" t="s">
        <v>22</v>
      </c>
      <c r="K3510" s="32">
        <v>0</v>
      </c>
      <c r="L3510" s="38">
        <v>20.12</v>
      </c>
      <c r="M3510" t="s">
        <v>7435</v>
      </c>
      <c r="N3510" t="s">
        <v>7436</v>
      </c>
      <c r="O3510" t="s">
        <v>7437</v>
      </c>
      <c r="P3510" s="31">
        <v>0</v>
      </c>
      <c r="Q3510" s="31">
        <v>0</v>
      </c>
      <c r="R3510" s="31">
        <v>0</v>
      </c>
      <c r="S3510" s="31">
        <v>0</v>
      </c>
      <c r="T3510" s="36" t="s">
        <v>15916</v>
      </c>
      <c r="U3510" s="36" t="s">
        <v>13534</v>
      </c>
      <c r="V3510" s="31" t="s">
        <v>5789</v>
      </c>
      <c r="W3510" s="31">
        <v>7</v>
      </c>
    </row>
    <row r="3511" spans="1:23" x14ac:dyDescent="0.25">
      <c r="A3511">
        <v>7246010</v>
      </c>
      <c r="B3511" s="32" t="s">
        <v>802</v>
      </c>
      <c r="C3511" s="32">
        <v>50</v>
      </c>
      <c r="D3511" s="32">
        <v>87</v>
      </c>
      <c r="E3511" s="32" t="s">
        <v>22</v>
      </c>
      <c r="F3511" s="32">
        <v>2</v>
      </c>
      <c r="G3511" s="32" t="s">
        <v>354</v>
      </c>
      <c r="H3511" s="32">
        <v>810</v>
      </c>
      <c r="I3511" s="32">
        <v>1091</v>
      </c>
      <c r="J3511" s="32" t="s">
        <v>22</v>
      </c>
      <c r="K3511" s="32">
        <v>0</v>
      </c>
      <c r="L3511" s="38">
        <v>15.42</v>
      </c>
      <c r="M3511" t="s">
        <v>7516</v>
      </c>
      <c r="N3511" t="s">
        <v>7517</v>
      </c>
      <c r="O3511" t="s">
        <v>7518</v>
      </c>
      <c r="P3511" s="31">
        <v>0</v>
      </c>
      <c r="Q3511" s="31">
        <v>2</v>
      </c>
      <c r="R3511" s="31">
        <v>0</v>
      </c>
      <c r="S3511" s="31">
        <v>0</v>
      </c>
      <c r="T3511" s="36" t="s">
        <v>15917</v>
      </c>
      <c r="U3511" s="36" t="s">
        <v>13116</v>
      </c>
      <c r="V3511" s="31" t="s">
        <v>362</v>
      </c>
      <c r="W3511" s="31">
        <v>7</v>
      </c>
    </row>
    <row r="3512" spans="1:23" x14ac:dyDescent="0.25">
      <c r="A3512">
        <v>7246030</v>
      </c>
      <c r="B3512" s="32" t="s">
        <v>802</v>
      </c>
      <c r="C3512" s="32">
        <v>50</v>
      </c>
      <c r="D3512" s="32">
        <v>87</v>
      </c>
      <c r="E3512" s="32" t="s">
        <v>22</v>
      </c>
      <c r="F3512" s="32">
        <v>2</v>
      </c>
      <c r="G3512" s="32" t="s">
        <v>354</v>
      </c>
      <c r="H3512" s="32">
        <v>810</v>
      </c>
      <c r="I3512" s="32">
        <v>1091</v>
      </c>
      <c r="J3512" s="32" t="s">
        <v>22</v>
      </c>
      <c r="K3512" s="32">
        <v>0</v>
      </c>
      <c r="L3512" s="38">
        <v>17.329999999999998</v>
      </c>
      <c r="M3512" t="s">
        <v>7519</v>
      </c>
      <c r="N3512" t="s">
        <v>7520</v>
      </c>
      <c r="O3512" t="s">
        <v>7521</v>
      </c>
      <c r="P3512" s="31">
        <v>0</v>
      </c>
      <c r="Q3512" s="31">
        <v>6</v>
      </c>
      <c r="R3512" s="31">
        <v>0</v>
      </c>
      <c r="S3512" s="31">
        <v>0</v>
      </c>
      <c r="T3512" s="36" t="s">
        <v>15918</v>
      </c>
      <c r="U3512" s="36" t="s">
        <v>13116</v>
      </c>
      <c r="V3512" s="31" t="s">
        <v>362</v>
      </c>
      <c r="W3512" s="31">
        <v>7</v>
      </c>
    </row>
    <row r="3513" spans="1:23" x14ac:dyDescent="0.25">
      <c r="A3513">
        <v>7246060</v>
      </c>
      <c r="B3513" s="32" t="s">
        <v>802</v>
      </c>
      <c r="C3513" s="32">
        <v>50</v>
      </c>
      <c r="D3513" s="32">
        <v>87</v>
      </c>
      <c r="E3513" s="32" t="s">
        <v>22</v>
      </c>
      <c r="F3513" s="32">
        <v>2</v>
      </c>
      <c r="G3513" s="32" t="s">
        <v>354</v>
      </c>
      <c r="H3513" s="32">
        <v>810</v>
      </c>
      <c r="I3513" s="32">
        <v>1091</v>
      </c>
      <c r="J3513" s="32" t="s">
        <v>22</v>
      </c>
      <c r="K3513" s="32">
        <v>0</v>
      </c>
      <c r="L3513" s="38">
        <v>21.79</v>
      </c>
      <c r="M3513" t="s">
        <v>7522</v>
      </c>
      <c r="N3513" t="s">
        <v>7523</v>
      </c>
      <c r="O3513" t="s">
        <v>7524</v>
      </c>
      <c r="P3513" s="31">
        <v>0</v>
      </c>
      <c r="Q3513" s="31">
        <v>11</v>
      </c>
      <c r="R3513" s="31">
        <v>0</v>
      </c>
      <c r="S3513" s="31">
        <v>0</v>
      </c>
      <c r="T3513" s="36" t="s">
        <v>15919</v>
      </c>
      <c r="U3513" s="36" t="s">
        <v>13116</v>
      </c>
      <c r="V3513" s="31" t="s">
        <v>362</v>
      </c>
      <c r="W3513" s="31">
        <v>7</v>
      </c>
    </row>
    <row r="3514" spans="1:23" x14ac:dyDescent="0.25">
      <c r="A3514">
        <v>7246100</v>
      </c>
      <c r="B3514" s="32" t="s">
        <v>802</v>
      </c>
      <c r="C3514" s="32">
        <v>50</v>
      </c>
      <c r="D3514" s="32">
        <v>87</v>
      </c>
      <c r="E3514" s="32" t="s">
        <v>22</v>
      </c>
      <c r="F3514" s="32">
        <v>2</v>
      </c>
      <c r="G3514" s="32" t="s">
        <v>354</v>
      </c>
      <c r="H3514" s="32">
        <v>809</v>
      </c>
      <c r="I3514" s="32">
        <v>1090</v>
      </c>
      <c r="J3514" s="32" t="s">
        <v>22</v>
      </c>
      <c r="K3514" s="32">
        <v>0</v>
      </c>
      <c r="L3514" s="38">
        <v>32.61</v>
      </c>
      <c r="M3514" t="s">
        <v>7525</v>
      </c>
      <c r="N3514" t="s">
        <v>7526</v>
      </c>
      <c r="O3514" t="s">
        <v>7527</v>
      </c>
      <c r="P3514" s="31">
        <v>800</v>
      </c>
      <c r="Q3514" s="31">
        <v>135</v>
      </c>
      <c r="R3514" s="31">
        <v>0</v>
      </c>
      <c r="S3514" s="31">
        <v>0.65200000000000002</v>
      </c>
      <c r="T3514" s="36" t="s">
        <v>15920</v>
      </c>
      <c r="U3514" s="36" t="s">
        <v>8458</v>
      </c>
      <c r="V3514" s="31" t="s">
        <v>362</v>
      </c>
      <c r="W3514" s="31">
        <v>7</v>
      </c>
    </row>
    <row r="3515" spans="1:23" x14ac:dyDescent="0.25">
      <c r="A3515">
        <v>7246400</v>
      </c>
      <c r="B3515" s="32" t="s">
        <v>802</v>
      </c>
      <c r="C3515" s="32">
        <v>50</v>
      </c>
      <c r="D3515" s="32">
        <v>87</v>
      </c>
      <c r="E3515" s="32" t="s">
        <v>22</v>
      </c>
      <c r="F3515" s="32">
        <v>2</v>
      </c>
      <c r="G3515" s="32" t="s">
        <v>354</v>
      </c>
      <c r="H3515" s="32">
        <v>809</v>
      </c>
      <c r="I3515" s="32">
        <v>1090</v>
      </c>
      <c r="J3515" s="32" t="s">
        <v>22</v>
      </c>
      <c r="K3515" s="32">
        <v>0</v>
      </c>
      <c r="L3515" s="38">
        <v>34.07</v>
      </c>
      <c r="M3515" t="s">
        <v>7528</v>
      </c>
      <c r="N3515" t="s">
        <v>7529</v>
      </c>
      <c r="O3515" t="s">
        <v>7530</v>
      </c>
      <c r="P3515" s="31">
        <v>0</v>
      </c>
      <c r="Q3515" s="31">
        <v>0</v>
      </c>
      <c r="R3515" s="31">
        <v>0</v>
      </c>
      <c r="S3515" s="31">
        <v>0</v>
      </c>
      <c r="T3515" s="36" t="s">
        <v>15921</v>
      </c>
      <c r="U3515" s="36" t="s">
        <v>8458</v>
      </c>
      <c r="V3515" s="31" t="s">
        <v>362</v>
      </c>
      <c r="W3515" s="31">
        <v>7</v>
      </c>
    </row>
    <row r="3516" spans="1:23" x14ac:dyDescent="0.25">
      <c r="A3516">
        <v>7246420</v>
      </c>
      <c r="B3516" s="32" t="s">
        <v>802</v>
      </c>
      <c r="C3516" s="32">
        <v>50</v>
      </c>
      <c r="D3516" s="32">
        <v>87</v>
      </c>
      <c r="E3516" s="32" t="s">
        <v>22</v>
      </c>
      <c r="F3516" s="32">
        <v>2</v>
      </c>
      <c r="G3516" s="32" t="s">
        <v>354</v>
      </c>
      <c r="H3516" s="32">
        <v>805</v>
      </c>
      <c r="I3516" s="32">
        <v>1084</v>
      </c>
      <c r="J3516" s="32" t="s">
        <v>22</v>
      </c>
      <c r="K3516" s="32">
        <v>0</v>
      </c>
      <c r="L3516" s="38">
        <v>24.65</v>
      </c>
      <c r="M3516" t="s">
        <v>7531</v>
      </c>
      <c r="N3516" t="s">
        <v>7532</v>
      </c>
      <c r="O3516" t="s">
        <v>7533</v>
      </c>
      <c r="P3516" s="31">
        <v>0</v>
      </c>
      <c r="Q3516" s="31">
        <v>0</v>
      </c>
      <c r="R3516" s="31">
        <v>0</v>
      </c>
      <c r="S3516" s="31">
        <v>0</v>
      </c>
      <c r="T3516" s="36" t="s">
        <v>15922</v>
      </c>
      <c r="U3516" s="36" t="s">
        <v>8458</v>
      </c>
      <c r="V3516" s="31" t="s">
        <v>362</v>
      </c>
      <c r="W3516" s="31">
        <v>7</v>
      </c>
    </row>
    <row r="3517" spans="1:23" x14ac:dyDescent="0.25">
      <c r="A3517">
        <v>7246500</v>
      </c>
      <c r="B3517" s="32" t="s">
        <v>802</v>
      </c>
      <c r="C3517" s="32">
        <v>50</v>
      </c>
      <c r="D3517" s="32">
        <v>87</v>
      </c>
      <c r="E3517" s="32" t="s">
        <v>22</v>
      </c>
      <c r="F3517" s="32">
        <v>1</v>
      </c>
      <c r="G3517" s="32" t="s">
        <v>21</v>
      </c>
      <c r="H3517" s="32">
        <v>815</v>
      </c>
      <c r="I3517" s="32">
        <v>1097</v>
      </c>
      <c r="J3517" s="32" t="s">
        <v>22</v>
      </c>
      <c r="K3517" s="32">
        <v>0</v>
      </c>
      <c r="L3517" s="38">
        <v>33.93</v>
      </c>
      <c r="M3517" t="s">
        <v>7534</v>
      </c>
      <c r="N3517" t="s">
        <v>7535</v>
      </c>
      <c r="O3517" t="s">
        <v>7536</v>
      </c>
      <c r="P3517" s="31">
        <v>350</v>
      </c>
      <c r="Q3517" s="31">
        <v>150</v>
      </c>
      <c r="R3517" s="31">
        <v>97</v>
      </c>
      <c r="S3517" s="31">
        <v>1.2290000000000001</v>
      </c>
      <c r="T3517" s="36" t="s">
        <v>15923</v>
      </c>
      <c r="U3517" s="36" t="s">
        <v>8458</v>
      </c>
      <c r="V3517" s="31" t="s">
        <v>791</v>
      </c>
      <c r="W3517" s="31">
        <v>7</v>
      </c>
    </row>
    <row r="3518" spans="1:23" x14ac:dyDescent="0.25">
      <c r="A3518">
        <v>7257005</v>
      </c>
      <c r="B3518" s="32" t="s">
        <v>802</v>
      </c>
      <c r="C3518" s="32">
        <v>50</v>
      </c>
      <c r="D3518" s="32">
        <v>87</v>
      </c>
      <c r="E3518" s="32" t="s">
        <v>22</v>
      </c>
      <c r="F3518" s="32">
        <v>1</v>
      </c>
      <c r="G3518" s="32" t="s">
        <v>21</v>
      </c>
      <c r="H3518" s="32">
        <v>792</v>
      </c>
      <c r="I3518" s="32">
        <v>1072</v>
      </c>
      <c r="J3518" s="32" t="s">
        <v>22</v>
      </c>
      <c r="K3518" s="32">
        <v>0</v>
      </c>
      <c r="L3518" s="38">
        <v>50.7</v>
      </c>
      <c r="M3518" t="s">
        <v>7537</v>
      </c>
      <c r="N3518" t="s">
        <v>7538</v>
      </c>
      <c r="O3518" t="s">
        <v>6130</v>
      </c>
      <c r="P3518" s="31">
        <v>482.6</v>
      </c>
      <c r="Q3518" s="31">
        <v>37</v>
      </c>
      <c r="R3518" s="31">
        <v>100</v>
      </c>
      <c r="S3518" s="31">
        <v>0.91800000000000004</v>
      </c>
      <c r="T3518" s="36" t="s">
        <v>15924</v>
      </c>
      <c r="U3518" s="36" t="s">
        <v>13534</v>
      </c>
      <c r="V3518" s="31" t="s">
        <v>2147</v>
      </c>
      <c r="W3518" s="31">
        <v>7</v>
      </c>
    </row>
    <row r="3519" spans="1:23" x14ac:dyDescent="0.25">
      <c r="A3519">
        <v>7257035</v>
      </c>
      <c r="B3519" s="32" t="s">
        <v>802</v>
      </c>
      <c r="C3519" s="32">
        <v>50</v>
      </c>
      <c r="D3519" s="32">
        <v>87</v>
      </c>
      <c r="E3519" s="32" t="s">
        <v>22</v>
      </c>
      <c r="F3519" s="32">
        <v>1</v>
      </c>
      <c r="G3519" s="32" t="s">
        <v>21</v>
      </c>
      <c r="H3519" s="32">
        <v>792</v>
      </c>
      <c r="I3519" s="32">
        <v>1072</v>
      </c>
      <c r="J3519" s="32" t="s">
        <v>22</v>
      </c>
      <c r="K3519" s="32">
        <v>0</v>
      </c>
      <c r="L3519" s="38">
        <v>50.7</v>
      </c>
      <c r="M3519" t="s">
        <v>7539</v>
      </c>
      <c r="N3519" t="s">
        <v>7540</v>
      </c>
      <c r="O3519" t="s">
        <v>6130</v>
      </c>
      <c r="P3519" s="31">
        <v>482.6</v>
      </c>
      <c r="Q3519" s="31">
        <v>37</v>
      </c>
      <c r="R3519" s="31">
        <v>100</v>
      </c>
      <c r="S3519" s="31">
        <v>0.94</v>
      </c>
      <c r="T3519" s="36" t="s">
        <v>15925</v>
      </c>
      <c r="U3519" s="36" t="s">
        <v>13534</v>
      </c>
      <c r="V3519" s="31" t="s">
        <v>2147</v>
      </c>
      <c r="W3519" s="31">
        <v>7</v>
      </c>
    </row>
    <row r="3520" spans="1:23" x14ac:dyDescent="0.25">
      <c r="A3520">
        <v>7257100</v>
      </c>
      <c r="B3520" s="32" t="s">
        <v>802</v>
      </c>
      <c r="C3520" s="32">
        <v>50</v>
      </c>
      <c r="D3520" s="32">
        <v>87</v>
      </c>
      <c r="E3520" s="32" t="s">
        <v>22</v>
      </c>
      <c r="F3520" s="32">
        <v>1</v>
      </c>
      <c r="G3520" s="32" t="s">
        <v>21</v>
      </c>
      <c r="H3520" s="32">
        <v>792</v>
      </c>
      <c r="I3520" s="32">
        <v>1072</v>
      </c>
      <c r="J3520" s="32" t="s">
        <v>22</v>
      </c>
      <c r="K3520" s="32">
        <v>0</v>
      </c>
      <c r="L3520" s="38">
        <v>71.459999999999994</v>
      </c>
      <c r="M3520" t="s">
        <v>7541</v>
      </c>
      <c r="N3520" t="s">
        <v>7542</v>
      </c>
      <c r="O3520" t="s">
        <v>7543</v>
      </c>
      <c r="P3520" s="31">
        <v>482.6</v>
      </c>
      <c r="Q3520" s="31">
        <v>80</v>
      </c>
      <c r="R3520" s="31">
        <v>120</v>
      </c>
      <c r="S3520" s="31">
        <v>1.454</v>
      </c>
      <c r="T3520" s="36" t="s">
        <v>15926</v>
      </c>
      <c r="U3520" s="36" t="s">
        <v>13534</v>
      </c>
      <c r="V3520" s="31" t="s">
        <v>2147</v>
      </c>
      <c r="W3520" s="31">
        <v>7</v>
      </c>
    </row>
    <row r="3521" spans="1:23" x14ac:dyDescent="0.25">
      <c r="A3521">
        <v>7257105</v>
      </c>
      <c r="B3521" s="32" t="s">
        <v>802</v>
      </c>
      <c r="C3521" s="32">
        <v>50</v>
      </c>
      <c r="D3521" s="32">
        <v>87</v>
      </c>
      <c r="E3521" s="32" t="s">
        <v>22</v>
      </c>
      <c r="F3521" s="32">
        <v>1</v>
      </c>
      <c r="G3521" s="32" t="s">
        <v>21</v>
      </c>
      <c r="H3521" s="32">
        <v>792</v>
      </c>
      <c r="I3521" s="32">
        <v>1072</v>
      </c>
      <c r="J3521" s="32" t="s">
        <v>22</v>
      </c>
      <c r="K3521" s="32">
        <v>0</v>
      </c>
      <c r="L3521" s="38">
        <v>71.459999999999994</v>
      </c>
      <c r="M3521" t="s">
        <v>7544</v>
      </c>
      <c r="N3521" t="s">
        <v>7545</v>
      </c>
      <c r="O3521" t="s">
        <v>7546</v>
      </c>
      <c r="P3521" s="31">
        <v>482.6</v>
      </c>
      <c r="Q3521" s="31">
        <v>80</v>
      </c>
      <c r="R3521" s="31">
        <v>120</v>
      </c>
      <c r="S3521" s="31">
        <v>1.4</v>
      </c>
      <c r="T3521" s="36" t="s">
        <v>15927</v>
      </c>
      <c r="U3521" s="36" t="s">
        <v>13534</v>
      </c>
      <c r="V3521" s="31" t="s">
        <v>2147</v>
      </c>
      <c r="W3521" s="31">
        <v>7</v>
      </c>
    </row>
    <row r="3522" spans="1:23" x14ac:dyDescent="0.25">
      <c r="A3522">
        <v>7257200</v>
      </c>
      <c r="B3522" s="32" t="s">
        <v>802</v>
      </c>
      <c r="C3522" s="32">
        <v>50</v>
      </c>
      <c r="D3522" s="32">
        <v>87</v>
      </c>
      <c r="E3522" s="32" t="s">
        <v>22</v>
      </c>
      <c r="F3522" s="32">
        <v>1</v>
      </c>
      <c r="G3522" s="32" t="s">
        <v>21</v>
      </c>
      <c r="H3522" s="32">
        <v>792</v>
      </c>
      <c r="I3522" s="32">
        <v>1072</v>
      </c>
      <c r="J3522" s="32" t="s">
        <v>22</v>
      </c>
      <c r="K3522" s="32">
        <v>0</v>
      </c>
      <c r="L3522" s="38">
        <v>38.96</v>
      </c>
      <c r="M3522" t="s">
        <v>7547</v>
      </c>
      <c r="N3522" t="s">
        <v>7548</v>
      </c>
      <c r="O3522" t="s">
        <v>6130</v>
      </c>
      <c r="P3522" s="31">
        <v>482.6</v>
      </c>
      <c r="Q3522" s="31">
        <v>40</v>
      </c>
      <c r="R3522" s="31">
        <v>50</v>
      </c>
      <c r="S3522" s="31">
        <v>0.76</v>
      </c>
      <c r="T3522" s="36" t="s">
        <v>15928</v>
      </c>
      <c r="U3522" s="36" t="s">
        <v>13534</v>
      </c>
      <c r="V3522" s="31" t="s">
        <v>2147</v>
      </c>
      <c r="W3522" s="31">
        <v>7</v>
      </c>
    </row>
    <row r="3523" spans="1:23" x14ac:dyDescent="0.25">
      <c r="A3523">
        <v>7269135</v>
      </c>
      <c r="B3523" s="32" t="s">
        <v>802</v>
      </c>
      <c r="C3523" s="32">
        <v>50</v>
      </c>
      <c r="D3523" s="32">
        <v>87</v>
      </c>
      <c r="E3523" s="33" t="s">
        <v>22</v>
      </c>
      <c r="F3523" s="32">
        <v>1</v>
      </c>
      <c r="G3523" s="32" t="s">
        <v>21</v>
      </c>
      <c r="H3523" s="33" t="s">
        <v>22</v>
      </c>
      <c r="I3523" s="33" t="s">
        <v>22</v>
      </c>
      <c r="J3523" s="33" t="s">
        <v>22</v>
      </c>
      <c r="K3523" s="32">
        <v>0</v>
      </c>
      <c r="L3523" s="38">
        <v>36.57</v>
      </c>
      <c r="M3523" t="s">
        <v>7549</v>
      </c>
      <c r="N3523" t="s">
        <v>7550</v>
      </c>
      <c r="O3523" t="s">
        <v>7551</v>
      </c>
      <c r="P3523" s="31">
        <v>0</v>
      </c>
      <c r="Q3523" s="31">
        <v>0</v>
      </c>
      <c r="R3523" s="31">
        <v>0</v>
      </c>
      <c r="S3523" s="31">
        <v>0</v>
      </c>
      <c r="T3523" s="36" t="s">
        <v>15929</v>
      </c>
      <c r="U3523" s="36" t="s">
        <v>13534</v>
      </c>
      <c r="V3523" s="31" t="s">
        <v>2147</v>
      </c>
      <c r="W3523" s="31">
        <v>14</v>
      </c>
    </row>
    <row r="3524" spans="1:23" x14ac:dyDescent="0.25">
      <c r="A3524">
        <v>7280035</v>
      </c>
      <c r="B3524" s="32" t="s">
        <v>802</v>
      </c>
      <c r="C3524" s="32">
        <v>43</v>
      </c>
      <c r="D3524" s="32">
        <v>23</v>
      </c>
      <c r="E3524" s="32" t="s">
        <v>22</v>
      </c>
      <c r="F3524" s="32">
        <v>1</v>
      </c>
      <c r="G3524" s="32" t="s">
        <v>21</v>
      </c>
      <c r="H3524" s="32">
        <v>510</v>
      </c>
      <c r="I3524" s="32">
        <v>1042</v>
      </c>
      <c r="J3524" s="32" t="s">
        <v>22</v>
      </c>
      <c r="K3524" s="32">
        <v>0</v>
      </c>
      <c r="L3524" s="38">
        <v>36.72</v>
      </c>
      <c r="M3524" t="s">
        <v>7552</v>
      </c>
      <c r="N3524" t="s">
        <v>7553</v>
      </c>
      <c r="O3524" t="s">
        <v>7554</v>
      </c>
      <c r="P3524" s="31">
        <v>0</v>
      </c>
      <c r="Q3524" s="31">
        <v>0</v>
      </c>
      <c r="R3524" s="31">
        <v>0</v>
      </c>
      <c r="S3524" s="31">
        <v>0</v>
      </c>
      <c r="T3524" s="36" t="s">
        <v>15930</v>
      </c>
      <c r="U3524" s="36" t="s">
        <v>8458</v>
      </c>
      <c r="V3524" s="31" t="s">
        <v>7555</v>
      </c>
      <c r="W3524" s="31">
        <v>7</v>
      </c>
    </row>
    <row r="3525" spans="1:23" x14ac:dyDescent="0.25">
      <c r="A3525">
        <v>7280100</v>
      </c>
      <c r="B3525" s="32" t="s">
        <v>802</v>
      </c>
      <c r="C3525" s="32">
        <v>43</v>
      </c>
      <c r="D3525" s="32">
        <v>23</v>
      </c>
      <c r="E3525" s="32" t="s">
        <v>22</v>
      </c>
      <c r="F3525" s="32">
        <v>1</v>
      </c>
      <c r="G3525" s="32" t="s">
        <v>21</v>
      </c>
      <c r="H3525" s="32">
        <v>510</v>
      </c>
      <c r="I3525" s="32">
        <v>1042</v>
      </c>
      <c r="J3525" s="32" t="s">
        <v>22</v>
      </c>
      <c r="K3525" s="32">
        <v>0</v>
      </c>
      <c r="L3525" s="38">
        <v>45.92</v>
      </c>
      <c r="M3525" t="s">
        <v>7556</v>
      </c>
      <c r="N3525" t="s">
        <v>7557</v>
      </c>
      <c r="O3525" t="s">
        <v>7558</v>
      </c>
      <c r="P3525" s="31">
        <v>0</v>
      </c>
      <c r="Q3525" s="31">
        <v>0</v>
      </c>
      <c r="R3525" s="31">
        <v>0</v>
      </c>
      <c r="S3525" s="31">
        <v>0</v>
      </c>
      <c r="T3525" s="36" t="s">
        <v>15931</v>
      </c>
      <c r="U3525" s="36" t="s">
        <v>8458</v>
      </c>
      <c r="V3525" s="31" t="s">
        <v>1743</v>
      </c>
      <c r="W3525" s="31">
        <v>7</v>
      </c>
    </row>
    <row r="3526" spans="1:23" x14ac:dyDescent="0.25">
      <c r="A3526">
        <v>7281035</v>
      </c>
      <c r="B3526" s="32" t="s">
        <v>802</v>
      </c>
      <c r="C3526" s="32">
        <v>50</v>
      </c>
      <c r="D3526" s="32">
        <v>87</v>
      </c>
      <c r="E3526" s="32" t="s">
        <v>22</v>
      </c>
      <c r="F3526" s="32">
        <v>1</v>
      </c>
      <c r="G3526" s="32" t="s">
        <v>21</v>
      </c>
      <c r="H3526" s="32">
        <v>833</v>
      </c>
      <c r="I3526" s="32">
        <v>1115</v>
      </c>
      <c r="J3526" s="32" t="s">
        <v>22</v>
      </c>
      <c r="K3526" s="32">
        <v>0</v>
      </c>
      <c r="L3526" s="38">
        <v>222.52</v>
      </c>
      <c r="M3526" t="s">
        <v>7559</v>
      </c>
      <c r="N3526" t="s">
        <v>7560</v>
      </c>
      <c r="O3526" t="s">
        <v>7561</v>
      </c>
      <c r="P3526" s="31">
        <v>482.6</v>
      </c>
      <c r="Q3526" s="31">
        <v>0</v>
      </c>
      <c r="R3526" s="31">
        <v>0</v>
      </c>
      <c r="S3526" s="31">
        <v>7.42</v>
      </c>
      <c r="T3526" s="36" t="s">
        <v>15932</v>
      </c>
      <c r="U3526" s="36" t="s">
        <v>13534</v>
      </c>
      <c r="V3526" s="31" t="s">
        <v>791</v>
      </c>
      <c r="W3526" s="31">
        <v>7</v>
      </c>
    </row>
    <row r="3527" spans="1:23" x14ac:dyDescent="0.25">
      <c r="A3527">
        <v>7281200</v>
      </c>
      <c r="B3527" s="32" t="s">
        <v>802</v>
      </c>
      <c r="C3527" s="32">
        <v>50</v>
      </c>
      <c r="D3527" s="32">
        <v>87</v>
      </c>
      <c r="E3527" s="32" t="s">
        <v>22</v>
      </c>
      <c r="F3527" s="32">
        <v>1</v>
      </c>
      <c r="G3527" s="32" t="s">
        <v>21</v>
      </c>
      <c r="H3527" s="32">
        <v>832</v>
      </c>
      <c r="I3527" s="32">
        <v>1114</v>
      </c>
      <c r="J3527" s="32" t="s">
        <v>22</v>
      </c>
      <c r="K3527" s="32">
        <v>0</v>
      </c>
      <c r="L3527" s="38">
        <v>294.3</v>
      </c>
      <c r="M3527" t="s">
        <v>7562</v>
      </c>
      <c r="N3527" t="s">
        <v>7563</v>
      </c>
      <c r="O3527" t="s">
        <v>7564</v>
      </c>
      <c r="P3527" s="31">
        <v>0</v>
      </c>
      <c r="Q3527" s="31">
        <v>0</v>
      </c>
      <c r="R3527" s="31">
        <v>0</v>
      </c>
      <c r="S3527" s="31">
        <v>0</v>
      </c>
      <c r="T3527" s="36" t="s">
        <v>15933</v>
      </c>
      <c r="U3527" s="36" t="s">
        <v>13534</v>
      </c>
      <c r="V3527" s="31" t="s">
        <v>791</v>
      </c>
      <c r="W3527" s="31">
        <v>7</v>
      </c>
    </row>
    <row r="3528" spans="1:23" x14ac:dyDescent="0.25">
      <c r="A3528">
        <v>7282035</v>
      </c>
      <c r="B3528" s="32" t="s">
        <v>802</v>
      </c>
      <c r="C3528" s="32">
        <v>50</v>
      </c>
      <c r="D3528" s="32">
        <v>87</v>
      </c>
      <c r="E3528" s="32" t="s">
        <v>22</v>
      </c>
      <c r="F3528" s="32">
        <v>1</v>
      </c>
      <c r="G3528" s="32" t="s">
        <v>21</v>
      </c>
      <c r="H3528" s="32">
        <v>810</v>
      </c>
      <c r="I3528" s="32">
        <v>1091</v>
      </c>
      <c r="J3528" s="32" t="s">
        <v>22</v>
      </c>
      <c r="K3528" s="32">
        <v>0</v>
      </c>
      <c r="L3528" s="38">
        <v>206</v>
      </c>
      <c r="M3528" t="s">
        <v>7565</v>
      </c>
      <c r="N3528" t="s">
        <v>7566</v>
      </c>
      <c r="O3528" t="s">
        <v>6147</v>
      </c>
      <c r="P3528" s="31">
        <v>482.6</v>
      </c>
      <c r="Q3528" s="31">
        <v>0</v>
      </c>
      <c r="R3528" s="31">
        <v>419</v>
      </c>
      <c r="S3528" s="31">
        <v>6.82</v>
      </c>
      <c r="T3528" s="36" t="s">
        <v>15934</v>
      </c>
      <c r="U3528" s="36" t="s">
        <v>13534</v>
      </c>
      <c r="V3528" s="31" t="s">
        <v>791</v>
      </c>
      <c r="W3528" s="31">
        <v>7</v>
      </c>
    </row>
    <row r="3529" spans="1:23" x14ac:dyDescent="0.25">
      <c r="A3529">
        <v>7282135</v>
      </c>
      <c r="B3529" s="32" t="s">
        <v>802</v>
      </c>
      <c r="C3529" s="32">
        <v>50</v>
      </c>
      <c r="D3529" s="32">
        <v>87</v>
      </c>
      <c r="E3529" s="32" t="s">
        <v>22</v>
      </c>
      <c r="F3529" s="32">
        <v>1</v>
      </c>
      <c r="G3529" s="32" t="s">
        <v>21</v>
      </c>
      <c r="H3529" s="32">
        <v>810</v>
      </c>
      <c r="I3529" s="32">
        <v>1091</v>
      </c>
      <c r="J3529" s="32" t="s">
        <v>22</v>
      </c>
      <c r="K3529" s="32">
        <v>0</v>
      </c>
      <c r="L3529" s="38">
        <v>179.86</v>
      </c>
      <c r="M3529" t="s">
        <v>7567</v>
      </c>
      <c r="N3529" t="s">
        <v>7568</v>
      </c>
      <c r="O3529" t="s">
        <v>6147</v>
      </c>
      <c r="P3529" s="31">
        <v>482</v>
      </c>
      <c r="Q3529" s="31">
        <v>0</v>
      </c>
      <c r="R3529" s="31">
        <v>0</v>
      </c>
      <c r="S3529" s="31">
        <v>4.74</v>
      </c>
      <c r="T3529" s="36" t="s">
        <v>15935</v>
      </c>
      <c r="U3529" s="36" t="s">
        <v>13534</v>
      </c>
      <c r="V3529" s="31" t="s">
        <v>791</v>
      </c>
      <c r="W3529" s="31">
        <v>7</v>
      </c>
    </row>
    <row r="3530" spans="1:23" x14ac:dyDescent="0.25">
      <c r="A3530">
        <v>7283035</v>
      </c>
      <c r="B3530" s="32" t="s">
        <v>802</v>
      </c>
      <c r="C3530" s="32">
        <v>50</v>
      </c>
      <c r="D3530" s="32">
        <v>87</v>
      </c>
      <c r="E3530" s="32" t="s">
        <v>22</v>
      </c>
      <c r="F3530" s="32">
        <v>1</v>
      </c>
      <c r="G3530" s="32" t="s">
        <v>21</v>
      </c>
      <c r="H3530" s="32">
        <v>810</v>
      </c>
      <c r="I3530" s="32">
        <v>1091</v>
      </c>
      <c r="J3530" s="32" t="s">
        <v>22</v>
      </c>
      <c r="K3530" s="32">
        <v>0</v>
      </c>
      <c r="L3530" s="38">
        <v>219.86</v>
      </c>
      <c r="M3530" t="s">
        <v>7569</v>
      </c>
      <c r="N3530" t="s">
        <v>7570</v>
      </c>
      <c r="O3530" t="s">
        <v>6151</v>
      </c>
      <c r="P3530" s="31">
        <v>482.6</v>
      </c>
      <c r="Q3530" s="31">
        <v>0</v>
      </c>
      <c r="R3530" s="31">
        <v>419</v>
      </c>
      <c r="S3530" s="31">
        <v>8.1639999999999997</v>
      </c>
      <c r="T3530" s="36" t="s">
        <v>15936</v>
      </c>
      <c r="U3530" s="36" t="s">
        <v>13534</v>
      </c>
      <c r="V3530" s="31" t="s">
        <v>791</v>
      </c>
      <c r="W3530" s="31">
        <v>7</v>
      </c>
    </row>
    <row r="3531" spans="1:23" x14ac:dyDescent="0.25">
      <c r="A3531">
        <v>7296000</v>
      </c>
      <c r="B3531" s="32" t="s">
        <v>802</v>
      </c>
      <c r="C3531" s="32">
        <v>50</v>
      </c>
      <c r="D3531" s="32">
        <v>87</v>
      </c>
      <c r="E3531" s="32" t="s">
        <v>22</v>
      </c>
      <c r="F3531" s="32">
        <v>1</v>
      </c>
      <c r="G3531" s="32" t="s">
        <v>21</v>
      </c>
      <c r="H3531" s="32">
        <v>800</v>
      </c>
      <c r="I3531" s="32">
        <v>1079</v>
      </c>
      <c r="J3531" s="32" t="s">
        <v>22</v>
      </c>
      <c r="K3531" s="32">
        <v>0</v>
      </c>
      <c r="L3531" s="38">
        <v>203.64</v>
      </c>
      <c r="M3531" t="s">
        <v>7571</v>
      </c>
      <c r="N3531" t="s">
        <v>7572</v>
      </c>
      <c r="O3531" t="s">
        <v>7573</v>
      </c>
      <c r="P3531" s="31">
        <v>500</v>
      </c>
      <c r="Q3531" s="31">
        <v>1378</v>
      </c>
      <c r="R3531" s="31">
        <v>794</v>
      </c>
      <c r="S3531" s="31">
        <v>11.685</v>
      </c>
      <c r="T3531" s="36" t="s">
        <v>15937</v>
      </c>
      <c r="U3531" s="36" t="s">
        <v>13534</v>
      </c>
      <c r="V3531" s="31" t="s">
        <v>791</v>
      </c>
      <c r="W3531" s="31">
        <v>7</v>
      </c>
    </row>
    <row r="3532" spans="1:23" x14ac:dyDescent="0.25">
      <c r="A3532">
        <v>7297000</v>
      </c>
      <c r="B3532" s="32" t="s">
        <v>802</v>
      </c>
      <c r="C3532" s="32">
        <v>50</v>
      </c>
      <c r="D3532" s="32">
        <v>87</v>
      </c>
      <c r="E3532" s="32" t="s">
        <v>22</v>
      </c>
      <c r="F3532" s="32">
        <v>1</v>
      </c>
      <c r="G3532" s="32" t="s">
        <v>21</v>
      </c>
      <c r="H3532" s="32">
        <v>800</v>
      </c>
      <c r="I3532" s="32">
        <v>1079</v>
      </c>
      <c r="J3532" s="32" t="s">
        <v>22</v>
      </c>
      <c r="K3532" s="32">
        <v>0</v>
      </c>
      <c r="L3532" s="38">
        <v>227.18</v>
      </c>
      <c r="M3532" t="s">
        <v>7574</v>
      </c>
      <c r="N3532" t="s">
        <v>7575</v>
      </c>
      <c r="O3532" t="s">
        <v>7576</v>
      </c>
      <c r="P3532" s="31">
        <v>500</v>
      </c>
      <c r="Q3532" s="31">
        <v>1600</v>
      </c>
      <c r="R3532" s="31">
        <v>794</v>
      </c>
      <c r="S3532" s="31">
        <v>12.661</v>
      </c>
      <c r="T3532" s="36" t="s">
        <v>15938</v>
      </c>
      <c r="U3532" s="36" t="s">
        <v>13534</v>
      </c>
      <c r="V3532" s="31" t="s">
        <v>791</v>
      </c>
      <c r="W3532" s="31">
        <v>7</v>
      </c>
    </row>
    <row r="3533" spans="1:23" x14ac:dyDescent="0.25">
      <c r="A3533">
        <v>7298000</v>
      </c>
      <c r="B3533" s="32" t="s">
        <v>802</v>
      </c>
      <c r="C3533" s="32">
        <v>50</v>
      </c>
      <c r="D3533" s="32">
        <v>87</v>
      </c>
      <c r="E3533" s="32" t="s">
        <v>22</v>
      </c>
      <c r="F3533" s="32">
        <v>1</v>
      </c>
      <c r="G3533" s="32" t="s">
        <v>21</v>
      </c>
      <c r="H3533" s="32">
        <v>800</v>
      </c>
      <c r="I3533" s="32">
        <v>1079</v>
      </c>
      <c r="J3533" s="32" t="s">
        <v>22</v>
      </c>
      <c r="K3533" s="32">
        <v>0</v>
      </c>
      <c r="L3533" s="38">
        <v>246.58</v>
      </c>
      <c r="M3533" t="s">
        <v>7577</v>
      </c>
      <c r="N3533" t="s">
        <v>7578</v>
      </c>
      <c r="O3533" t="s">
        <v>7579</v>
      </c>
      <c r="P3533" s="31">
        <v>500</v>
      </c>
      <c r="Q3533" s="31">
        <v>1778</v>
      </c>
      <c r="R3533" s="31">
        <v>794</v>
      </c>
      <c r="S3533" s="31">
        <v>13.5</v>
      </c>
      <c r="T3533" s="36" t="s">
        <v>15939</v>
      </c>
      <c r="U3533" s="36" t="s">
        <v>13534</v>
      </c>
      <c r="V3533" s="31" t="s">
        <v>791</v>
      </c>
      <c r="W3533" s="31">
        <v>7</v>
      </c>
    </row>
    <row r="3534" spans="1:23" x14ac:dyDescent="0.25">
      <c r="A3534">
        <v>7299000</v>
      </c>
      <c r="B3534" s="32" t="s">
        <v>802</v>
      </c>
      <c r="C3534" s="32">
        <v>50</v>
      </c>
      <c r="D3534" s="32">
        <v>87</v>
      </c>
      <c r="E3534" s="32" t="s">
        <v>22</v>
      </c>
      <c r="F3534" s="32">
        <v>1</v>
      </c>
      <c r="G3534" s="32" t="s">
        <v>21</v>
      </c>
      <c r="H3534" s="32">
        <v>800</v>
      </c>
      <c r="I3534" s="32">
        <v>1079</v>
      </c>
      <c r="J3534" s="32" t="s">
        <v>22</v>
      </c>
      <c r="K3534" s="32">
        <v>0</v>
      </c>
      <c r="L3534" s="38">
        <v>292.31</v>
      </c>
      <c r="M3534" t="s">
        <v>7580</v>
      </c>
      <c r="N3534" t="s">
        <v>7581</v>
      </c>
      <c r="O3534" t="s">
        <v>7582</v>
      </c>
      <c r="P3534" s="31">
        <v>500</v>
      </c>
      <c r="Q3534" s="31">
        <v>2000</v>
      </c>
      <c r="R3534" s="31">
        <v>794</v>
      </c>
      <c r="S3534" s="31">
        <v>14.63</v>
      </c>
      <c r="T3534" s="36" t="s">
        <v>15940</v>
      </c>
      <c r="U3534" s="36" t="s">
        <v>13534</v>
      </c>
      <c r="V3534" s="31" t="s">
        <v>791</v>
      </c>
      <c r="W3534" s="31">
        <v>7</v>
      </c>
    </row>
    <row r="3535" spans="1:23" x14ac:dyDescent="0.25">
      <c r="A3535">
        <v>7320570</v>
      </c>
      <c r="B3535" s="32" t="s">
        <v>802</v>
      </c>
      <c r="C3535" s="32">
        <v>41</v>
      </c>
      <c r="D3535" s="32">
        <v>5</v>
      </c>
      <c r="E3535" s="32" t="s">
        <v>22</v>
      </c>
      <c r="F3535" s="32">
        <v>1</v>
      </c>
      <c r="G3535" s="32" t="s">
        <v>21</v>
      </c>
      <c r="H3535" s="32">
        <v>551</v>
      </c>
      <c r="I3535" s="32">
        <v>808</v>
      </c>
      <c r="J3535" s="32" t="s">
        <v>22</v>
      </c>
      <c r="K3535" s="32">
        <v>0</v>
      </c>
      <c r="L3535" s="38">
        <v>242.6</v>
      </c>
      <c r="M3535" t="s">
        <v>7583</v>
      </c>
      <c r="N3535" t="s">
        <v>7584</v>
      </c>
      <c r="O3535" t="s">
        <v>7585</v>
      </c>
      <c r="P3535" s="31">
        <v>59</v>
      </c>
      <c r="Q3535" s="31">
        <v>102</v>
      </c>
      <c r="R3535" s="31">
        <v>32</v>
      </c>
      <c r="S3535" s="31">
        <v>0</v>
      </c>
      <c r="T3535" s="36" t="s">
        <v>15941</v>
      </c>
      <c r="U3535" s="36" t="s">
        <v>13689</v>
      </c>
      <c r="V3535" s="31" t="s">
        <v>7066</v>
      </c>
      <c r="W3535" s="31">
        <v>14</v>
      </c>
    </row>
    <row r="3536" spans="1:23" x14ac:dyDescent="0.25">
      <c r="A3536">
        <v>7320700</v>
      </c>
      <c r="B3536" s="32" t="s">
        <v>802</v>
      </c>
      <c r="C3536" s="32">
        <v>41</v>
      </c>
      <c r="D3536" s="32">
        <v>5</v>
      </c>
      <c r="E3536" s="32" t="s">
        <v>22</v>
      </c>
      <c r="F3536" s="32">
        <v>1</v>
      </c>
      <c r="G3536" s="32" t="s">
        <v>21</v>
      </c>
      <c r="H3536" s="32">
        <v>553</v>
      </c>
      <c r="I3536" s="32">
        <v>812</v>
      </c>
      <c r="J3536" s="32" t="s">
        <v>22</v>
      </c>
      <c r="K3536" s="32">
        <v>0</v>
      </c>
      <c r="L3536" s="38">
        <v>249.05</v>
      </c>
      <c r="M3536" t="s">
        <v>7586</v>
      </c>
      <c r="N3536" t="s">
        <v>7587</v>
      </c>
      <c r="O3536" t="s">
        <v>7588</v>
      </c>
      <c r="P3536" s="31">
        <v>0</v>
      </c>
      <c r="Q3536" s="31">
        <v>0</v>
      </c>
      <c r="R3536" s="31">
        <v>0</v>
      </c>
      <c r="S3536" s="31">
        <v>0</v>
      </c>
      <c r="T3536" s="36" t="s">
        <v>15942</v>
      </c>
      <c r="U3536" s="36" t="s">
        <v>1393</v>
      </c>
      <c r="V3536" s="31" t="s">
        <v>376</v>
      </c>
      <c r="W3536" s="31">
        <v>35</v>
      </c>
    </row>
    <row r="3537" spans="1:23" x14ac:dyDescent="0.25">
      <c r="A3537">
        <v>7320814</v>
      </c>
      <c r="B3537" s="32" t="s">
        <v>802</v>
      </c>
      <c r="C3537" s="32">
        <v>41</v>
      </c>
      <c r="D3537" s="32">
        <v>5</v>
      </c>
      <c r="E3537" s="32" t="s">
        <v>22</v>
      </c>
      <c r="F3537" s="32">
        <v>2</v>
      </c>
      <c r="G3537" s="32" t="s">
        <v>354</v>
      </c>
      <c r="H3537" s="32">
        <v>558</v>
      </c>
      <c r="I3537" s="32">
        <v>819</v>
      </c>
      <c r="J3537" s="32" t="s">
        <v>22</v>
      </c>
      <c r="K3537" s="32">
        <v>0</v>
      </c>
      <c r="L3537" s="38">
        <v>31.08</v>
      </c>
      <c r="M3537" t="s">
        <v>7589</v>
      </c>
      <c r="N3537" t="s">
        <v>7590</v>
      </c>
      <c r="O3537" t="s">
        <v>7591</v>
      </c>
      <c r="P3537" s="31">
        <v>0</v>
      </c>
      <c r="Q3537" s="31">
        <v>0</v>
      </c>
      <c r="R3537" s="31">
        <v>0</v>
      </c>
      <c r="S3537" s="31">
        <v>0</v>
      </c>
      <c r="T3537" s="36" t="s">
        <v>15943</v>
      </c>
      <c r="U3537" s="36" t="s">
        <v>13855</v>
      </c>
      <c r="V3537" s="31" t="s">
        <v>7066</v>
      </c>
      <c r="W3537" s="31">
        <v>35</v>
      </c>
    </row>
    <row r="3538" spans="1:23" x14ac:dyDescent="0.25">
      <c r="A3538">
        <v>7338121</v>
      </c>
      <c r="B3538" s="32" t="s">
        <v>802</v>
      </c>
      <c r="C3538" s="32">
        <v>41</v>
      </c>
      <c r="D3538" s="32">
        <v>6</v>
      </c>
      <c r="E3538" s="32" t="s">
        <v>22</v>
      </c>
      <c r="F3538" s="32">
        <v>1</v>
      </c>
      <c r="G3538" s="32" t="s">
        <v>21</v>
      </c>
      <c r="H3538" s="32">
        <v>573</v>
      </c>
      <c r="I3538" s="32">
        <v>823</v>
      </c>
      <c r="J3538" s="32" t="s">
        <v>7061</v>
      </c>
      <c r="K3538" s="32">
        <v>0</v>
      </c>
      <c r="L3538" s="38">
        <v>7044.22</v>
      </c>
      <c r="M3538" t="s">
        <v>7592</v>
      </c>
      <c r="N3538" t="s">
        <v>7592</v>
      </c>
      <c r="O3538" t="s">
        <v>7593</v>
      </c>
      <c r="P3538" s="31">
        <v>482.6</v>
      </c>
      <c r="Q3538" s="31">
        <v>44</v>
      </c>
      <c r="R3538" s="31">
        <v>660</v>
      </c>
      <c r="S3538" s="31">
        <v>21.5</v>
      </c>
      <c r="T3538" s="36" t="s">
        <v>18079</v>
      </c>
      <c r="U3538" s="36">
        <v>0</v>
      </c>
      <c r="V3538" s="31" t="s">
        <v>7594</v>
      </c>
      <c r="W3538" s="31">
        <v>7</v>
      </c>
    </row>
    <row r="3539" spans="1:23" x14ac:dyDescent="0.25">
      <c r="A3539">
        <v>7338130</v>
      </c>
      <c r="B3539" s="32" t="s">
        <v>802</v>
      </c>
      <c r="C3539" s="32">
        <v>41</v>
      </c>
      <c r="D3539" s="32">
        <v>6</v>
      </c>
      <c r="E3539" s="32" t="s">
        <v>22</v>
      </c>
      <c r="F3539" s="32">
        <v>1</v>
      </c>
      <c r="G3539" s="32" t="s">
        <v>21</v>
      </c>
      <c r="H3539" s="32">
        <v>576</v>
      </c>
      <c r="I3539" s="32">
        <v>826</v>
      </c>
      <c r="J3539" s="32" t="s">
        <v>22</v>
      </c>
      <c r="K3539" s="32">
        <v>0</v>
      </c>
      <c r="L3539" s="38">
        <v>206.52</v>
      </c>
      <c r="M3539" t="s">
        <v>7595</v>
      </c>
      <c r="N3539" t="s">
        <v>7596</v>
      </c>
      <c r="O3539" t="s">
        <v>7597</v>
      </c>
      <c r="P3539" s="31">
        <v>0</v>
      </c>
      <c r="Q3539" s="31">
        <v>0</v>
      </c>
      <c r="R3539" s="31">
        <v>0</v>
      </c>
      <c r="S3539" s="31">
        <v>0</v>
      </c>
      <c r="T3539" s="36" t="s">
        <v>7598</v>
      </c>
      <c r="U3539" s="36" t="s">
        <v>8458</v>
      </c>
      <c r="V3539" s="31" t="s">
        <v>7594</v>
      </c>
      <c r="W3539" s="31">
        <v>7</v>
      </c>
    </row>
    <row r="3540" spans="1:23" x14ac:dyDescent="0.25">
      <c r="A3540">
        <v>7338135</v>
      </c>
      <c r="B3540" s="32" t="s">
        <v>802</v>
      </c>
      <c r="C3540" s="32">
        <v>41</v>
      </c>
      <c r="D3540" s="32">
        <v>6</v>
      </c>
      <c r="E3540" s="32" t="s">
        <v>22</v>
      </c>
      <c r="F3540" s="32">
        <v>1</v>
      </c>
      <c r="G3540" s="32" t="s">
        <v>21</v>
      </c>
      <c r="H3540" s="32">
        <v>576</v>
      </c>
      <c r="I3540" s="32">
        <v>826</v>
      </c>
      <c r="J3540" s="32" t="s">
        <v>22</v>
      </c>
      <c r="K3540" s="32">
        <v>0</v>
      </c>
      <c r="L3540" s="38">
        <v>32.68</v>
      </c>
      <c r="M3540" t="s">
        <v>7599</v>
      </c>
      <c r="N3540" t="s">
        <v>7600</v>
      </c>
      <c r="O3540" t="s">
        <v>7601</v>
      </c>
      <c r="P3540" s="31">
        <v>0</v>
      </c>
      <c r="Q3540" s="31">
        <v>0</v>
      </c>
      <c r="R3540" s="31">
        <v>0</v>
      </c>
      <c r="S3540" s="31">
        <v>0</v>
      </c>
      <c r="T3540" s="36" t="s">
        <v>15944</v>
      </c>
      <c r="U3540" s="36" t="s">
        <v>13488</v>
      </c>
      <c r="V3540" s="31" t="s">
        <v>7594</v>
      </c>
      <c r="W3540" s="31">
        <v>7</v>
      </c>
    </row>
    <row r="3541" spans="1:23" x14ac:dyDescent="0.25">
      <c r="A3541">
        <v>7338221</v>
      </c>
      <c r="B3541" s="32" t="s">
        <v>802</v>
      </c>
      <c r="C3541" s="32">
        <v>41</v>
      </c>
      <c r="D3541" s="32">
        <v>6</v>
      </c>
      <c r="E3541" s="32" t="s">
        <v>22</v>
      </c>
      <c r="F3541" s="32">
        <v>1</v>
      </c>
      <c r="G3541" s="32" t="s">
        <v>21</v>
      </c>
      <c r="H3541" s="32">
        <v>574</v>
      </c>
      <c r="I3541" s="32">
        <v>824</v>
      </c>
      <c r="J3541" s="32" t="s">
        <v>7061</v>
      </c>
      <c r="K3541" s="32">
        <v>0</v>
      </c>
      <c r="L3541" s="38">
        <v>4209.96</v>
      </c>
      <c r="M3541" t="s">
        <v>7602</v>
      </c>
      <c r="N3541" t="s">
        <v>7603</v>
      </c>
      <c r="O3541" t="s">
        <v>7604</v>
      </c>
      <c r="P3541" s="31">
        <v>482.6</v>
      </c>
      <c r="Q3541" s="31">
        <v>44</v>
      </c>
      <c r="R3541" s="31">
        <v>490</v>
      </c>
      <c r="S3541" s="31">
        <v>15</v>
      </c>
      <c r="T3541" s="36" t="s">
        <v>18080</v>
      </c>
      <c r="U3541" s="36">
        <v>0</v>
      </c>
      <c r="V3541" s="31" t="s">
        <v>7594</v>
      </c>
      <c r="W3541" s="31">
        <v>21</v>
      </c>
    </row>
    <row r="3542" spans="1:23" x14ac:dyDescent="0.25">
      <c r="A3542">
        <v>7338321</v>
      </c>
      <c r="B3542" s="32" t="s">
        <v>802</v>
      </c>
      <c r="C3542" s="32">
        <v>41</v>
      </c>
      <c r="D3542" s="32">
        <v>6</v>
      </c>
      <c r="E3542" s="32" t="s">
        <v>22</v>
      </c>
      <c r="F3542" s="32">
        <v>1</v>
      </c>
      <c r="G3542" s="32" t="s">
        <v>21</v>
      </c>
      <c r="H3542" s="32">
        <v>575</v>
      </c>
      <c r="I3542" s="32">
        <v>825</v>
      </c>
      <c r="J3542" s="32" t="s">
        <v>7061</v>
      </c>
      <c r="K3542" s="32">
        <v>0</v>
      </c>
      <c r="L3542" s="38">
        <v>4816.76</v>
      </c>
      <c r="M3542" t="s">
        <v>7605</v>
      </c>
      <c r="N3542" t="s">
        <v>7605</v>
      </c>
      <c r="O3542" t="s">
        <v>7606</v>
      </c>
      <c r="P3542" s="31">
        <v>482.6</v>
      </c>
      <c r="Q3542" s="31">
        <v>44</v>
      </c>
      <c r="R3542" s="31">
        <v>660</v>
      </c>
      <c r="S3542" s="31">
        <v>19.5</v>
      </c>
      <c r="T3542" s="36" t="s">
        <v>18081</v>
      </c>
      <c r="U3542" s="36">
        <v>0</v>
      </c>
      <c r="V3542" s="31" t="s">
        <v>7594</v>
      </c>
      <c r="W3542" s="31">
        <v>7</v>
      </c>
    </row>
    <row r="3543" spans="1:23" x14ac:dyDescent="0.25">
      <c r="A3543">
        <v>7391000</v>
      </c>
      <c r="B3543" s="32" t="s">
        <v>802</v>
      </c>
      <c r="C3543" s="32">
        <v>50</v>
      </c>
      <c r="D3543" s="32">
        <v>87</v>
      </c>
      <c r="E3543" s="32" t="s">
        <v>22</v>
      </c>
      <c r="F3543" s="32">
        <v>1</v>
      </c>
      <c r="G3543" s="32" t="s">
        <v>21</v>
      </c>
      <c r="H3543" s="32">
        <v>133</v>
      </c>
      <c r="I3543" s="32">
        <v>709</v>
      </c>
      <c r="J3543" s="32" t="s">
        <v>22</v>
      </c>
      <c r="K3543" s="32">
        <v>0</v>
      </c>
      <c r="L3543" s="38">
        <v>379.05</v>
      </c>
      <c r="M3543" t="s">
        <v>7607</v>
      </c>
      <c r="N3543" t="s">
        <v>7608</v>
      </c>
      <c r="O3543" t="s">
        <v>7609</v>
      </c>
      <c r="P3543" s="31">
        <v>550</v>
      </c>
      <c r="Q3543" s="31">
        <v>1499.5</v>
      </c>
      <c r="R3543" s="31">
        <v>750</v>
      </c>
      <c r="S3543" s="31">
        <v>17.664000000000001</v>
      </c>
      <c r="T3543" s="36" t="s">
        <v>15945</v>
      </c>
      <c r="U3543" s="36" t="s">
        <v>12165</v>
      </c>
      <c r="V3543" s="31" t="s">
        <v>7610</v>
      </c>
      <c r="W3543" s="31">
        <v>7</v>
      </c>
    </row>
    <row r="3544" spans="1:23" x14ac:dyDescent="0.25">
      <c r="A3544">
        <v>7396000</v>
      </c>
      <c r="B3544" s="32" t="s">
        <v>802</v>
      </c>
      <c r="C3544" s="32">
        <v>50</v>
      </c>
      <c r="D3544" s="32">
        <v>87</v>
      </c>
      <c r="E3544" s="32" t="s">
        <v>22</v>
      </c>
      <c r="F3544" s="32">
        <v>1</v>
      </c>
      <c r="G3544" s="32" t="s">
        <v>21</v>
      </c>
      <c r="H3544" s="32">
        <v>133</v>
      </c>
      <c r="I3544" s="32">
        <v>709</v>
      </c>
      <c r="J3544" s="32" t="s">
        <v>22</v>
      </c>
      <c r="K3544" s="32">
        <v>0</v>
      </c>
      <c r="L3544" s="38">
        <v>405.79</v>
      </c>
      <c r="M3544" t="s">
        <v>7611</v>
      </c>
      <c r="N3544" t="s">
        <v>7612</v>
      </c>
      <c r="O3544" t="s">
        <v>7613</v>
      </c>
      <c r="P3544" s="31">
        <v>550</v>
      </c>
      <c r="Q3544" s="31">
        <v>1721.8</v>
      </c>
      <c r="R3544" s="31">
        <v>750</v>
      </c>
      <c r="S3544" s="31">
        <v>18.5</v>
      </c>
      <c r="T3544" s="36" t="s">
        <v>15946</v>
      </c>
      <c r="U3544" s="36" t="s">
        <v>12165</v>
      </c>
      <c r="V3544" s="31" t="s">
        <v>7610</v>
      </c>
      <c r="W3544" s="31">
        <v>7</v>
      </c>
    </row>
    <row r="3545" spans="1:23" x14ac:dyDescent="0.25">
      <c r="A3545">
        <v>7400000</v>
      </c>
      <c r="B3545" s="32" t="s">
        <v>802</v>
      </c>
      <c r="C3545" s="32">
        <v>50</v>
      </c>
      <c r="D3545" s="32">
        <v>87</v>
      </c>
      <c r="E3545" s="32" t="s">
        <v>22</v>
      </c>
      <c r="F3545" s="32">
        <v>1</v>
      </c>
      <c r="G3545" s="32" t="s">
        <v>21</v>
      </c>
      <c r="H3545" s="32">
        <v>133</v>
      </c>
      <c r="I3545" s="32">
        <v>709</v>
      </c>
      <c r="J3545" s="32" t="s">
        <v>22</v>
      </c>
      <c r="K3545" s="32">
        <v>0</v>
      </c>
      <c r="L3545" s="38">
        <v>427.65</v>
      </c>
      <c r="M3545" t="s">
        <v>7614</v>
      </c>
      <c r="N3545" t="s">
        <v>7615</v>
      </c>
      <c r="O3545" t="s">
        <v>7616</v>
      </c>
      <c r="P3545" s="31">
        <v>550</v>
      </c>
      <c r="Q3545" s="31">
        <v>1899.5</v>
      </c>
      <c r="R3545" s="31">
        <v>750</v>
      </c>
      <c r="S3545" s="31">
        <v>19.5</v>
      </c>
      <c r="T3545" s="36" t="s">
        <v>15947</v>
      </c>
      <c r="U3545" s="36" t="s">
        <v>12165</v>
      </c>
      <c r="V3545" s="31" t="s">
        <v>7610</v>
      </c>
      <c r="W3545" s="31">
        <v>7</v>
      </c>
    </row>
    <row r="3546" spans="1:23" x14ac:dyDescent="0.25">
      <c r="A3546">
        <v>7401000</v>
      </c>
      <c r="B3546" s="32" t="s">
        <v>802</v>
      </c>
      <c r="C3546" s="32">
        <v>50</v>
      </c>
      <c r="D3546" s="32">
        <v>87</v>
      </c>
      <c r="E3546" s="32" t="s">
        <v>22</v>
      </c>
      <c r="F3546" s="32">
        <v>2</v>
      </c>
      <c r="G3546" s="32" t="s">
        <v>354</v>
      </c>
      <c r="H3546" s="32">
        <v>800</v>
      </c>
      <c r="I3546" s="32">
        <v>1079</v>
      </c>
      <c r="J3546" s="32" t="s">
        <v>22</v>
      </c>
      <c r="K3546" s="32">
        <v>0</v>
      </c>
      <c r="L3546" s="38">
        <v>45.87</v>
      </c>
      <c r="M3546" t="s">
        <v>7617</v>
      </c>
      <c r="N3546" t="s">
        <v>7618</v>
      </c>
      <c r="O3546" t="s">
        <v>7619</v>
      </c>
      <c r="P3546" s="31">
        <v>0</v>
      </c>
      <c r="Q3546" s="31">
        <v>0</v>
      </c>
      <c r="R3546" s="31">
        <v>0</v>
      </c>
      <c r="S3546" s="31">
        <v>0</v>
      </c>
      <c r="T3546" s="36" t="s">
        <v>15948</v>
      </c>
      <c r="U3546" s="36" t="s">
        <v>8458</v>
      </c>
      <c r="V3546" s="31" t="s">
        <v>791</v>
      </c>
      <c r="W3546" s="31">
        <v>7</v>
      </c>
    </row>
    <row r="3547" spans="1:23" x14ac:dyDescent="0.25">
      <c r="A3547">
        <v>7402000</v>
      </c>
      <c r="B3547" s="32" t="s">
        <v>802</v>
      </c>
      <c r="C3547" s="32">
        <v>50</v>
      </c>
      <c r="D3547" s="32">
        <v>87</v>
      </c>
      <c r="E3547" s="32" t="s">
        <v>22</v>
      </c>
      <c r="F3547" s="32">
        <v>2</v>
      </c>
      <c r="G3547" s="32" t="s">
        <v>354</v>
      </c>
      <c r="H3547" s="32">
        <v>800</v>
      </c>
      <c r="I3547" s="32">
        <v>1079</v>
      </c>
      <c r="J3547" s="32" t="s">
        <v>22</v>
      </c>
      <c r="K3547" s="32">
        <v>0</v>
      </c>
      <c r="L3547" s="38">
        <v>39.74</v>
      </c>
      <c r="M3547" t="s">
        <v>7620</v>
      </c>
      <c r="N3547" t="s">
        <v>7621</v>
      </c>
      <c r="O3547" t="s">
        <v>7622</v>
      </c>
      <c r="P3547" s="31">
        <v>0</v>
      </c>
      <c r="Q3547" s="31">
        <v>0</v>
      </c>
      <c r="R3547" s="31">
        <v>0</v>
      </c>
      <c r="S3547" s="31">
        <v>0</v>
      </c>
      <c r="T3547" s="36" t="s">
        <v>15949</v>
      </c>
      <c r="U3547" s="36" t="s">
        <v>8458</v>
      </c>
      <c r="V3547" s="31" t="s">
        <v>5399</v>
      </c>
      <c r="W3547" s="31">
        <v>7</v>
      </c>
    </row>
    <row r="3548" spans="1:23" x14ac:dyDescent="0.25">
      <c r="A3548">
        <v>7445000</v>
      </c>
      <c r="B3548" s="32" t="s">
        <v>802</v>
      </c>
      <c r="C3548" s="32">
        <v>50</v>
      </c>
      <c r="D3548" s="32">
        <v>87</v>
      </c>
      <c r="E3548" s="32" t="s">
        <v>22</v>
      </c>
      <c r="F3548" s="32">
        <v>1</v>
      </c>
      <c r="G3548" s="32" t="s">
        <v>21</v>
      </c>
      <c r="H3548" s="32">
        <v>133</v>
      </c>
      <c r="I3548" s="32">
        <v>709</v>
      </c>
      <c r="J3548" s="32" t="s">
        <v>22</v>
      </c>
      <c r="K3548" s="32">
        <v>0</v>
      </c>
      <c r="L3548" s="38">
        <v>484.97</v>
      </c>
      <c r="M3548" t="s">
        <v>7623</v>
      </c>
      <c r="N3548" t="s">
        <v>7624</v>
      </c>
      <c r="O3548" t="s">
        <v>7625</v>
      </c>
      <c r="P3548" s="31">
        <v>550</v>
      </c>
      <c r="Q3548" s="31">
        <v>2121.8000000000002</v>
      </c>
      <c r="R3548" s="31">
        <v>750</v>
      </c>
      <c r="S3548" s="31">
        <v>20.771999999999998</v>
      </c>
      <c r="T3548" s="36" t="s">
        <v>15950</v>
      </c>
      <c r="U3548" s="36" t="s">
        <v>12165</v>
      </c>
      <c r="V3548" s="31" t="s">
        <v>7610</v>
      </c>
      <c r="W3548" s="31">
        <v>7</v>
      </c>
    </row>
    <row r="3549" spans="1:23" x14ac:dyDescent="0.25">
      <c r="A3549">
        <v>7451000</v>
      </c>
      <c r="B3549" s="32" t="s">
        <v>802</v>
      </c>
      <c r="C3549" s="32">
        <v>47</v>
      </c>
      <c r="D3549" s="32">
        <v>64</v>
      </c>
      <c r="E3549" s="32" t="s">
        <v>22</v>
      </c>
      <c r="F3549" s="32">
        <v>1</v>
      </c>
      <c r="G3549" s="32" t="s">
        <v>21</v>
      </c>
      <c r="H3549" s="32">
        <v>142</v>
      </c>
      <c r="I3549" s="32">
        <v>720</v>
      </c>
      <c r="J3549" s="32" t="s">
        <v>22</v>
      </c>
      <c r="K3549" s="32">
        <v>0</v>
      </c>
      <c r="L3549" s="38">
        <v>167.7</v>
      </c>
      <c r="M3549" t="s">
        <v>7626</v>
      </c>
      <c r="N3549" t="s">
        <v>7627</v>
      </c>
      <c r="O3549" t="s">
        <v>7628</v>
      </c>
      <c r="P3549" s="31">
        <v>180</v>
      </c>
      <c r="Q3549" s="31">
        <v>254</v>
      </c>
      <c r="R3549" s="31">
        <v>90</v>
      </c>
      <c r="S3549" s="31">
        <v>0</v>
      </c>
      <c r="T3549" s="36" t="s">
        <v>15951</v>
      </c>
      <c r="U3549" s="36" t="s">
        <v>8458</v>
      </c>
      <c r="V3549" s="31" t="s">
        <v>839</v>
      </c>
      <c r="W3549" s="31">
        <v>7</v>
      </c>
    </row>
    <row r="3550" spans="1:23" x14ac:dyDescent="0.25">
      <c r="A3550">
        <v>7462000</v>
      </c>
      <c r="B3550" s="32" t="s">
        <v>802</v>
      </c>
      <c r="C3550" s="32">
        <v>50</v>
      </c>
      <c r="D3550" s="32">
        <v>87</v>
      </c>
      <c r="E3550" s="32" t="s">
        <v>22</v>
      </c>
      <c r="F3550" s="32">
        <v>2</v>
      </c>
      <c r="G3550" s="32" t="s">
        <v>354</v>
      </c>
      <c r="H3550" s="32">
        <v>819</v>
      </c>
      <c r="I3550" s="32">
        <v>1101</v>
      </c>
      <c r="J3550" s="32" t="s">
        <v>22</v>
      </c>
      <c r="K3550" s="32">
        <v>0</v>
      </c>
      <c r="L3550" s="38">
        <v>27.63</v>
      </c>
      <c r="M3550" t="s">
        <v>7629</v>
      </c>
      <c r="N3550" t="s">
        <v>7630</v>
      </c>
      <c r="O3550" t="s">
        <v>7631</v>
      </c>
      <c r="P3550" s="31">
        <v>0</v>
      </c>
      <c r="Q3550" s="31">
        <v>0</v>
      </c>
      <c r="R3550" s="31">
        <v>0</v>
      </c>
      <c r="S3550" s="31">
        <v>0</v>
      </c>
      <c r="T3550" s="36" t="s">
        <v>15952</v>
      </c>
      <c r="U3550" s="36" t="s">
        <v>13534</v>
      </c>
      <c r="V3550" s="31" t="s">
        <v>5789</v>
      </c>
      <c r="W3550" s="31">
        <v>7</v>
      </c>
    </row>
    <row r="3551" spans="1:23" x14ac:dyDescent="0.25">
      <c r="A3551">
        <v>7463100</v>
      </c>
      <c r="B3551" s="32" t="s">
        <v>802</v>
      </c>
      <c r="C3551" s="32">
        <v>50</v>
      </c>
      <c r="D3551" s="32">
        <v>87</v>
      </c>
      <c r="E3551" s="32" t="s">
        <v>22</v>
      </c>
      <c r="F3551" s="32">
        <v>2</v>
      </c>
      <c r="G3551" s="32" t="s">
        <v>354</v>
      </c>
      <c r="H3551" s="32">
        <v>819</v>
      </c>
      <c r="I3551" s="32">
        <v>1101</v>
      </c>
      <c r="J3551" s="32" t="s">
        <v>22</v>
      </c>
      <c r="K3551" s="32">
        <v>0</v>
      </c>
      <c r="L3551" s="38">
        <v>27.97</v>
      </c>
      <c r="M3551" t="s">
        <v>7632</v>
      </c>
      <c r="N3551" t="s">
        <v>7633</v>
      </c>
      <c r="O3551" t="s">
        <v>7634</v>
      </c>
      <c r="P3551" s="31">
        <v>0</v>
      </c>
      <c r="Q3551" s="31">
        <v>0</v>
      </c>
      <c r="R3551" s="31">
        <v>0</v>
      </c>
      <c r="S3551" s="31">
        <v>0</v>
      </c>
      <c r="T3551" s="36" t="s">
        <v>15953</v>
      </c>
      <c r="U3551" s="36" t="s">
        <v>13534</v>
      </c>
      <c r="V3551" s="31" t="s">
        <v>5789</v>
      </c>
      <c r="W3551" s="31">
        <v>14</v>
      </c>
    </row>
    <row r="3552" spans="1:23" x14ac:dyDescent="0.25">
      <c r="A3552">
        <v>7463200</v>
      </c>
      <c r="B3552" s="32" t="s">
        <v>802</v>
      </c>
      <c r="C3552" s="32">
        <v>50</v>
      </c>
      <c r="D3552" s="32">
        <v>87</v>
      </c>
      <c r="E3552" s="32" t="s">
        <v>22</v>
      </c>
      <c r="F3552" s="32">
        <v>2</v>
      </c>
      <c r="G3552" s="32" t="s">
        <v>354</v>
      </c>
      <c r="H3552" s="32">
        <v>819</v>
      </c>
      <c r="I3552" s="32">
        <v>1101</v>
      </c>
      <c r="J3552" s="32" t="s">
        <v>22</v>
      </c>
      <c r="K3552" s="32">
        <v>0</v>
      </c>
      <c r="L3552" s="38">
        <v>27.97</v>
      </c>
      <c r="M3552" t="s">
        <v>7635</v>
      </c>
      <c r="N3552" t="s">
        <v>7636</v>
      </c>
      <c r="O3552" t="s">
        <v>7637</v>
      </c>
      <c r="P3552" s="31">
        <v>0</v>
      </c>
      <c r="Q3552" s="31">
        <v>0</v>
      </c>
      <c r="R3552" s="31">
        <v>0</v>
      </c>
      <c r="S3552" s="31">
        <v>0</v>
      </c>
      <c r="T3552" s="36" t="s">
        <v>15954</v>
      </c>
      <c r="U3552" s="36" t="s">
        <v>13534</v>
      </c>
      <c r="V3552" s="31" t="s">
        <v>5789</v>
      </c>
      <c r="W3552" s="31">
        <v>7</v>
      </c>
    </row>
    <row r="3553" spans="1:23" x14ac:dyDescent="0.25">
      <c r="A3553">
        <v>7464035</v>
      </c>
      <c r="B3553" s="32" t="s">
        <v>802</v>
      </c>
      <c r="C3553" s="32">
        <v>50</v>
      </c>
      <c r="D3553" s="32">
        <v>87</v>
      </c>
      <c r="E3553" s="32" t="s">
        <v>22</v>
      </c>
      <c r="F3553" s="32">
        <v>1</v>
      </c>
      <c r="G3553" s="32" t="s">
        <v>21</v>
      </c>
      <c r="H3553" s="32">
        <v>739</v>
      </c>
      <c r="I3553" s="32">
        <v>1006</v>
      </c>
      <c r="J3553" s="32" t="s">
        <v>22</v>
      </c>
      <c r="K3553" s="32">
        <v>0</v>
      </c>
      <c r="L3553" s="38">
        <v>82.83</v>
      </c>
      <c r="M3553" t="s">
        <v>7638</v>
      </c>
      <c r="N3553" t="s">
        <v>7639</v>
      </c>
      <c r="O3553" t="s">
        <v>7640</v>
      </c>
      <c r="P3553" s="31">
        <v>471</v>
      </c>
      <c r="Q3553" s="31">
        <v>45</v>
      </c>
      <c r="R3553" s="31">
        <v>400</v>
      </c>
      <c r="S3553" s="31">
        <v>5.6289999999999996</v>
      </c>
      <c r="T3553" s="36" t="s">
        <v>15955</v>
      </c>
      <c r="U3553" s="36" t="s">
        <v>13534</v>
      </c>
      <c r="V3553" s="31" t="s">
        <v>791</v>
      </c>
      <c r="W3553" s="31">
        <v>7</v>
      </c>
    </row>
    <row r="3554" spans="1:23" x14ac:dyDescent="0.25">
      <c r="A3554">
        <v>7465035</v>
      </c>
      <c r="B3554" s="32" t="s">
        <v>802</v>
      </c>
      <c r="C3554" s="32">
        <v>50</v>
      </c>
      <c r="D3554" s="32">
        <v>87</v>
      </c>
      <c r="E3554" s="32" t="s">
        <v>22</v>
      </c>
      <c r="F3554" s="32">
        <v>1</v>
      </c>
      <c r="G3554" s="32" t="s">
        <v>21</v>
      </c>
      <c r="H3554" s="32">
        <v>739</v>
      </c>
      <c r="I3554" s="32">
        <v>1006</v>
      </c>
      <c r="J3554" s="32" t="s">
        <v>22</v>
      </c>
      <c r="K3554" s="32">
        <v>0</v>
      </c>
      <c r="L3554" s="38">
        <v>90.43</v>
      </c>
      <c r="M3554" t="s">
        <v>7641</v>
      </c>
      <c r="N3554" t="s">
        <v>7642</v>
      </c>
      <c r="O3554" t="s">
        <v>7643</v>
      </c>
      <c r="P3554" s="31">
        <v>471</v>
      </c>
      <c r="Q3554" s="31">
        <v>45</v>
      </c>
      <c r="R3554" s="31">
        <v>500</v>
      </c>
      <c r="S3554" s="31">
        <v>6.7060000000000004</v>
      </c>
      <c r="T3554" s="36" t="s">
        <v>15956</v>
      </c>
      <c r="U3554" s="36" t="s">
        <v>13534</v>
      </c>
      <c r="V3554" s="31" t="s">
        <v>791</v>
      </c>
      <c r="W3554" s="31">
        <v>7</v>
      </c>
    </row>
    <row r="3555" spans="1:23" x14ac:dyDescent="0.25">
      <c r="A3555">
        <v>7466035</v>
      </c>
      <c r="B3555" s="32" t="s">
        <v>802</v>
      </c>
      <c r="C3555" s="32">
        <v>50</v>
      </c>
      <c r="D3555" s="32">
        <v>87</v>
      </c>
      <c r="E3555" s="32" t="s">
        <v>22</v>
      </c>
      <c r="F3555" s="32">
        <v>1</v>
      </c>
      <c r="G3555" s="32" t="s">
        <v>21</v>
      </c>
      <c r="H3555" s="32">
        <v>739</v>
      </c>
      <c r="I3555" s="32">
        <v>1006</v>
      </c>
      <c r="J3555" s="32" t="s">
        <v>22</v>
      </c>
      <c r="K3555" s="32">
        <v>0</v>
      </c>
      <c r="L3555" s="38">
        <v>107.5</v>
      </c>
      <c r="M3555" t="s">
        <v>7644</v>
      </c>
      <c r="N3555" t="s">
        <v>7645</v>
      </c>
      <c r="O3555" t="s">
        <v>7646</v>
      </c>
      <c r="P3555" s="31">
        <v>471</v>
      </c>
      <c r="Q3555" s="31">
        <v>45</v>
      </c>
      <c r="R3555" s="31">
        <v>600</v>
      </c>
      <c r="S3555" s="31">
        <v>7.76</v>
      </c>
      <c r="T3555" s="36" t="s">
        <v>15957</v>
      </c>
      <c r="U3555" s="36" t="s">
        <v>13534</v>
      </c>
      <c r="V3555" s="31" t="s">
        <v>791</v>
      </c>
      <c r="W3555" s="31">
        <v>14</v>
      </c>
    </row>
    <row r="3556" spans="1:23" x14ac:dyDescent="0.25">
      <c r="A3556">
        <v>7466735</v>
      </c>
      <c r="B3556" s="32" t="s">
        <v>802</v>
      </c>
      <c r="C3556" s="32">
        <v>50</v>
      </c>
      <c r="D3556" s="32">
        <v>87</v>
      </c>
      <c r="E3556" s="32" t="s">
        <v>22</v>
      </c>
      <c r="F3556" s="32">
        <v>1</v>
      </c>
      <c r="G3556" s="32" t="s">
        <v>21</v>
      </c>
      <c r="H3556" s="32">
        <v>739</v>
      </c>
      <c r="I3556" s="32">
        <v>1006</v>
      </c>
      <c r="J3556" s="32" t="s">
        <v>22</v>
      </c>
      <c r="K3556" s="32">
        <v>0</v>
      </c>
      <c r="L3556" s="38">
        <v>128.59</v>
      </c>
      <c r="M3556" t="s">
        <v>7647</v>
      </c>
      <c r="N3556" t="s">
        <v>7648</v>
      </c>
      <c r="O3556" t="s">
        <v>7649</v>
      </c>
      <c r="P3556" s="31">
        <v>471</v>
      </c>
      <c r="Q3556" s="31">
        <v>45</v>
      </c>
      <c r="R3556" s="31">
        <v>700</v>
      </c>
      <c r="S3556" s="31">
        <v>8.98</v>
      </c>
      <c r="T3556" s="36" t="s">
        <v>15958</v>
      </c>
      <c r="U3556" s="36" t="s">
        <v>13534</v>
      </c>
      <c r="V3556" s="31" t="s">
        <v>791</v>
      </c>
      <c r="W3556" s="31">
        <v>7</v>
      </c>
    </row>
    <row r="3557" spans="1:23" x14ac:dyDescent="0.25">
      <c r="A3557">
        <v>7470535</v>
      </c>
      <c r="B3557" s="32" t="s">
        <v>802</v>
      </c>
      <c r="C3557" s="32">
        <v>50</v>
      </c>
      <c r="D3557" s="32">
        <v>87</v>
      </c>
      <c r="E3557" s="32" t="s">
        <v>22</v>
      </c>
      <c r="F3557" s="32">
        <v>1</v>
      </c>
      <c r="G3557" s="32" t="s">
        <v>21</v>
      </c>
      <c r="H3557" s="32">
        <v>819</v>
      </c>
      <c r="I3557" s="32">
        <v>1100</v>
      </c>
      <c r="J3557" s="32" t="s">
        <v>22</v>
      </c>
      <c r="K3557" s="32">
        <v>0</v>
      </c>
      <c r="L3557" s="38">
        <v>262.82</v>
      </c>
      <c r="M3557" t="s">
        <v>7650</v>
      </c>
      <c r="N3557" t="s">
        <v>7651</v>
      </c>
      <c r="O3557" t="s">
        <v>7652</v>
      </c>
      <c r="P3557" s="31">
        <v>0</v>
      </c>
      <c r="Q3557" s="31">
        <v>0</v>
      </c>
      <c r="R3557" s="31">
        <v>0</v>
      </c>
      <c r="S3557" s="31">
        <v>0</v>
      </c>
      <c r="T3557" s="36" t="s">
        <v>15959</v>
      </c>
      <c r="U3557" s="36" t="s">
        <v>13534</v>
      </c>
      <c r="V3557" s="31" t="s">
        <v>5789</v>
      </c>
      <c r="W3557" s="31">
        <v>7</v>
      </c>
    </row>
    <row r="3558" spans="1:23" x14ac:dyDescent="0.25">
      <c r="A3558">
        <v>7474535</v>
      </c>
      <c r="B3558" s="32" t="s">
        <v>802</v>
      </c>
      <c r="C3558" s="32">
        <v>50</v>
      </c>
      <c r="D3558" s="32">
        <v>87</v>
      </c>
      <c r="E3558" s="32" t="s">
        <v>22</v>
      </c>
      <c r="F3558" s="32">
        <v>1</v>
      </c>
      <c r="G3558" s="32" t="s">
        <v>21</v>
      </c>
      <c r="H3558" s="32">
        <v>819</v>
      </c>
      <c r="I3558" s="32">
        <v>1101</v>
      </c>
      <c r="J3558" s="32" t="s">
        <v>22</v>
      </c>
      <c r="K3558" s="32">
        <v>0</v>
      </c>
      <c r="L3558" s="38">
        <v>36.869999999999997</v>
      </c>
      <c r="M3558" t="s">
        <v>7653</v>
      </c>
      <c r="N3558" t="s">
        <v>7654</v>
      </c>
      <c r="O3558" t="s">
        <v>7437</v>
      </c>
      <c r="P3558" s="31">
        <v>0</v>
      </c>
      <c r="Q3558" s="31">
        <v>0</v>
      </c>
      <c r="R3558" s="31">
        <v>0</v>
      </c>
      <c r="S3558" s="31">
        <v>0</v>
      </c>
      <c r="T3558" s="36" t="s">
        <v>15960</v>
      </c>
      <c r="U3558" s="36" t="s">
        <v>13534</v>
      </c>
      <c r="V3558" s="31" t="s">
        <v>5789</v>
      </c>
      <c r="W3558" s="31">
        <v>7</v>
      </c>
    </row>
    <row r="3559" spans="1:23" x14ac:dyDescent="0.25">
      <c r="A3559">
        <v>7478535</v>
      </c>
      <c r="B3559" s="32" t="s">
        <v>802</v>
      </c>
      <c r="C3559" s="32">
        <v>50</v>
      </c>
      <c r="D3559" s="32">
        <v>87</v>
      </c>
      <c r="E3559" s="32" t="s">
        <v>22</v>
      </c>
      <c r="F3559" s="32">
        <v>1</v>
      </c>
      <c r="G3559" s="32" t="s">
        <v>21</v>
      </c>
      <c r="H3559" s="32">
        <v>819</v>
      </c>
      <c r="I3559" s="32">
        <v>1101</v>
      </c>
      <c r="J3559" s="32" t="s">
        <v>22</v>
      </c>
      <c r="K3559" s="32">
        <v>0</v>
      </c>
      <c r="L3559" s="38">
        <v>39.92</v>
      </c>
      <c r="M3559" t="s">
        <v>7655</v>
      </c>
      <c r="N3559" t="s">
        <v>7656</v>
      </c>
      <c r="O3559" t="s">
        <v>7437</v>
      </c>
      <c r="P3559" s="31">
        <v>0</v>
      </c>
      <c r="Q3559" s="31">
        <v>0</v>
      </c>
      <c r="R3559" s="31">
        <v>0</v>
      </c>
      <c r="S3559" s="31">
        <v>0</v>
      </c>
      <c r="T3559" s="36" t="s">
        <v>15961</v>
      </c>
      <c r="U3559" s="36" t="s">
        <v>13534</v>
      </c>
      <c r="V3559" s="31" t="s">
        <v>5789</v>
      </c>
      <c r="W3559" s="31">
        <v>7</v>
      </c>
    </row>
    <row r="3560" spans="1:23" x14ac:dyDescent="0.25">
      <c r="A3560">
        <v>7480035</v>
      </c>
      <c r="B3560" s="32" t="s">
        <v>802</v>
      </c>
      <c r="C3560" s="32">
        <v>43</v>
      </c>
      <c r="D3560" s="32">
        <v>23</v>
      </c>
      <c r="E3560" s="32" t="s">
        <v>22</v>
      </c>
      <c r="F3560" s="32">
        <v>1</v>
      </c>
      <c r="G3560" s="32" t="s">
        <v>21</v>
      </c>
      <c r="H3560" s="32">
        <v>511</v>
      </c>
      <c r="I3560" s="32">
        <v>1043</v>
      </c>
      <c r="J3560" s="32" t="s">
        <v>22</v>
      </c>
      <c r="K3560" s="32">
        <v>0</v>
      </c>
      <c r="L3560" s="38">
        <v>309.83999999999997</v>
      </c>
      <c r="M3560" t="s">
        <v>7657</v>
      </c>
      <c r="N3560" t="s">
        <v>7658</v>
      </c>
      <c r="O3560" t="s">
        <v>7659</v>
      </c>
      <c r="P3560" s="31">
        <v>483</v>
      </c>
      <c r="Q3560" s="31">
        <v>133</v>
      </c>
      <c r="R3560" s="31">
        <v>155</v>
      </c>
      <c r="S3560" s="31">
        <v>2.54</v>
      </c>
      <c r="T3560" s="36" t="s">
        <v>15962</v>
      </c>
      <c r="U3560" s="36" t="s">
        <v>12165</v>
      </c>
      <c r="V3560" s="31" t="s">
        <v>791</v>
      </c>
      <c r="W3560" s="31">
        <v>7</v>
      </c>
    </row>
    <row r="3561" spans="1:23" x14ac:dyDescent="0.25">
      <c r="A3561">
        <v>7480300</v>
      </c>
      <c r="B3561" s="32" t="s">
        <v>802</v>
      </c>
      <c r="C3561" s="32">
        <v>50</v>
      </c>
      <c r="D3561" s="32">
        <v>87</v>
      </c>
      <c r="E3561" s="32" t="s">
        <v>22</v>
      </c>
      <c r="F3561" s="32">
        <v>1</v>
      </c>
      <c r="G3561" s="32" t="s">
        <v>21</v>
      </c>
      <c r="H3561" s="32">
        <v>511</v>
      </c>
      <c r="I3561" s="32">
        <v>1043</v>
      </c>
      <c r="J3561" s="32" t="s">
        <v>22</v>
      </c>
      <c r="K3561" s="32">
        <v>0</v>
      </c>
      <c r="L3561" s="38">
        <v>500.87</v>
      </c>
      <c r="M3561" t="s">
        <v>7660</v>
      </c>
      <c r="N3561" t="s">
        <v>7661</v>
      </c>
      <c r="O3561" t="s">
        <v>7662</v>
      </c>
      <c r="P3561" s="31">
        <v>482.6</v>
      </c>
      <c r="Q3561" s="31">
        <v>133.5</v>
      </c>
      <c r="R3561" s="31">
        <v>220</v>
      </c>
      <c r="S3561" s="31">
        <v>6.14</v>
      </c>
      <c r="T3561" s="36" t="s">
        <v>15963</v>
      </c>
      <c r="U3561" s="36" t="s">
        <v>12165</v>
      </c>
      <c r="V3561" s="31" t="s">
        <v>7663</v>
      </c>
      <c r="W3561" s="31">
        <v>7</v>
      </c>
    </row>
    <row r="3562" spans="1:23" x14ac:dyDescent="0.25">
      <c r="A3562">
        <v>7484035</v>
      </c>
      <c r="B3562" s="32" t="s">
        <v>802</v>
      </c>
      <c r="C3562" s="32">
        <v>50</v>
      </c>
      <c r="D3562" s="32">
        <v>87</v>
      </c>
      <c r="E3562" s="32" t="s">
        <v>22</v>
      </c>
      <c r="F3562" s="32">
        <v>1</v>
      </c>
      <c r="G3562" s="32" t="s">
        <v>21</v>
      </c>
      <c r="H3562" s="32">
        <v>739</v>
      </c>
      <c r="I3562" s="32">
        <v>1006</v>
      </c>
      <c r="J3562" s="32" t="s">
        <v>22</v>
      </c>
      <c r="K3562" s="32">
        <v>0</v>
      </c>
      <c r="L3562" s="38">
        <v>107.5</v>
      </c>
      <c r="M3562" t="s">
        <v>7638</v>
      </c>
      <c r="N3562" t="s">
        <v>7664</v>
      </c>
      <c r="O3562" t="s">
        <v>7665</v>
      </c>
      <c r="P3562" s="31">
        <v>671</v>
      </c>
      <c r="Q3562" s="31">
        <v>45</v>
      </c>
      <c r="R3562" s="31">
        <v>400</v>
      </c>
      <c r="S3562" s="31">
        <v>7.4850000000000003</v>
      </c>
      <c r="T3562" s="36" t="s">
        <v>15964</v>
      </c>
      <c r="U3562" s="36" t="s">
        <v>13534</v>
      </c>
      <c r="V3562" s="31" t="s">
        <v>791</v>
      </c>
      <c r="W3562" s="31">
        <v>7</v>
      </c>
    </row>
    <row r="3563" spans="1:23" x14ac:dyDescent="0.25">
      <c r="A3563">
        <v>7485035</v>
      </c>
      <c r="B3563" s="32" t="s">
        <v>802</v>
      </c>
      <c r="C3563" s="32">
        <v>50</v>
      </c>
      <c r="D3563" s="32">
        <v>87</v>
      </c>
      <c r="E3563" s="32" t="s">
        <v>22</v>
      </c>
      <c r="F3563" s="32">
        <v>1</v>
      </c>
      <c r="G3563" s="32" t="s">
        <v>21</v>
      </c>
      <c r="H3563" s="32">
        <v>739</v>
      </c>
      <c r="I3563" s="32">
        <v>1006</v>
      </c>
      <c r="J3563" s="32" t="s">
        <v>22</v>
      </c>
      <c r="K3563" s="32">
        <v>0</v>
      </c>
      <c r="L3563" s="38">
        <v>113.36</v>
      </c>
      <c r="M3563" t="s">
        <v>7641</v>
      </c>
      <c r="N3563" t="s">
        <v>7666</v>
      </c>
      <c r="O3563" t="s">
        <v>7667</v>
      </c>
      <c r="P3563" s="31">
        <v>671</v>
      </c>
      <c r="Q3563" s="31">
        <v>45</v>
      </c>
      <c r="R3563" s="31">
        <v>500</v>
      </c>
      <c r="S3563" s="31">
        <v>8.6</v>
      </c>
      <c r="T3563" s="36" t="s">
        <v>15965</v>
      </c>
      <c r="U3563" s="36" t="s">
        <v>13534</v>
      </c>
      <c r="V3563" s="31" t="s">
        <v>791</v>
      </c>
      <c r="W3563" s="31">
        <v>7</v>
      </c>
    </row>
    <row r="3564" spans="1:23" x14ac:dyDescent="0.25">
      <c r="A3564">
        <v>7486035</v>
      </c>
      <c r="B3564" s="32" t="s">
        <v>802</v>
      </c>
      <c r="C3564" s="32">
        <v>50</v>
      </c>
      <c r="D3564" s="32">
        <v>87</v>
      </c>
      <c r="E3564" s="32" t="s">
        <v>22</v>
      </c>
      <c r="F3564" s="32">
        <v>1</v>
      </c>
      <c r="G3564" s="32" t="s">
        <v>21</v>
      </c>
      <c r="H3564" s="32">
        <v>739</v>
      </c>
      <c r="I3564" s="32">
        <v>1006</v>
      </c>
      <c r="J3564" s="32" t="s">
        <v>22</v>
      </c>
      <c r="K3564" s="32">
        <v>0</v>
      </c>
      <c r="L3564" s="38">
        <v>130.57</v>
      </c>
      <c r="M3564" t="s">
        <v>7644</v>
      </c>
      <c r="N3564" t="s">
        <v>7668</v>
      </c>
      <c r="O3564" t="s">
        <v>7669</v>
      </c>
      <c r="P3564" s="31">
        <v>671</v>
      </c>
      <c r="Q3564" s="31">
        <v>45</v>
      </c>
      <c r="R3564" s="31">
        <v>600</v>
      </c>
      <c r="S3564" s="31">
        <v>9.9</v>
      </c>
      <c r="T3564" s="36" t="s">
        <v>15966</v>
      </c>
      <c r="U3564" s="36" t="s">
        <v>13534</v>
      </c>
      <c r="V3564" s="31" t="s">
        <v>791</v>
      </c>
      <c r="W3564" s="31">
        <v>14</v>
      </c>
    </row>
    <row r="3565" spans="1:23" x14ac:dyDescent="0.25">
      <c r="A3565">
        <v>7486735</v>
      </c>
      <c r="B3565" s="32" t="s">
        <v>802</v>
      </c>
      <c r="C3565" s="32">
        <v>50</v>
      </c>
      <c r="D3565" s="32">
        <v>87</v>
      </c>
      <c r="E3565" s="32" t="s">
        <v>22</v>
      </c>
      <c r="F3565" s="32">
        <v>1</v>
      </c>
      <c r="G3565" s="32" t="s">
        <v>21</v>
      </c>
      <c r="H3565" s="32">
        <v>739</v>
      </c>
      <c r="I3565" s="32">
        <v>1006</v>
      </c>
      <c r="J3565" s="32" t="s">
        <v>22</v>
      </c>
      <c r="K3565" s="32">
        <v>0</v>
      </c>
      <c r="L3565" s="38">
        <v>149.97</v>
      </c>
      <c r="M3565" t="s">
        <v>7670</v>
      </c>
      <c r="N3565" t="s">
        <v>7671</v>
      </c>
      <c r="O3565" t="s">
        <v>7672</v>
      </c>
      <c r="P3565" s="31">
        <v>671</v>
      </c>
      <c r="Q3565" s="31">
        <v>45</v>
      </c>
      <c r="R3565" s="31">
        <v>700</v>
      </c>
      <c r="S3565" s="31">
        <v>11.196999999999999</v>
      </c>
      <c r="T3565" s="36" t="s">
        <v>15967</v>
      </c>
      <c r="U3565" s="36" t="s">
        <v>13534</v>
      </c>
      <c r="V3565" s="31" t="s">
        <v>791</v>
      </c>
      <c r="W3565" s="31">
        <v>7</v>
      </c>
    </row>
    <row r="3566" spans="1:23" x14ac:dyDescent="0.25">
      <c r="A3566">
        <v>7493100</v>
      </c>
      <c r="B3566" s="32" t="s">
        <v>802</v>
      </c>
      <c r="C3566" s="32">
        <v>50</v>
      </c>
      <c r="D3566" s="32">
        <v>81</v>
      </c>
      <c r="E3566" s="32" t="s">
        <v>22</v>
      </c>
      <c r="F3566" s="32">
        <v>4</v>
      </c>
      <c r="G3566" s="32" t="s">
        <v>354</v>
      </c>
      <c r="H3566" s="32">
        <v>628</v>
      </c>
      <c r="I3566" s="32" t="s">
        <v>22</v>
      </c>
      <c r="J3566" s="32" t="s">
        <v>22</v>
      </c>
      <c r="K3566" s="32">
        <v>0</v>
      </c>
      <c r="L3566" s="38">
        <v>41.63</v>
      </c>
      <c r="M3566" t="s">
        <v>7673</v>
      </c>
      <c r="N3566" t="s">
        <v>7674</v>
      </c>
      <c r="O3566" t="s">
        <v>7675</v>
      </c>
      <c r="P3566" s="31">
        <v>0</v>
      </c>
      <c r="Q3566" s="31">
        <v>0</v>
      </c>
      <c r="R3566" s="31">
        <v>0</v>
      </c>
      <c r="S3566" s="31">
        <v>0</v>
      </c>
      <c r="T3566" s="36" t="s">
        <v>15386</v>
      </c>
      <c r="U3566" s="36" t="s">
        <v>13606</v>
      </c>
      <c r="V3566" s="31" t="s">
        <v>2348</v>
      </c>
      <c r="W3566" s="31">
        <v>7</v>
      </c>
    </row>
    <row r="3567" spans="1:23" x14ac:dyDescent="0.25">
      <c r="A3567">
        <v>7494000</v>
      </c>
      <c r="B3567" s="32" t="s">
        <v>802</v>
      </c>
      <c r="C3567" s="32">
        <v>50</v>
      </c>
      <c r="D3567" s="32">
        <v>82</v>
      </c>
      <c r="E3567" s="32" t="s">
        <v>22</v>
      </c>
      <c r="F3567" s="32">
        <v>3</v>
      </c>
      <c r="G3567" s="32" t="s">
        <v>354</v>
      </c>
      <c r="H3567" s="32">
        <v>800</v>
      </c>
      <c r="I3567" s="32">
        <v>1079</v>
      </c>
      <c r="J3567" s="32" t="s">
        <v>22</v>
      </c>
      <c r="K3567" s="32">
        <v>0</v>
      </c>
      <c r="L3567" s="38">
        <v>50.13</v>
      </c>
      <c r="M3567" t="s">
        <v>7676</v>
      </c>
      <c r="N3567" t="s">
        <v>7677</v>
      </c>
      <c r="O3567" t="s">
        <v>7678</v>
      </c>
      <c r="P3567" s="31">
        <v>0</v>
      </c>
      <c r="Q3567" s="31">
        <v>0</v>
      </c>
      <c r="R3567" s="31">
        <v>0</v>
      </c>
      <c r="S3567" s="31">
        <v>0</v>
      </c>
      <c r="T3567" s="36" t="s">
        <v>15968</v>
      </c>
      <c r="U3567" s="36" t="s">
        <v>13116</v>
      </c>
      <c r="V3567" s="31" t="s">
        <v>207</v>
      </c>
      <c r="W3567" s="31">
        <v>7</v>
      </c>
    </row>
    <row r="3568" spans="1:23" x14ac:dyDescent="0.25">
      <c r="A3568">
        <v>7495000</v>
      </c>
      <c r="B3568" s="32" t="s">
        <v>802</v>
      </c>
      <c r="C3568" s="32">
        <v>50</v>
      </c>
      <c r="D3568" s="32">
        <v>81</v>
      </c>
      <c r="E3568" s="32" t="s">
        <v>22</v>
      </c>
      <c r="F3568" s="32">
        <v>4</v>
      </c>
      <c r="G3568" s="32" t="s">
        <v>354</v>
      </c>
      <c r="H3568" s="32">
        <v>628</v>
      </c>
      <c r="I3568" s="32">
        <v>893</v>
      </c>
      <c r="J3568" s="32" t="s">
        <v>22</v>
      </c>
      <c r="K3568" s="32">
        <v>0</v>
      </c>
      <c r="L3568" s="38">
        <v>196.83</v>
      </c>
      <c r="M3568" t="s">
        <v>7679</v>
      </c>
      <c r="N3568" t="s">
        <v>7680</v>
      </c>
      <c r="O3568" t="s">
        <v>7681</v>
      </c>
      <c r="P3568" s="31">
        <v>0</v>
      </c>
      <c r="Q3568" s="31">
        <v>0</v>
      </c>
      <c r="R3568" s="31">
        <v>0</v>
      </c>
      <c r="S3568" s="31">
        <v>0</v>
      </c>
      <c r="T3568" s="36" t="s">
        <v>15782</v>
      </c>
      <c r="U3568" s="36" t="s">
        <v>9135</v>
      </c>
      <c r="V3568" s="31" t="s">
        <v>5565</v>
      </c>
      <c r="W3568" s="31">
        <v>7</v>
      </c>
    </row>
    <row r="3569" spans="1:23" x14ac:dyDescent="0.25">
      <c r="A3569">
        <v>7501000</v>
      </c>
      <c r="B3569" s="32" t="s">
        <v>802</v>
      </c>
      <c r="C3569" s="32">
        <v>47</v>
      </c>
      <c r="D3569" s="32">
        <v>64</v>
      </c>
      <c r="E3569" s="32" t="s">
        <v>22</v>
      </c>
      <c r="F3569" s="32">
        <v>1</v>
      </c>
      <c r="G3569" s="32" t="s">
        <v>21</v>
      </c>
      <c r="H3569" s="32">
        <v>134</v>
      </c>
      <c r="I3569" s="32">
        <v>712</v>
      </c>
      <c r="J3569" s="32" t="s">
        <v>22</v>
      </c>
      <c r="K3569" s="32">
        <v>0</v>
      </c>
      <c r="L3569" s="38">
        <v>327.8</v>
      </c>
      <c r="M3569" t="s">
        <v>7682</v>
      </c>
      <c r="N3569" t="s">
        <v>7683</v>
      </c>
      <c r="O3569" t="s">
        <v>7684</v>
      </c>
      <c r="P3569" s="31">
        <v>300</v>
      </c>
      <c r="Q3569" s="31">
        <v>540</v>
      </c>
      <c r="R3569" s="31">
        <v>600</v>
      </c>
      <c r="S3569" s="31">
        <v>17.04</v>
      </c>
      <c r="T3569" s="36" t="s">
        <v>15969</v>
      </c>
      <c r="U3569" s="36" t="s">
        <v>12165</v>
      </c>
      <c r="V3569" s="31" t="s">
        <v>839</v>
      </c>
      <c r="W3569" s="31">
        <v>7</v>
      </c>
    </row>
    <row r="3570" spans="1:23" x14ac:dyDescent="0.25">
      <c r="A3570">
        <v>7507000</v>
      </c>
      <c r="B3570" s="32" t="s">
        <v>802</v>
      </c>
      <c r="C3570" s="32">
        <v>47</v>
      </c>
      <c r="D3570" s="32">
        <v>63</v>
      </c>
      <c r="E3570" s="32" t="s">
        <v>22</v>
      </c>
      <c r="F3570" s="32">
        <v>1</v>
      </c>
      <c r="G3570" s="32" t="s">
        <v>21</v>
      </c>
      <c r="H3570" s="32">
        <v>135</v>
      </c>
      <c r="I3570" s="32">
        <v>713</v>
      </c>
      <c r="J3570" s="32" t="s">
        <v>22</v>
      </c>
      <c r="K3570" s="32">
        <v>0</v>
      </c>
      <c r="L3570" s="38">
        <v>351.18</v>
      </c>
      <c r="M3570" t="s">
        <v>7685</v>
      </c>
      <c r="N3570" t="s">
        <v>7686</v>
      </c>
      <c r="O3570" t="s">
        <v>7687</v>
      </c>
      <c r="P3570" s="31">
        <v>600</v>
      </c>
      <c r="Q3570" s="31">
        <v>358</v>
      </c>
      <c r="R3570" s="31">
        <v>400</v>
      </c>
      <c r="S3570" s="31">
        <v>17.66</v>
      </c>
      <c r="T3570" s="36" t="s">
        <v>15970</v>
      </c>
      <c r="U3570" s="36" t="s">
        <v>12165</v>
      </c>
      <c r="V3570" s="31" t="s">
        <v>839</v>
      </c>
      <c r="W3570" s="31">
        <v>7</v>
      </c>
    </row>
    <row r="3571" spans="1:23" x14ac:dyDescent="0.25">
      <c r="A3571">
        <v>7507010</v>
      </c>
      <c r="B3571" s="32" t="s">
        <v>802</v>
      </c>
      <c r="C3571" s="32">
        <v>47</v>
      </c>
      <c r="D3571" s="32">
        <v>63</v>
      </c>
      <c r="E3571" s="32" t="s">
        <v>22</v>
      </c>
      <c r="F3571" s="32">
        <v>1</v>
      </c>
      <c r="G3571" s="32" t="s">
        <v>21</v>
      </c>
      <c r="H3571" s="32">
        <v>135</v>
      </c>
      <c r="I3571" s="32">
        <v>713</v>
      </c>
      <c r="J3571" s="32" t="s">
        <v>22</v>
      </c>
      <c r="K3571" s="32">
        <v>0</v>
      </c>
      <c r="L3571" s="38">
        <v>373.16</v>
      </c>
      <c r="M3571" t="s">
        <v>7688</v>
      </c>
      <c r="N3571" t="s">
        <v>7689</v>
      </c>
      <c r="O3571" t="s">
        <v>7690</v>
      </c>
      <c r="P3571" s="31">
        <v>600</v>
      </c>
      <c r="Q3571" s="31">
        <v>492</v>
      </c>
      <c r="R3571" s="31">
        <v>400</v>
      </c>
      <c r="S3571" s="31">
        <v>20.8</v>
      </c>
      <c r="T3571" s="36" t="s">
        <v>15971</v>
      </c>
      <c r="U3571" s="36" t="s">
        <v>12165</v>
      </c>
      <c r="V3571" s="31" t="s">
        <v>839</v>
      </c>
      <c r="W3571" s="31">
        <v>7</v>
      </c>
    </row>
    <row r="3572" spans="1:23" x14ac:dyDescent="0.25">
      <c r="A3572">
        <v>7507020</v>
      </c>
      <c r="B3572" s="32" t="s">
        <v>802</v>
      </c>
      <c r="C3572" s="32">
        <v>47</v>
      </c>
      <c r="D3572" s="32">
        <v>63</v>
      </c>
      <c r="E3572" s="32" t="s">
        <v>22</v>
      </c>
      <c r="F3572" s="32">
        <v>1</v>
      </c>
      <c r="G3572" s="32" t="s">
        <v>21</v>
      </c>
      <c r="H3572" s="32">
        <v>136</v>
      </c>
      <c r="I3572" s="32">
        <v>714</v>
      </c>
      <c r="J3572" s="32" t="s">
        <v>22</v>
      </c>
      <c r="K3572" s="32">
        <v>0</v>
      </c>
      <c r="L3572" s="38">
        <v>427.84</v>
      </c>
      <c r="M3572" t="s">
        <v>7691</v>
      </c>
      <c r="N3572" t="s">
        <v>7692</v>
      </c>
      <c r="O3572" t="s">
        <v>7693</v>
      </c>
      <c r="P3572" s="31">
        <v>600</v>
      </c>
      <c r="Q3572" s="31">
        <v>625</v>
      </c>
      <c r="R3572" s="31">
        <v>400</v>
      </c>
      <c r="S3572" s="31">
        <v>26.45</v>
      </c>
      <c r="T3572" s="36" t="s">
        <v>15972</v>
      </c>
      <c r="U3572" s="36" t="s">
        <v>12165</v>
      </c>
      <c r="V3572" s="31" t="s">
        <v>839</v>
      </c>
      <c r="W3572" s="31">
        <v>7</v>
      </c>
    </row>
    <row r="3573" spans="1:23" x14ac:dyDescent="0.25">
      <c r="A3573">
        <v>7507030</v>
      </c>
      <c r="B3573" s="32" t="s">
        <v>802</v>
      </c>
      <c r="C3573" s="32">
        <v>47</v>
      </c>
      <c r="D3573" s="32">
        <v>63</v>
      </c>
      <c r="E3573" s="32" t="s">
        <v>22</v>
      </c>
      <c r="F3573" s="32">
        <v>1</v>
      </c>
      <c r="G3573" s="32" t="s">
        <v>21</v>
      </c>
      <c r="H3573" s="32">
        <v>136</v>
      </c>
      <c r="I3573" s="32">
        <v>714</v>
      </c>
      <c r="J3573" s="32" t="s">
        <v>22</v>
      </c>
      <c r="K3573" s="32">
        <v>0</v>
      </c>
      <c r="L3573" s="38">
        <v>485.6</v>
      </c>
      <c r="M3573" t="s">
        <v>7694</v>
      </c>
      <c r="N3573" t="s">
        <v>7695</v>
      </c>
      <c r="O3573" t="s">
        <v>7696</v>
      </c>
      <c r="P3573" s="31">
        <v>600</v>
      </c>
      <c r="Q3573" s="31">
        <v>758</v>
      </c>
      <c r="R3573" s="31">
        <v>400</v>
      </c>
      <c r="S3573" s="31">
        <v>30</v>
      </c>
      <c r="T3573" s="36" t="s">
        <v>15973</v>
      </c>
      <c r="U3573" s="36" t="s">
        <v>12165</v>
      </c>
      <c r="V3573" s="31" t="s">
        <v>839</v>
      </c>
      <c r="W3573" s="31">
        <v>7</v>
      </c>
    </row>
    <row r="3574" spans="1:23" x14ac:dyDescent="0.25">
      <c r="A3574">
        <v>7507100</v>
      </c>
      <c r="B3574" s="32" t="s">
        <v>802</v>
      </c>
      <c r="C3574" s="32">
        <v>47</v>
      </c>
      <c r="D3574" s="32">
        <v>63</v>
      </c>
      <c r="E3574" s="32" t="s">
        <v>22</v>
      </c>
      <c r="F3574" s="32">
        <v>1</v>
      </c>
      <c r="G3574" s="32" t="s">
        <v>21</v>
      </c>
      <c r="H3574" s="32">
        <v>135</v>
      </c>
      <c r="I3574" s="32">
        <v>713</v>
      </c>
      <c r="J3574" s="32" t="s">
        <v>22</v>
      </c>
      <c r="K3574" s="32">
        <v>0</v>
      </c>
      <c r="L3574" s="38">
        <v>365.81</v>
      </c>
      <c r="M3574" t="s">
        <v>7697</v>
      </c>
      <c r="N3574" t="s">
        <v>7698</v>
      </c>
      <c r="O3574" t="s">
        <v>7699</v>
      </c>
      <c r="P3574" s="31">
        <v>600</v>
      </c>
      <c r="Q3574" s="31">
        <v>358</v>
      </c>
      <c r="R3574" s="31">
        <v>600</v>
      </c>
      <c r="S3574" s="31">
        <v>24</v>
      </c>
      <c r="T3574" s="36" t="s">
        <v>15974</v>
      </c>
      <c r="U3574" s="36" t="s">
        <v>12165</v>
      </c>
      <c r="V3574" s="31" t="s">
        <v>839</v>
      </c>
      <c r="W3574" s="31">
        <v>7</v>
      </c>
    </row>
    <row r="3575" spans="1:23" x14ac:dyDescent="0.25">
      <c r="A3575">
        <v>7507110</v>
      </c>
      <c r="B3575" s="32" t="s">
        <v>802</v>
      </c>
      <c r="C3575" s="32">
        <v>47</v>
      </c>
      <c r="D3575" s="32">
        <v>63</v>
      </c>
      <c r="E3575" s="32" t="s">
        <v>22</v>
      </c>
      <c r="F3575" s="32">
        <v>1</v>
      </c>
      <c r="G3575" s="32" t="s">
        <v>21</v>
      </c>
      <c r="H3575" s="32">
        <v>135</v>
      </c>
      <c r="I3575" s="32">
        <v>713</v>
      </c>
      <c r="J3575" s="32" t="s">
        <v>22</v>
      </c>
      <c r="K3575" s="32">
        <v>0</v>
      </c>
      <c r="L3575" s="38">
        <v>401.74</v>
      </c>
      <c r="M3575" t="s">
        <v>7700</v>
      </c>
      <c r="N3575" t="s">
        <v>7701</v>
      </c>
      <c r="O3575" t="s">
        <v>7702</v>
      </c>
      <c r="P3575" s="31">
        <v>600</v>
      </c>
      <c r="Q3575" s="31">
        <v>492</v>
      </c>
      <c r="R3575" s="31">
        <v>600</v>
      </c>
      <c r="S3575" s="31">
        <v>27</v>
      </c>
      <c r="T3575" s="36" t="s">
        <v>15975</v>
      </c>
      <c r="U3575" s="36" t="s">
        <v>12165</v>
      </c>
      <c r="V3575" s="31" t="s">
        <v>839</v>
      </c>
      <c r="W3575" s="31">
        <v>7</v>
      </c>
    </row>
    <row r="3576" spans="1:23" x14ac:dyDescent="0.25">
      <c r="A3576">
        <v>7507120</v>
      </c>
      <c r="B3576" s="32" t="s">
        <v>802</v>
      </c>
      <c r="C3576" s="32">
        <v>47</v>
      </c>
      <c r="D3576" s="32">
        <v>63</v>
      </c>
      <c r="E3576" s="32" t="s">
        <v>22</v>
      </c>
      <c r="F3576" s="32">
        <v>1</v>
      </c>
      <c r="G3576" s="32" t="s">
        <v>21</v>
      </c>
      <c r="H3576" s="32">
        <v>136</v>
      </c>
      <c r="I3576" s="32">
        <v>714</v>
      </c>
      <c r="J3576" s="32" t="s">
        <v>22</v>
      </c>
      <c r="K3576" s="32">
        <v>0</v>
      </c>
      <c r="L3576" s="38">
        <v>461.18</v>
      </c>
      <c r="M3576" t="s">
        <v>7703</v>
      </c>
      <c r="N3576" t="s">
        <v>7704</v>
      </c>
      <c r="O3576" t="s">
        <v>7705</v>
      </c>
      <c r="P3576" s="31">
        <v>600</v>
      </c>
      <c r="Q3576" s="31">
        <v>625</v>
      </c>
      <c r="R3576" s="31">
        <v>600</v>
      </c>
      <c r="S3576" s="31">
        <v>32.1</v>
      </c>
      <c r="T3576" s="36" t="s">
        <v>15976</v>
      </c>
      <c r="U3576" s="36" t="s">
        <v>12165</v>
      </c>
      <c r="V3576" s="31" t="s">
        <v>839</v>
      </c>
      <c r="W3576" s="31">
        <v>7</v>
      </c>
    </row>
    <row r="3577" spans="1:23" x14ac:dyDescent="0.25">
      <c r="A3577">
        <v>7507200</v>
      </c>
      <c r="B3577" s="32" t="s">
        <v>802</v>
      </c>
      <c r="C3577" s="32">
        <v>47</v>
      </c>
      <c r="D3577" s="32">
        <v>63</v>
      </c>
      <c r="E3577" s="32" t="s">
        <v>22</v>
      </c>
      <c r="F3577" s="32">
        <v>1</v>
      </c>
      <c r="G3577" s="32" t="s">
        <v>21</v>
      </c>
      <c r="H3577" s="32">
        <v>136</v>
      </c>
      <c r="I3577" s="32">
        <v>714</v>
      </c>
      <c r="J3577" s="32" t="s">
        <v>22</v>
      </c>
      <c r="K3577" s="32">
        <v>0</v>
      </c>
      <c r="L3577" s="38">
        <v>562.86</v>
      </c>
      <c r="M3577" t="s">
        <v>7706</v>
      </c>
      <c r="N3577" t="s">
        <v>7707</v>
      </c>
      <c r="O3577" t="s">
        <v>7708</v>
      </c>
      <c r="P3577" s="31">
        <v>700</v>
      </c>
      <c r="Q3577" s="31">
        <v>758</v>
      </c>
      <c r="R3577" s="31">
        <v>700</v>
      </c>
      <c r="S3577" s="31">
        <v>43.5</v>
      </c>
      <c r="T3577" s="36" t="s">
        <v>15977</v>
      </c>
      <c r="U3577" s="36" t="s">
        <v>12165</v>
      </c>
      <c r="V3577" s="31" t="s">
        <v>839</v>
      </c>
      <c r="W3577" s="31">
        <v>7</v>
      </c>
    </row>
    <row r="3578" spans="1:23" x14ac:dyDescent="0.25">
      <c r="A3578">
        <v>7507210</v>
      </c>
      <c r="B3578" s="32" t="s">
        <v>802</v>
      </c>
      <c r="C3578" s="32">
        <v>47</v>
      </c>
      <c r="D3578" s="32">
        <v>63</v>
      </c>
      <c r="E3578" s="32" t="s">
        <v>22</v>
      </c>
      <c r="F3578" s="32">
        <v>1</v>
      </c>
      <c r="G3578" s="32" t="s">
        <v>21</v>
      </c>
      <c r="H3578" s="32">
        <v>136</v>
      </c>
      <c r="I3578" s="32">
        <v>714</v>
      </c>
      <c r="J3578" s="32" t="s">
        <v>22</v>
      </c>
      <c r="K3578" s="32">
        <v>0</v>
      </c>
      <c r="L3578" s="38">
        <v>630.9</v>
      </c>
      <c r="M3578" t="s">
        <v>7709</v>
      </c>
      <c r="N3578" t="s">
        <v>7710</v>
      </c>
      <c r="O3578" t="s">
        <v>7711</v>
      </c>
      <c r="P3578" s="31">
        <v>700</v>
      </c>
      <c r="Q3578" s="31">
        <v>892</v>
      </c>
      <c r="R3578" s="31">
        <v>700</v>
      </c>
      <c r="S3578" s="31">
        <v>48.4</v>
      </c>
      <c r="T3578" s="36" t="s">
        <v>15978</v>
      </c>
      <c r="U3578" s="36" t="s">
        <v>12165</v>
      </c>
      <c r="V3578" s="31" t="s">
        <v>839</v>
      </c>
      <c r="W3578" s="31">
        <v>7</v>
      </c>
    </row>
    <row r="3579" spans="1:23" x14ac:dyDescent="0.25">
      <c r="A3579">
        <v>7507220</v>
      </c>
      <c r="B3579" s="32" t="s">
        <v>802</v>
      </c>
      <c r="C3579" s="32">
        <v>47</v>
      </c>
      <c r="D3579" s="32">
        <v>63</v>
      </c>
      <c r="E3579" s="32" t="s">
        <v>22</v>
      </c>
      <c r="F3579" s="32">
        <v>1</v>
      </c>
      <c r="G3579" s="32" t="s">
        <v>21</v>
      </c>
      <c r="H3579" s="32">
        <v>136</v>
      </c>
      <c r="I3579" s="32">
        <v>714</v>
      </c>
      <c r="J3579" s="32" t="s">
        <v>22</v>
      </c>
      <c r="K3579" s="32">
        <v>0</v>
      </c>
      <c r="L3579" s="38">
        <v>673.46</v>
      </c>
      <c r="M3579" t="s">
        <v>7712</v>
      </c>
      <c r="N3579" t="s">
        <v>7713</v>
      </c>
      <c r="O3579" t="s">
        <v>7714</v>
      </c>
      <c r="P3579" s="31">
        <v>700</v>
      </c>
      <c r="Q3579" s="31">
        <v>1025</v>
      </c>
      <c r="R3579" s="31">
        <v>700</v>
      </c>
      <c r="S3579" s="31">
        <v>53</v>
      </c>
      <c r="T3579" s="36" t="s">
        <v>15979</v>
      </c>
      <c r="U3579" s="36" t="s">
        <v>12165</v>
      </c>
      <c r="V3579" s="31" t="s">
        <v>839</v>
      </c>
      <c r="W3579" s="31">
        <v>7</v>
      </c>
    </row>
    <row r="3580" spans="1:23" x14ac:dyDescent="0.25">
      <c r="A3580">
        <v>7507706</v>
      </c>
      <c r="B3580" s="32" t="s">
        <v>802</v>
      </c>
      <c r="C3580" s="32">
        <v>50</v>
      </c>
      <c r="D3580" s="32">
        <v>87</v>
      </c>
      <c r="E3580" s="32" t="s">
        <v>22</v>
      </c>
      <c r="F3580" s="32">
        <v>2</v>
      </c>
      <c r="G3580" s="32" t="s">
        <v>354</v>
      </c>
      <c r="H3580" s="32">
        <v>805</v>
      </c>
      <c r="I3580" s="32">
        <v>1085</v>
      </c>
      <c r="J3580" s="32" t="s">
        <v>22</v>
      </c>
      <c r="K3580" s="32">
        <v>0</v>
      </c>
      <c r="L3580" s="38">
        <v>19.920000000000002</v>
      </c>
      <c r="M3580" t="s">
        <v>7715</v>
      </c>
      <c r="N3580" t="s">
        <v>7716</v>
      </c>
      <c r="O3580" t="s">
        <v>7717</v>
      </c>
      <c r="P3580" s="31">
        <v>0</v>
      </c>
      <c r="Q3580" s="31">
        <v>0</v>
      </c>
      <c r="R3580" s="31">
        <v>0</v>
      </c>
      <c r="S3580" s="31">
        <v>0</v>
      </c>
      <c r="T3580" s="36" t="s">
        <v>15980</v>
      </c>
      <c r="U3580" s="36" t="s">
        <v>8458</v>
      </c>
      <c r="V3580" s="31" t="s">
        <v>791</v>
      </c>
      <c r="W3580" s="31">
        <v>7</v>
      </c>
    </row>
    <row r="3581" spans="1:23" x14ac:dyDescent="0.25">
      <c r="A3581">
        <v>7507709</v>
      </c>
      <c r="B3581" s="32" t="s">
        <v>802</v>
      </c>
      <c r="C3581" s="32">
        <v>50</v>
      </c>
      <c r="D3581" s="32">
        <v>87</v>
      </c>
      <c r="E3581" s="32" t="s">
        <v>22</v>
      </c>
      <c r="F3581" s="32">
        <v>2</v>
      </c>
      <c r="G3581" s="32" t="s">
        <v>354</v>
      </c>
      <c r="H3581" s="32">
        <v>805</v>
      </c>
      <c r="I3581" s="32">
        <v>1085</v>
      </c>
      <c r="J3581" s="32" t="s">
        <v>22</v>
      </c>
      <c r="K3581" s="32">
        <v>0</v>
      </c>
      <c r="L3581" s="38">
        <v>23.52</v>
      </c>
      <c r="M3581" t="s">
        <v>7718</v>
      </c>
      <c r="N3581" t="s">
        <v>7719</v>
      </c>
      <c r="O3581" t="s">
        <v>7720</v>
      </c>
      <c r="P3581" s="31">
        <v>0</v>
      </c>
      <c r="Q3581" s="31">
        <v>0</v>
      </c>
      <c r="R3581" s="31">
        <v>0</v>
      </c>
      <c r="S3581" s="31">
        <v>0</v>
      </c>
      <c r="T3581" s="36" t="s">
        <v>15981</v>
      </c>
      <c r="U3581" s="36" t="s">
        <v>8458</v>
      </c>
      <c r="V3581" s="31" t="s">
        <v>791</v>
      </c>
      <c r="W3581" s="31">
        <v>7</v>
      </c>
    </row>
    <row r="3582" spans="1:23" x14ac:dyDescent="0.25">
      <c r="A3582">
        <v>7507712</v>
      </c>
      <c r="B3582" s="32" t="s">
        <v>802</v>
      </c>
      <c r="C3582" s="32">
        <v>50</v>
      </c>
      <c r="D3582" s="32">
        <v>87</v>
      </c>
      <c r="E3582" s="32" t="s">
        <v>22</v>
      </c>
      <c r="F3582" s="32">
        <v>2</v>
      </c>
      <c r="G3582" s="32" t="s">
        <v>354</v>
      </c>
      <c r="H3582" s="32">
        <v>805</v>
      </c>
      <c r="I3582" s="32">
        <v>1085</v>
      </c>
      <c r="J3582" s="32" t="s">
        <v>22</v>
      </c>
      <c r="K3582" s="32">
        <v>0</v>
      </c>
      <c r="L3582" s="38">
        <v>30.19</v>
      </c>
      <c r="M3582" t="s">
        <v>7721</v>
      </c>
      <c r="N3582" t="s">
        <v>7722</v>
      </c>
      <c r="O3582" t="s">
        <v>7723</v>
      </c>
      <c r="P3582" s="31">
        <v>0</v>
      </c>
      <c r="Q3582" s="31">
        <v>0</v>
      </c>
      <c r="R3582" s="31">
        <v>0</v>
      </c>
      <c r="S3582" s="31">
        <v>0</v>
      </c>
      <c r="T3582" s="36" t="s">
        <v>15982</v>
      </c>
      <c r="U3582" s="36" t="s">
        <v>8458</v>
      </c>
      <c r="V3582" s="31" t="s">
        <v>791</v>
      </c>
      <c r="W3582" s="31">
        <v>7</v>
      </c>
    </row>
    <row r="3583" spans="1:23" x14ac:dyDescent="0.25">
      <c r="A3583">
        <v>7507715</v>
      </c>
      <c r="B3583" s="32" t="s">
        <v>802</v>
      </c>
      <c r="C3583" s="32">
        <v>50</v>
      </c>
      <c r="D3583" s="32">
        <v>87</v>
      </c>
      <c r="E3583" s="32" t="s">
        <v>22</v>
      </c>
      <c r="F3583" s="32">
        <v>2</v>
      </c>
      <c r="G3583" s="32" t="s">
        <v>354</v>
      </c>
      <c r="H3583" s="32">
        <v>805</v>
      </c>
      <c r="I3583" s="32">
        <v>1085</v>
      </c>
      <c r="J3583" s="32" t="s">
        <v>22</v>
      </c>
      <c r="K3583" s="32">
        <v>0</v>
      </c>
      <c r="L3583" s="38">
        <v>32.35</v>
      </c>
      <c r="M3583" t="s">
        <v>7724</v>
      </c>
      <c r="N3583" t="s">
        <v>7725</v>
      </c>
      <c r="O3583" t="s">
        <v>7726</v>
      </c>
      <c r="P3583" s="31">
        <v>0</v>
      </c>
      <c r="Q3583" s="31">
        <v>0</v>
      </c>
      <c r="R3583" s="31">
        <v>0</v>
      </c>
      <c r="S3583" s="31">
        <v>0</v>
      </c>
      <c r="T3583" s="36" t="s">
        <v>15983</v>
      </c>
      <c r="U3583" s="36" t="s">
        <v>8458</v>
      </c>
      <c r="V3583" s="31" t="s">
        <v>791</v>
      </c>
      <c r="W3583" s="31">
        <v>7</v>
      </c>
    </row>
    <row r="3584" spans="1:23" x14ac:dyDescent="0.25">
      <c r="A3584">
        <v>7507718</v>
      </c>
      <c r="B3584" s="32" t="s">
        <v>802</v>
      </c>
      <c r="C3584" s="32">
        <v>50</v>
      </c>
      <c r="D3584" s="32">
        <v>87</v>
      </c>
      <c r="E3584" s="32" t="s">
        <v>22</v>
      </c>
      <c r="F3584" s="32">
        <v>2</v>
      </c>
      <c r="G3584" s="32" t="s">
        <v>354</v>
      </c>
      <c r="H3584" s="32">
        <v>805</v>
      </c>
      <c r="I3584" s="32">
        <v>1085</v>
      </c>
      <c r="J3584" s="32" t="s">
        <v>22</v>
      </c>
      <c r="K3584" s="32">
        <v>0</v>
      </c>
      <c r="L3584" s="38">
        <v>36.590000000000003</v>
      </c>
      <c r="M3584" t="s">
        <v>7727</v>
      </c>
      <c r="N3584" t="s">
        <v>7728</v>
      </c>
      <c r="O3584" t="s">
        <v>7729</v>
      </c>
      <c r="P3584" s="31">
        <v>0</v>
      </c>
      <c r="Q3584" s="31">
        <v>0</v>
      </c>
      <c r="R3584" s="31">
        <v>0</v>
      </c>
      <c r="S3584" s="31">
        <v>0</v>
      </c>
      <c r="T3584" s="36" t="s">
        <v>15984</v>
      </c>
      <c r="U3584" s="36" t="s">
        <v>8458</v>
      </c>
      <c r="V3584" s="31" t="s">
        <v>791</v>
      </c>
      <c r="W3584" s="31">
        <v>7</v>
      </c>
    </row>
    <row r="3585" spans="1:23" x14ac:dyDescent="0.25">
      <c r="A3585">
        <v>7507721</v>
      </c>
      <c r="B3585" s="32" t="s">
        <v>802</v>
      </c>
      <c r="C3585" s="32">
        <v>50</v>
      </c>
      <c r="D3585" s="32">
        <v>87</v>
      </c>
      <c r="E3585" s="32" t="s">
        <v>22</v>
      </c>
      <c r="F3585" s="32">
        <v>2</v>
      </c>
      <c r="G3585" s="32" t="s">
        <v>354</v>
      </c>
      <c r="H3585" s="32">
        <v>805</v>
      </c>
      <c r="I3585" s="32">
        <v>1085</v>
      </c>
      <c r="J3585" s="32" t="s">
        <v>22</v>
      </c>
      <c r="K3585" s="32">
        <v>0</v>
      </c>
      <c r="L3585" s="38">
        <v>40.78</v>
      </c>
      <c r="M3585" t="s">
        <v>7730</v>
      </c>
      <c r="N3585" t="s">
        <v>7731</v>
      </c>
      <c r="O3585" t="s">
        <v>7732</v>
      </c>
      <c r="P3585" s="31">
        <v>0</v>
      </c>
      <c r="Q3585" s="31">
        <v>0</v>
      </c>
      <c r="R3585" s="31">
        <v>0</v>
      </c>
      <c r="S3585" s="31">
        <v>0</v>
      </c>
      <c r="T3585" s="36" t="s">
        <v>15985</v>
      </c>
      <c r="U3585" s="36" t="s">
        <v>8458</v>
      </c>
      <c r="V3585" s="31" t="s">
        <v>791</v>
      </c>
      <c r="W3585" s="31">
        <v>7</v>
      </c>
    </row>
    <row r="3586" spans="1:23" x14ac:dyDescent="0.25">
      <c r="A3586">
        <v>7507740</v>
      </c>
      <c r="B3586" s="32" t="s">
        <v>802</v>
      </c>
      <c r="C3586" s="32">
        <v>50</v>
      </c>
      <c r="D3586" s="32">
        <v>81</v>
      </c>
      <c r="E3586" s="32" t="s">
        <v>22</v>
      </c>
      <c r="F3586" s="32">
        <v>4</v>
      </c>
      <c r="G3586" s="32" t="s">
        <v>354</v>
      </c>
      <c r="H3586" s="32">
        <v>628</v>
      </c>
      <c r="I3586" s="32">
        <v>892</v>
      </c>
      <c r="J3586" s="32" t="s">
        <v>22</v>
      </c>
      <c r="K3586" s="32">
        <v>0</v>
      </c>
      <c r="L3586" s="38">
        <v>10.8</v>
      </c>
      <c r="M3586" t="s">
        <v>7733</v>
      </c>
      <c r="N3586" t="s">
        <v>7734</v>
      </c>
      <c r="O3586" t="s">
        <v>7735</v>
      </c>
      <c r="P3586" s="31">
        <v>0</v>
      </c>
      <c r="Q3586" s="31">
        <v>0</v>
      </c>
      <c r="R3586" s="31">
        <v>0</v>
      </c>
      <c r="S3586" s="31">
        <v>0</v>
      </c>
      <c r="T3586" s="36" t="s">
        <v>15986</v>
      </c>
      <c r="U3586" s="36" t="s">
        <v>13606</v>
      </c>
      <c r="V3586" s="31" t="s">
        <v>791</v>
      </c>
      <c r="W3586" s="31">
        <v>7</v>
      </c>
    </row>
    <row r="3587" spans="1:23" x14ac:dyDescent="0.25">
      <c r="A3587">
        <v>7507750</v>
      </c>
      <c r="B3587" s="32" t="s">
        <v>802</v>
      </c>
      <c r="C3587" s="32">
        <v>50</v>
      </c>
      <c r="D3587" s="32">
        <v>81</v>
      </c>
      <c r="E3587" s="32" t="s">
        <v>22</v>
      </c>
      <c r="F3587" s="32">
        <v>1</v>
      </c>
      <c r="G3587" s="32" t="s">
        <v>21</v>
      </c>
      <c r="H3587" s="32">
        <v>627</v>
      </c>
      <c r="I3587" s="32">
        <v>891</v>
      </c>
      <c r="J3587" s="32" t="s">
        <v>22</v>
      </c>
      <c r="K3587" s="32">
        <v>0</v>
      </c>
      <c r="L3587" s="38">
        <v>74.44</v>
      </c>
      <c r="M3587" t="s">
        <v>7736</v>
      </c>
      <c r="N3587" t="s">
        <v>7737</v>
      </c>
      <c r="O3587" t="s">
        <v>7738</v>
      </c>
      <c r="P3587" s="31">
        <v>600</v>
      </c>
      <c r="Q3587" s="31">
        <v>50</v>
      </c>
      <c r="R3587" s="31">
        <v>600</v>
      </c>
      <c r="S3587" s="31">
        <v>4.2</v>
      </c>
      <c r="T3587" s="36" t="s">
        <v>15987</v>
      </c>
      <c r="U3587" s="36" t="s">
        <v>13534</v>
      </c>
      <c r="V3587" s="31" t="s">
        <v>2348</v>
      </c>
      <c r="W3587" s="31">
        <v>7</v>
      </c>
    </row>
    <row r="3588" spans="1:23" x14ac:dyDescent="0.25">
      <c r="A3588">
        <v>7507755</v>
      </c>
      <c r="B3588" s="32" t="s">
        <v>802</v>
      </c>
      <c r="C3588" s="32">
        <v>50</v>
      </c>
      <c r="D3588" s="32">
        <v>81</v>
      </c>
      <c r="E3588" s="32" t="s">
        <v>22</v>
      </c>
      <c r="F3588" s="32">
        <v>1</v>
      </c>
      <c r="G3588" s="32" t="s">
        <v>21</v>
      </c>
      <c r="H3588" s="32">
        <v>627</v>
      </c>
      <c r="I3588" s="32">
        <v>891</v>
      </c>
      <c r="J3588" s="32" t="s">
        <v>22</v>
      </c>
      <c r="K3588" s="32">
        <v>0</v>
      </c>
      <c r="L3588" s="38">
        <v>86.01</v>
      </c>
      <c r="M3588" t="s">
        <v>7739</v>
      </c>
      <c r="N3588" t="s">
        <v>7740</v>
      </c>
      <c r="O3588" t="s">
        <v>7738</v>
      </c>
      <c r="P3588" s="31">
        <v>700</v>
      </c>
      <c r="Q3588" s="31">
        <v>50</v>
      </c>
      <c r="R3588" s="31">
        <v>700</v>
      </c>
      <c r="S3588" s="31">
        <v>5.14</v>
      </c>
      <c r="T3588" s="36" t="s">
        <v>15988</v>
      </c>
      <c r="U3588" s="36" t="s">
        <v>13534</v>
      </c>
      <c r="V3588" s="31" t="s">
        <v>2348</v>
      </c>
      <c r="W3588" s="31">
        <v>7</v>
      </c>
    </row>
    <row r="3589" spans="1:23" x14ac:dyDescent="0.25">
      <c r="A3589">
        <v>7507760</v>
      </c>
      <c r="B3589" s="32" t="s">
        <v>802</v>
      </c>
      <c r="C3589" s="32">
        <v>44</v>
      </c>
      <c r="D3589" s="32">
        <v>40</v>
      </c>
      <c r="E3589" s="32" t="s">
        <v>22</v>
      </c>
      <c r="F3589" s="32">
        <v>6</v>
      </c>
      <c r="G3589" s="32" t="s">
        <v>354</v>
      </c>
      <c r="H3589" s="32">
        <v>535</v>
      </c>
      <c r="I3589" s="32">
        <v>791</v>
      </c>
      <c r="J3589" s="32" t="s">
        <v>22</v>
      </c>
      <c r="K3589" s="32">
        <v>0</v>
      </c>
      <c r="L3589" s="38">
        <v>27.54</v>
      </c>
      <c r="M3589" t="s">
        <v>7741</v>
      </c>
      <c r="N3589" t="s">
        <v>7742</v>
      </c>
      <c r="O3589" t="s">
        <v>7743</v>
      </c>
      <c r="P3589" s="31">
        <v>0</v>
      </c>
      <c r="Q3589" s="31">
        <v>0</v>
      </c>
      <c r="R3589" s="31">
        <v>0</v>
      </c>
      <c r="S3589" s="31">
        <v>0</v>
      </c>
      <c r="T3589" s="36" t="s">
        <v>15989</v>
      </c>
      <c r="U3589" s="36" t="s">
        <v>8458</v>
      </c>
      <c r="V3589" s="31" t="s">
        <v>829</v>
      </c>
      <c r="W3589" s="31">
        <v>7</v>
      </c>
    </row>
    <row r="3590" spans="1:23" x14ac:dyDescent="0.25">
      <c r="A3590">
        <v>7526750</v>
      </c>
      <c r="B3590" s="32" t="s">
        <v>802</v>
      </c>
      <c r="C3590" s="32">
        <v>50</v>
      </c>
      <c r="D3590" s="32">
        <v>81</v>
      </c>
      <c r="E3590" s="32" t="s">
        <v>22</v>
      </c>
      <c r="F3590" s="32">
        <v>1</v>
      </c>
      <c r="G3590" s="32" t="s">
        <v>21</v>
      </c>
      <c r="H3590" s="32">
        <v>641</v>
      </c>
      <c r="I3590" s="32">
        <v>899</v>
      </c>
      <c r="J3590" s="32" t="s">
        <v>22</v>
      </c>
      <c r="K3590" s="32">
        <v>0</v>
      </c>
      <c r="L3590" s="38">
        <v>21.47</v>
      </c>
      <c r="M3590" t="s">
        <v>7744</v>
      </c>
      <c r="N3590" t="s">
        <v>7745</v>
      </c>
      <c r="O3590" t="s">
        <v>7746</v>
      </c>
      <c r="P3590" s="31">
        <v>450</v>
      </c>
      <c r="Q3590" s="31">
        <v>0</v>
      </c>
      <c r="R3590" s="31">
        <v>50</v>
      </c>
      <c r="S3590" s="31">
        <v>0.36299999999999999</v>
      </c>
      <c r="T3590" s="36" t="s">
        <v>18082</v>
      </c>
      <c r="U3590" s="36">
        <v>0</v>
      </c>
      <c r="V3590" s="31" t="s">
        <v>791</v>
      </c>
      <c r="W3590" s="31">
        <v>7</v>
      </c>
    </row>
    <row r="3591" spans="1:23" x14ac:dyDescent="0.25">
      <c r="A3591">
        <v>7526755</v>
      </c>
      <c r="B3591" s="32" t="s">
        <v>802</v>
      </c>
      <c r="C3591" s="32">
        <v>50</v>
      </c>
      <c r="D3591" s="32">
        <v>81</v>
      </c>
      <c r="E3591" s="32" t="s">
        <v>22</v>
      </c>
      <c r="F3591" s="32">
        <v>1</v>
      </c>
      <c r="G3591" s="32" t="s">
        <v>21</v>
      </c>
      <c r="H3591" s="32">
        <v>641</v>
      </c>
      <c r="I3591" s="32">
        <v>899</v>
      </c>
      <c r="J3591" s="32" t="s">
        <v>22</v>
      </c>
      <c r="K3591" s="32">
        <v>0</v>
      </c>
      <c r="L3591" s="38">
        <v>30.42</v>
      </c>
      <c r="M3591" t="s">
        <v>7747</v>
      </c>
      <c r="N3591" t="s">
        <v>7748</v>
      </c>
      <c r="O3591" t="s">
        <v>7749</v>
      </c>
      <c r="P3591" s="31">
        <v>450</v>
      </c>
      <c r="Q3591" s="31">
        <v>0</v>
      </c>
      <c r="R3591" s="31">
        <v>150</v>
      </c>
      <c r="S3591" s="31">
        <v>0.88400000000000001</v>
      </c>
      <c r="T3591" s="36" t="s">
        <v>18083</v>
      </c>
      <c r="U3591" s="36">
        <v>0</v>
      </c>
      <c r="V3591" s="31" t="s">
        <v>791</v>
      </c>
      <c r="W3591" s="31">
        <v>7</v>
      </c>
    </row>
    <row r="3592" spans="1:23" x14ac:dyDescent="0.25">
      <c r="A3592">
        <v>7526760</v>
      </c>
      <c r="B3592" s="32" t="s">
        <v>802</v>
      </c>
      <c r="C3592" s="32">
        <v>50</v>
      </c>
      <c r="D3592" s="32">
        <v>81</v>
      </c>
      <c r="E3592" s="32" t="s">
        <v>22</v>
      </c>
      <c r="F3592" s="32">
        <v>1</v>
      </c>
      <c r="G3592" s="32" t="s">
        <v>21</v>
      </c>
      <c r="H3592" s="32">
        <v>641</v>
      </c>
      <c r="I3592" s="32">
        <v>899</v>
      </c>
      <c r="J3592" s="32" t="s">
        <v>22</v>
      </c>
      <c r="K3592" s="32">
        <v>0</v>
      </c>
      <c r="L3592" s="38">
        <v>25.38</v>
      </c>
      <c r="M3592" t="s">
        <v>7750</v>
      </c>
      <c r="N3592" t="s">
        <v>7751</v>
      </c>
      <c r="O3592" t="s">
        <v>7752</v>
      </c>
      <c r="P3592" s="31">
        <v>450</v>
      </c>
      <c r="Q3592" s="31">
        <v>0</v>
      </c>
      <c r="R3592" s="31">
        <v>200</v>
      </c>
      <c r="S3592" s="31">
        <v>1.1859999999999999</v>
      </c>
      <c r="T3592" s="36" t="s">
        <v>18084</v>
      </c>
      <c r="U3592" s="36">
        <v>0</v>
      </c>
      <c r="V3592" s="31" t="s">
        <v>791</v>
      </c>
      <c r="W3592" s="31">
        <v>7</v>
      </c>
    </row>
    <row r="3593" spans="1:23" x14ac:dyDescent="0.25">
      <c r="A3593">
        <v>7526770</v>
      </c>
      <c r="B3593" s="32" t="s">
        <v>802</v>
      </c>
      <c r="C3593" s="32">
        <v>50</v>
      </c>
      <c r="D3593" s="32">
        <v>81</v>
      </c>
      <c r="E3593" s="32" t="s">
        <v>22</v>
      </c>
      <c r="F3593" s="32">
        <v>1</v>
      </c>
      <c r="G3593" s="32" t="s">
        <v>21</v>
      </c>
      <c r="H3593" s="32">
        <v>641</v>
      </c>
      <c r="I3593" s="32">
        <v>899</v>
      </c>
      <c r="J3593" s="32" t="s">
        <v>22</v>
      </c>
      <c r="K3593" s="32">
        <v>0</v>
      </c>
      <c r="L3593" s="38">
        <v>33.99</v>
      </c>
      <c r="M3593" t="s">
        <v>7753</v>
      </c>
      <c r="N3593" t="s">
        <v>7754</v>
      </c>
      <c r="O3593" t="s">
        <v>7755</v>
      </c>
      <c r="P3593" s="31">
        <v>450</v>
      </c>
      <c r="Q3593" s="31">
        <v>0</v>
      </c>
      <c r="R3593" s="31">
        <v>550</v>
      </c>
      <c r="S3593" s="31">
        <v>3.08</v>
      </c>
      <c r="T3593" s="36" t="s">
        <v>18085</v>
      </c>
      <c r="U3593" s="36">
        <v>0</v>
      </c>
      <c r="V3593" s="31" t="s">
        <v>791</v>
      </c>
      <c r="W3593" s="31">
        <v>14</v>
      </c>
    </row>
    <row r="3594" spans="1:23" x14ac:dyDescent="0.25">
      <c r="A3594">
        <v>7526780</v>
      </c>
      <c r="B3594" s="32" t="s">
        <v>802</v>
      </c>
      <c r="C3594" s="32">
        <v>50</v>
      </c>
      <c r="D3594" s="32">
        <v>81</v>
      </c>
      <c r="E3594" s="32" t="s">
        <v>22</v>
      </c>
      <c r="F3594" s="32">
        <v>1</v>
      </c>
      <c r="G3594" s="32" t="s">
        <v>21</v>
      </c>
      <c r="H3594" s="32">
        <v>641</v>
      </c>
      <c r="I3594" s="32">
        <v>899</v>
      </c>
      <c r="J3594" s="32" t="s">
        <v>22</v>
      </c>
      <c r="K3594" s="32">
        <v>0</v>
      </c>
      <c r="L3594" s="38">
        <v>43.3</v>
      </c>
      <c r="M3594" t="s">
        <v>7756</v>
      </c>
      <c r="N3594" t="s">
        <v>7757</v>
      </c>
      <c r="O3594" t="s">
        <v>7758</v>
      </c>
      <c r="P3594" s="31">
        <v>450</v>
      </c>
      <c r="Q3594" s="31">
        <v>0</v>
      </c>
      <c r="R3594" s="31">
        <v>750</v>
      </c>
      <c r="S3594" s="31">
        <v>3.65</v>
      </c>
      <c r="T3594" s="36" t="s">
        <v>18086</v>
      </c>
      <c r="U3594" s="36">
        <v>0</v>
      </c>
      <c r="V3594" s="31" t="s">
        <v>791</v>
      </c>
      <c r="W3594" s="31">
        <v>7</v>
      </c>
    </row>
    <row r="3595" spans="1:23" x14ac:dyDescent="0.25">
      <c r="A3595">
        <v>7526790</v>
      </c>
      <c r="B3595" s="32" t="s">
        <v>802</v>
      </c>
      <c r="C3595" s="32">
        <v>50</v>
      </c>
      <c r="D3595" s="32">
        <v>81</v>
      </c>
      <c r="E3595" s="32" t="s">
        <v>22</v>
      </c>
      <c r="F3595" s="32">
        <v>1</v>
      </c>
      <c r="G3595" s="32" t="s">
        <v>21</v>
      </c>
      <c r="H3595" s="32">
        <v>641</v>
      </c>
      <c r="I3595" s="32">
        <v>899</v>
      </c>
      <c r="J3595" s="32" t="s">
        <v>22</v>
      </c>
      <c r="K3595" s="32">
        <v>0</v>
      </c>
      <c r="L3595" s="38">
        <v>21.66</v>
      </c>
      <c r="M3595" t="s">
        <v>7759</v>
      </c>
      <c r="N3595" t="s">
        <v>7760</v>
      </c>
      <c r="O3595" t="s">
        <v>7761</v>
      </c>
      <c r="P3595" s="31">
        <v>650</v>
      </c>
      <c r="Q3595" s="31">
        <v>0</v>
      </c>
      <c r="R3595" s="31">
        <v>50</v>
      </c>
      <c r="S3595" s="31">
        <v>0.51200000000000001</v>
      </c>
      <c r="T3595" s="36" t="s">
        <v>18087</v>
      </c>
      <c r="U3595" s="36">
        <v>0</v>
      </c>
      <c r="V3595" s="31" t="s">
        <v>791</v>
      </c>
      <c r="W3595" s="31">
        <v>14</v>
      </c>
    </row>
    <row r="3596" spans="1:23" x14ac:dyDescent="0.25">
      <c r="A3596">
        <v>7526795</v>
      </c>
      <c r="B3596" s="32" t="s">
        <v>802</v>
      </c>
      <c r="C3596" s="32">
        <v>50</v>
      </c>
      <c r="D3596" s="32">
        <v>81</v>
      </c>
      <c r="E3596" s="32" t="s">
        <v>22</v>
      </c>
      <c r="F3596" s="32">
        <v>1</v>
      </c>
      <c r="G3596" s="32" t="s">
        <v>21</v>
      </c>
      <c r="H3596" s="32">
        <v>641</v>
      </c>
      <c r="I3596" s="32">
        <v>899</v>
      </c>
      <c r="J3596" s="32" t="s">
        <v>22</v>
      </c>
      <c r="K3596" s="32">
        <v>0</v>
      </c>
      <c r="L3596" s="38">
        <v>33.99</v>
      </c>
      <c r="M3596" t="s">
        <v>7762</v>
      </c>
      <c r="N3596" t="s">
        <v>7763</v>
      </c>
      <c r="O3596" t="s">
        <v>7764</v>
      </c>
      <c r="P3596" s="31">
        <v>650</v>
      </c>
      <c r="Q3596" s="31">
        <v>0</v>
      </c>
      <c r="R3596" s="31">
        <v>150</v>
      </c>
      <c r="S3596" s="31">
        <v>1.26</v>
      </c>
      <c r="T3596" s="36" t="s">
        <v>18088</v>
      </c>
      <c r="U3596" s="36">
        <v>0</v>
      </c>
      <c r="V3596" s="31" t="s">
        <v>791</v>
      </c>
      <c r="W3596" s="31">
        <v>21</v>
      </c>
    </row>
    <row r="3597" spans="1:23" x14ac:dyDescent="0.25">
      <c r="A3597">
        <v>7526800</v>
      </c>
      <c r="B3597" s="32" t="s">
        <v>802</v>
      </c>
      <c r="C3597" s="32">
        <v>50</v>
      </c>
      <c r="D3597" s="32">
        <v>81</v>
      </c>
      <c r="E3597" s="32" t="s">
        <v>22</v>
      </c>
      <c r="F3597" s="32">
        <v>1</v>
      </c>
      <c r="G3597" s="32" t="s">
        <v>21</v>
      </c>
      <c r="H3597" s="32">
        <v>641</v>
      </c>
      <c r="I3597" s="32">
        <v>899</v>
      </c>
      <c r="J3597" s="32" t="s">
        <v>22</v>
      </c>
      <c r="K3597" s="32">
        <v>0</v>
      </c>
      <c r="L3597" s="38">
        <v>27.42</v>
      </c>
      <c r="M3597" t="s">
        <v>7765</v>
      </c>
      <c r="N3597" t="s">
        <v>7766</v>
      </c>
      <c r="O3597" t="s">
        <v>7767</v>
      </c>
      <c r="P3597" s="31">
        <v>650</v>
      </c>
      <c r="Q3597" s="31">
        <v>0</v>
      </c>
      <c r="R3597" s="31">
        <v>200</v>
      </c>
      <c r="S3597" s="31">
        <v>1.7230000000000001</v>
      </c>
      <c r="T3597" s="36" t="s">
        <v>18089</v>
      </c>
      <c r="U3597" s="36">
        <v>0</v>
      </c>
      <c r="V3597" s="31" t="s">
        <v>791</v>
      </c>
      <c r="W3597" s="31">
        <v>7</v>
      </c>
    </row>
    <row r="3598" spans="1:23" x14ac:dyDescent="0.25">
      <c r="A3598">
        <v>7526820</v>
      </c>
      <c r="B3598" s="32" t="s">
        <v>802</v>
      </c>
      <c r="C3598" s="32">
        <v>50</v>
      </c>
      <c r="D3598" s="32">
        <v>81</v>
      </c>
      <c r="E3598" s="32" t="s">
        <v>22</v>
      </c>
      <c r="F3598" s="32">
        <v>1</v>
      </c>
      <c r="G3598" s="32" t="s">
        <v>21</v>
      </c>
      <c r="H3598" s="32">
        <v>641</v>
      </c>
      <c r="I3598" s="32">
        <v>899</v>
      </c>
      <c r="J3598" s="32" t="s">
        <v>22</v>
      </c>
      <c r="K3598" s="32">
        <v>0</v>
      </c>
      <c r="L3598" s="38">
        <v>64.95</v>
      </c>
      <c r="M3598" t="s">
        <v>7768</v>
      </c>
      <c r="N3598" t="s">
        <v>7769</v>
      </c>
      <c r="O3598" t="s">
        <v>7770</v>
      </c>
      <c r="P3598" s="31">
        <v>650</v>
      </c>
      <c r="Q3598" s="31">
        <v>0</v>
      </c>
      <c r="R3598" s="31">
        <v>750</v>
      </c>
      <c r="S3598" s="31">
        <v>5.0999999999999996</v>
      </c>
      <c r="T3598" s="36" t="s">
        <v>18090</v>
      </c>
      <c r="U3598" s="36">
        <v>0</v>
      </c>
      <c r="V3598" s="31" t="s">
        <v>791</v>
      </c>
      <c r="W3598" s="31">
        <v>14</v>
      </c>
    </row>
    <row r="3599" spans="1:23" x14ac:dyDescent="0.25">
      <c r="A3599">
        <v>7526829</v>
      </c>
      <c r="B3599" s="32" t="s">
        <v>802</v>
      </c>
      <c r="C3599" s="32">
        <v>50</v>
      </c>
      <c r="D3599" s="32">
        <v>81</v>
      </c>
      <c r="E3599" s="32" t="s">
        <v>22</v>
      </c>
      <c r="F3599" s="32">
        <v>1</v>
      </c>
      <c r="G3599" s="32" t="s">
        <v>21</v>
      </c>
      <c r="H3599" s="32">
        <v>641</v>
      </c>
      <c r="I3599" s="32">
        <v>899</v>
      </c>
      <c r="J3599" s="32" t="s">
        <v>22</v>
      </c>
      <c r="K3599" s="32">
        <v>0</v>
      </c>
      <c r="L3599" s="38">
        <v>37.729999999999997</v>
      </c>
      <c r="M3599" t="s">
        <v>7771</v>
      </c>
      <c r="N3599" t="s">
        <v>7772</v>
      </c>
      <c r="O3599" t="s">
        <v>7773</v>
      </c>
      <c r="P3599" s="31">
        <v>450</v>
      </c>
      <c r="Q3599" s="31">
        <v>0</v>
      </c>
      <c r="R3599" s="31">
        <v>200</v>
      </c>
      <c r="S3599" s="31">
        <v>0.71199999999999997</v>
      </c>
      <c r="T3599" s="36" t="s">
        <v>18091</v>
      </c>
      <c r="U3599" s="36">
        <v>0</v>
      </c>
      <c r="V3599" s="31" t="s">
        <v>791</v>
      </c>
      <c r="W3599" s="31">
        <v>7</v>
      </c>
    </row>
    <row r="3600" spans="1:23" x14ac:dyDescent="0.25">
      <c r="A3600">
        <v>7526834</v>
      </c>
      <c r="B3600" s="32" t="s">
        <v>802</v>
      </c>
      <c r="C3600" s="32">
        <v>50</v>
      </c>
      <c r="D3600" s="32">
        <v>81</v>
      </c>
      <c r="E3600" s="32" t="s">
        <v>22</v>
      </c>
      <c r="F3600" s="32">
        <v>1</v>
      </c>
      <c r="G3600" s="32" t="s">
        <v>21</v>
      </c>
      <c r="H3600" s="32">
        <v>641</v>
      </c>
      <c r="I3600" s="32">
        <v>899</v>
      </c>
      <c r="J3600" s="32" t="s">
        <v>22</v>
      </c>
      <c r="K3600" s="32">
        <v>0</v>
      </c>
      <c r="L3600" s="38">
        <v>48.04</v>
      </c>
      <c r="M3600" t="s">
        <v>7774</v>
      </c>
      <c r="N3600" t="s">
        <v>7775</v>
      </c>
      <c r="O3600" t="s">
        <v>7776</v>
      </c>
      <c r="P3600" s="31">
        <v>650</v>
      </c>
      <c r="Q3600" s="31">
        <v>0</v>
      </c>
      <c r="R3600" s="31">
        <v>200</v>
      </c>
      <c r="S3600" s="31">
        <v>1.02</v>
      </c>
      <c r="T3600" s="36" t="s">
        <v>18092</v>
      </c>
      <c r="U3600" s="36">
        <v>0</v>
      </c>
      <c r="V3600" s="31" t="s">
        <v>791</v>
      </c>
      <c r="W3600" s="31">
        <v>14</v>
      </c>
    </row>
    <row r="3601" spans="1:23" x14ac:dyDescent="0.25">
      <c r="A3601">
        <v>7526850</v>
      </c>
      <c r="B3601" s="32" t="s">
        <v>802</v>
      </c>
      <c r="C3601" s="32">
        <v>50</v>
      </c>
      <c r="D3601" s="32">
        <v>81</v>
      </c>
      <c r="E3601" s="32" t="s">
        <v>22</v>
      </c>
      <c r="F3601" s="32">
        <v>1</v>
      </c>
      <c r="G3601" s="32" t="s">
        <v>21</v>
      </c>
      <c r="H3601" s="32">
        <v>641</v>
      </c>
      <c r="I3601" s="32">
        <v>899</v>
      </c>
      <c r="J3601" s="32" t="s">
        <v>22</v>
      </c>
      <c r="K3601" s="32">
        <v>0</v>
      </c>
      <c r="L3601" s="38">
        <v>30.28</v>
      </c>
      <c r="M3601" t="s">
        <v>7777</v>
      </c>
      <c r="N3601" t="s">
        <v>7778</v>
      </c>
      <c r="O3601" t="s">
        <v>7779</v>
      </c>
      <c r="P3601" s="31">
        <v>450</v>
      </c>
      <c r="Q3601" s="31">
        <v>0</v>
      </c>
      <c r="R3601" s="31">
        <v>200</v>
      </c>
      <c r="S3601" s="31">
        <v>0.93899999999999995</v>
      </c>
      <c r="T3601" s="36" t="s">
        <v>18093</v>
      </c>
      <c r="U3601" s="36">
        <v>0</v>
      </c>
      <c r="V3601" s="31" t="s">
        <v>791</v>
      </c>
      <c r="W3601" s="31">
        <v>7</v>
      </c>
    </row>
    <row r="3602" spans="1:23" x14ac:dyDescent="0.25">
      <c r="A3602">
        <v>7526860</v>
      </c>
      <c r="B3602" s="32" t="s">
        <v>802</v>
      </c>
      <c r="C3602" s="32">
        <v>50</v>
      </c>
      <c r="D3602" s="32">
        <v>81</v>
      </c>
      <c r="E3602" s="32" t="s">
        <v>22</v>
      </c>
      <c r="F3602" s="32">
        <v>1</v>
      </c>
      <c r="G3602" s="32" t="s">
        <v>21</v>
      </c>
      <c r="H3602" s="32">
        <v>641</v>
      </c>
      <c r="I3602" s="32">
        <v>899</v>
      </c>
      <c r="J3602" s="32" t="s">
        <v>22</v>
      </c>
      <c r="K3602" s="32">
        <v>0</v>
      </c>
      <c r="L3602" s="38">
        <v>32.299999999999997</v>
      </c>
      <c r="M3602" t="s">
        <v>7780</v>
      </c>
      <c r="N3602" t="s">
        <v>7781</v>
      </c>
      <c r="O3602" t="s">
        <v>7782</v>
      </c>
      <c r="P3602" s="31">
        <v>650</v>
      </c>
      <c r="Q3602" s="31">
        <v>0</v>
      </c>
      <c r="R3602" s="31">
        <v>200</v>
      </c>
      <c r="S3602" s="31">
        <v>1.4</v>
      </c>
      <c r="T3602" s="36" t="s">
        <v>18094</v>
      </c>
      <c r="U3602" s="36">
        <v>0</v>
      </c>
      <c r="V3602" s="31" t="s">
        <v>791</v>
      </c>
      <c r="W3602" s="31">
        <v>14</v>
      </c>
    </row>
    <row r="3603" spans="1:23" x14ac:dyDescent="0.25">
      <c r="A3603">
        <v>7526964</v>
      </c>
      <c r="B3603" s="32" t="s">
        <v>802</v>
      </c>
      <c r="C3603" s="32">
        <v>50</v>
      </c>
      <c r="D3603" s="32">
        <v>85</v>
      </c>
      <c r="E3603" s="32" t="s">
        <v>22</v>
      </c>
      <c r="F3603" s="32">
        <v>1</v>
      </c>
      <c r="G3603" s="32" t="s">
        <v>21</v>
      </c>
      <c r="H3603" s="32">
        <v>728</v>
      </c>
      <c r="I3603" s="32">
        <v>999</v>
      </c>
      <c r="J3603" s="32" t="s">
        <v>22</v>
      </c>
      <c r="K3603" s="32">
        <v>0</v>
      </c>
      <c r="L3603" s="38">
        <v>16.190000000000001</v>
      </c>
      <c r="M3603" t="s">
        <v>7783</v>
      </c>
      <c r="N3603" t="s">
        <v>7784</v>
      </c>
      <c r="O3603" t="s">
        <v>7785</v>
      </c>
      <c r="P3603" s="31">
        <v>0</v>
      </c>
      <c r="Q3603" s="31">
        <v>0</v>
      </c>
      <c r="R3603" s="31">
        <v>0</v>
      </c>
      <c r="S3603" s="31">
        <v>0</v>
      </c>
      <c r="T3603" s="36" t="s">
        <v>15990</v>
      </c>
      <c r="U3603" s="36" t="s">
        <v>8458</v>
      </c>
      <c r="V3603" s="31" t="s">
        <v>362</v>
      </c>
      <c r="W3603" s="31">
        <v>7</v>
      </c>
    </row>
    <row r="3604" spans="1:23" x14ac:dyDescent="0.25">
      <c r="A3604">
        <v>7541000</v>
      </c>
      <c r="B3604" s="32" t="s">
        <v>802</v>
      </c>
      <c r="C3604" s="32">
        <v>50</v>
      </c>
      <c r="D3604" s="32">
        <v>85</v>
      </c>
      <c r="E3604" s="32" t="s">
        <v>22</v>
      </c>
      <c r="F3604" s="32">
        <v>1</v>
      </c>
      <c r="G3604" s="32" t="s">
        <v>21</v>
      </c>
      <c r="H3604" s="32">
        <v>765</v>
      </c>
      <c r="I3604" s="32">
        <v>1036</v>
      </c>
      <c r="J3604" s="32" t="s">
        <v>22</v>
      </c>
      <c r="K3604" s="32">
        <v>0</v>
      </c>
      <c r="L3604" s="38">
        <v>100.85</v>
      </c>
      <c r="M3604" t="s">
        <v>7786</v>
      </c>
      <c r="N3604" t="s">
        <v>7787</v>
      </c>
      <c r="O3604" t="s">
        <v>7788</v>
      </c>
      <c r="P3604" s="31">
        <v>800</v>
      </c>
      <c r="Q3604" s="31">
        <v>2200</v>
      </c>
      <c r="R3604" s="31">
        <v>0</v>
      </c>
      <c r="S3604" s="31">
        <v>1.472</v>
      </c>
      <c r="T3604" s="36" t="s">
        <v>15991</v>
      </c>
      <c r="U3604" s="36" t="s">
        <v>13677</v>
      </c>
      <c r="V3604" s="31" t="s">
        <v>1015</v>
      </c>
      <c r="W3604" s="31">
        <v>7</v>
      </c>
    </row>
    <row r="3605" spans="1:23" x14ac:dyDescent="0.25">
      <c r="A3605">
        <v>7542000</v>
      </c>
      <c r="B3605" s="32" t="s">
        <v>802</v>
      </c>
      <c r="C3605" s="32">
        <v>50</v>
      </c>
      <c r="D3605" s="32">
        <v>85</v>
      </c>
      <c r="E3605" s="32" t="s">
        <v>22</v>
      </c>
      <c r="F3605" s="32">
        <v>1</v>
      </c>
      <c r="G3605" s="32" t="s">
        <v>21</v>
      </c>
      <c r="H3605" s="32">
        <v>765</v>
      </c>
      <c r="I3605" s="32">
        <v>1036</v>
      </c>
      <c r="J3605" s="32" t="s">
        <v>22</v>
      </c>
      <c r="K3605" s="32">
        <v>0</v>
      </c>
      <c r="L3605" s="38">
        <v>108.78</v>
      </c>
      <c r="M3605" t="s">
        <v>7789</v>
      </c>
      <c r="N3605" t="s">
        <v>7790</v>
      </c>
      <c r="O3605" t="s">
        <v>7791</v>
      </c>
      <c r="P3605" s="31">
        <v>1000</v>
      </c>
      <c r="Q3605" s="31">
        <v>0</v>
      </c>
      <c r="R3605" s="31">
        <v>0</v>
      </c>
      <c r="S3605" s="31">
        <v>0</v>
      </c>
      <c r="T3605" s="36" t="s">
        <v>15992</v>
      </c>
      <c r="U3605" s="36" t="s">
        <v>13677</v>
      </c>
      <c r="V3605" s="31" t="s">
        <v>1015</v>
      </c>
      <c r="W3605" s="31">
        <v>7</v>
      </c>
    </row>
    <row r="3606" spans="1:23" x14ac:dyDescent="0.25">
      <c r="A3606">
        <v>7543000</v>
      </c>
      <c r="B3606" s="32" t="s">
        <v>802</v>
      </c>
      <c r="C3606" s="32">
        <v>50</v>
      </c>
      <c r="D3606" s="32">
        <v>85</v>
      </c>
      <c r="E3606" s="32" t="s">
        <v>22</v>
      </c>
      <c r="F3606" s="32">
        <v>1</v>
      </c>
      <c r="G3606" s="32" t="s">
        <v>21</v>
      </c>
      <c r="H3606" s="32">
        <v>765</v>
      </c>
      <c r="I3606" s="32">
        <v>1036</v>
      </c>
      <c r="J3606" s="32" t="s">
        <v>22</v>
      </c>
      <c r="K3606" s="32">
        <v>0</v>
      </c>
      <c r="L3606" s="38">
        <v>116.32</v>
      </c>
      <c r="M3606" t="s">
        <v>7792</v>
      </c>
      <c r="N3606" t="s">
        <v>7793</v>
      </c>
      <c r="O3606" t="s">
        <v>7794</v>
      </c>
      <c r="P3606" s="31">
        <v>1200</v>
      </c>
      <c r="Q3606" s="31">
        <v>0</v>
      </c>
      <c r="R3606" s="31">
        <v>0</v>
      </c>
      <c r="S3606" s="31">
        <v>0</v>
      </c>
      <c r="T3606" s="36" t="s">
        <v>15993</v>
      </c>
      <c r="U3606" s="36" t="s">
        <v>13677</v>
      </c>
      <c r="V3606" s="31" t="s">
        <v>1015</v>
      </c>
      <c r="W3606" s="31">
        <v>7</v>
      </c>
    </row>
    <row r="3607" spans="1:23" x14ac:dyDescent="0.25">
      <c r="A3607">
        <v>7544000</v>
      </c>
      <c r="B3607" s="32" t="s">
        <v>802</v>
      </c>
      <c r="C3607" s="32">
        <v>50</v>
      </c>
      <c r="D3607" s="32">
        <v>85</v>
      </c>
      <c r="E3607" s="32" t="s">
        <v>22</v>
      </c>
      <c r="F3607" s="32">
        <v>1</v>
      </c>
      <c r="G3607" s="32" t="s">
        <v>21</v>
      </c>
      <c r="H3607" s="32">
        <v>765</v>
      </c>
      <c r="I3607" s="32">
        <v>1036</v>
      </c>
      <c r="J3607" s="32" t="s">
        <v>22</v>
      </c>
      <c r="K3607" s="32">
        <v>0</v>
      </c>
      <c r="L3607" s="38">
        <v>129.62</v>
      </c>
      <c r="M3607" t="s">
        <v>7795</v>
      </c>
      <c r="N3607" t="s">
        <v>7796</v>
      </c>
      <c r="O3607" t="s">
        <v>7797</v>
      </c>
      <c r="P3607" s="31">
        <v>1400</v>
      </c>
      <c r="Q3607" s="31">
        <v>0</v>
      </c>
      <c r="R3607" s="31">
        <v>0</v>
      </c>
      <c r="S3607" s="31">
        <v>2.2170000000000001</v>
      </c>
      <c r="T3607" s="36" t="s">
        <v>15994</v>
      </c>
      <c r="U3607" s="36" t="s">
        <v>13677</v>
      </c>
      <c r="V3607" s="31" t="s">
        <v>1015</v>
      </c>
      <c r="W3607" s="31">
        <v>7</v>
      </c>
    </row>
    <row r="3608" spans="1:23" x14ac:dyDescent="0.25">
      <c r="A3608">
        <v>7545000</v>
      </c>
      <c r="B3608" s="32" t="s">
        <v>802</v>
      </c>
      <c r="C3608" s="32">
        <v>50</v>
      </c>
      <c r="D3608" s="32">
        <v>85</v>
      </c>
      <c r="E3608" s="32" t="s">
        <v>22</v>
      </c>
      <c r="F3608" s="32">
        <v>1</v>
      </c>
      <c r="G3608" s="32" t="s">
        <v>21</v>
      </c>
      <c r="H3608" s="32">
        <v>765</v>
      </c>
      <c r="I3608" s="32">
        <v>1036</v>
      </c>
      <c r="J3608" s="32" t="s">
        <v>22</v>
      </c>
      <c r="K3608" s="32">
        <v>0</v>
      </c>
      <c r="L3608" s="38">
        <v>136.97</v>
      </c>
      <c r="M3608" t="s">
        <v>7798</v>
      </c>
      <c r="N3608" t="s">
        <v>7799</v>
      </c>
      <c r="O3608" t="s">
        <v>7800</v>
      </c>
      <c r="P3608" s="31">
        <v>1600</v>
      </c>
      <c r="Q3608" s="31">
        <v>0</v>
      </c>
      <c r="R3608" s="31">
        <v>0</v>
      </c>
      <c r="S3608" s="31">
        <v>2.3119999999999998</v>
      </c>
      <c r="T3608" s="36" t="s">
        <v>15995</v>
      </c>
      <c r="U3608" s="36" t="s">
        <v>13677</v>
      </c>
      <c r="V3608" s="31" t="s">
        <v>1015</v>
      </c>
      <c r="W3608" s="31">
        <v>7</v>
      </c>
    </row>
    <row r="3609" spans="1:23" x14ac:dyDescent="0.25">
      <c r="A3609">
        <v>7546000</v>
      </c>
      <c r="B3609" s="32" t="s">
        <v>802</v>
      </c>
      <c r="C3609" s="32">
        <v>50</v>
      </c>
      <c r="D3609" s="32">
        <v>85</v>
      </c>
      <c r="E3609" s="32" t="s">
        <v>22</v>
      </c>
      <c r="F3609" s="32">
        <v>1</v>
      </c>
      <c r="G3609" s="32" t="s">
        <v>21</v>
      </c>
      <c r="H3609" s="32">
        <v>765</v>
      </c>
      <c r="I3609" s="32">
        <v>1036</v>
      </c>
      <c r="J3609" s="32" t="s">
        <v>22</v>
      </c>
      <c r="K3609" s="32">
        <v>0</v>
      </c>
      <c r="L3609" s="38">
        <v>146.19999999999999</v>
      </c>
      <c r="M3609" t="s">
        <v>7801</v>
      </c>
      <c r="N3609" t="s">
        <v>7802</v>
      </c>
      <c r="O3609" t="s">
        <v>7803</v>
      </c>
      <c r="P3609" s="31">
        <v>1800</v>
      </c>
      <c r="Q3609" s="31">
        <v>0</v>
      </c>
      <c r="R3609" s="31">
        <v>0</v>
      </c>
      <c r="S3609" s="31">
        <v>2.657</v>
      </c>
      <c r="T3609" s="36" t="s">
        <v>15996</v>
      </c>
      <c r="U3609" s="36" t="s">
        <v>13677</v>
      </c>
      <c r="V3609" s="31" t="s">
        <v>1015</v>
      </c>
      <c r="W3609" s="31">
        <v>7</v>
      </c>
    </row>
    <row r="3610" spans="1:23" x14ac:dyDescent="0.25">
      <c r="A3610">
        <v>7547000</v>
      </c>
      <c r="B3610" s="32" t="s">
        <v>802</v>
      </c>
      <c r="C3610" s="32">
        <v>50</v>
      </c>
      <c r="D3610" s="32">
        <v>85</v>
      </c>
      <c r="E3610" s="32" t="s">
        <v>22</v>
      </c>
      <c r="F3610" s="32">
        <v>1</v>
      </c>
      <c r="G3610" s="32" t="s">
        <v>21</v>
      </c>
      <c r="H3610" s="32">
        <v>765</v>
      </c>
      <c r="I3610" s="32">
        <v>1036</v>
      </c>
      <c r="J3610" s="32" t="s">
        <v>22</v>
      </c>
      <c r="K3610" s="32">
        <v>0</v>
      </c>
      <c r="L3610" s="38">
        <v>153.51</v>
      </c>
      <c r="M3610" t="s">
        <v>7804</v>
      </c>
      <c r="N3610" t="s">
        <v>7805</v>
      </c>
      <c r="O3610" t="s">
        <v>7806</v>
      </c>
      <c r="P3610" s="31">
        <v>2000</v>
      </c>
      <c r="Q3610" s="31">
        <v>0</v>
      </c>
      <c r="R3610" s="31">
        <v>0</v>
      </c>
      <c r="S3610" s="31">
        <v>2.62</v>
      </c>
      <c r="T3610" s="36" t="s">
        <v>15997</v>
      </c>
      <c r="U3610" s="36" t="s">
        <v>13677</v>
      </c>
      <c r="V3610" s="31" t="s">
        <v>1015</v>
      </c>
      <c r="W3610" s="31">
        <v>7</v>
      </c>
    </row>
    <row r="3611" spans="1:23" x14ac:dyDescent="0.25">
      <c r="A3611">
        <v>7548000</v>
      </c>
      <c r="B3611" s="32" t="s">
        <v>802</v>
      </c>
      <c r="C3611" s="32">
        <v>50</v>
      </c>
      <c r="D3611" s="32">
        <v>85</v>
      </c>
      <c r="E3611" s="32" t="s">
        <v>22</v>
      </c>
      <c r="F3611" s="32">
        <v>1</v>
      </c>
      <c r="G3611" s="32" t="s">
        <v>21</v>
      </c>
      <c r="H3611" s="32">
        <v>765</v>
      </c>
      <c r="I3611" s="32">
        <v>1036</v>
      </c>
      <c r="J3611" s="32" t="s">
        <v>22</v>
      </c>
      <c r="K3611" s="32">
        <v>0</v>
      </c>
      <c r="L3611" s="38">
        <v>162.47</v>
      </c>
      <c r="M3611" t="s">
        <v>7807</v>
      </c>
      <c r="N3611" t="s">
        <v>7808</v>
      </c>
      <c r="O3611" t="s">
        <v>7809</v>
      </c>
      <c r="P3611" s="31">
        <v>2200</v>
      </c>
      <c r="Q3611" s="31">
        <v>0</v>
      </c>
      <c r="R3611" s="31">
        <v>0</v>
      </c>
      <c r="S3611" s="31">
        <v>2.74</v>
      </c>
      <c r="T3611" s="36" t="s">
        <v>15998</v>
      </c>
      <c r="U3611" s="36" t="s">
        <v>13677</v>
      </c>
      <c r="V3611" s="31" t="s">
        <v>1015</v>
      </c>
      <c r="W3611" s="31">
        <v>7</v>
      </c>
    </row>
    <row r="3612" spans="1:23" x14ac:dyDescent="0.25">
      <c r="A3612">
        <v>7548210</v>
      </c>
      <c r="B3612" s="32" t="s">
        <v>802</v>
      </c>
      <c r="C3612" s="32">
        <v>50</v>
      </c>
      <c r="D3612" s="32">
        <v>85</v>
      </c>
      <c r="E3612" s="32" t="s">
        <v>22</v>
      </c>
      <c r="F3612" s="32">
        <v>10</v>
      </c>
      <c r="G3612" s="32" t="s">
        <v>354</v>
      </c>
      <c r="H3612" s="32">
        <v>763</v>
      </c>
      <c r="I3612" s="32">
        <v>1034</v>
      </c>
      <c r="J3612" s="32" t="s">
        <v>22</v>
      </c>
      <c r="K3612" s="32">
        <v>0</v>
      </c>
      <c r="L3612" s="38">
        <v>21.6</v>
      </c>
      <c r="M3612" t="s">
        <v>7810</v>
      </c>
      <c r="N3612" t="s">
        <v>7811</v>
      </c>
      <c r="O3612" t="s">
        <v>7812</v>
      </c>
      <c r="P3612" s="31">
        <v>0</v>
      </c>
      <c r="Q3612" s="31">
        <v>0</v>
      </c>
      <c r="R3612" s="31">
        <v>0</v>
      </c>
      <c r="S3612" s="31">
        <v>0</v>
      </c>
      <c r="T3612" s="36" t="s">
        <v>15999</v>
      </c>
      <c r="U3612" s="36" t="s">
        <v>8458</v>
      </c>
      <c r="V3612" s="31" t="s">
        <v>1015</v>
      </c>
      <c r="W3612" s="31">
        <v>7</v>
      </c>
    </row>
    <row r="3613" spans="1:23" x14ac:dyDescent="0.25">
      <c r="A3613">
        <v>7549000</v>
      </c>
      <c r="B3613" s="32" t="s">
        <v>802</v>
      </c>
      <c r="C3613" s="32">
        <v>50</v>
      </c>
      <c r="D3613" s="32">
        <v>90</v>
      </c>
      <c r="E3613" s="32" t="s">
        <v>22</v>
      </c>
      <c r="F3613" s="32">
        <v>10</v>
      </c>
      <c r="G3613" s="32" t="s">
        <v>354</v>
      </c>
      <c r="H3613" s="32">
        <v>765</v>
      </c>
      <c r="I3613" s="32">
        <v>1037</v>
      </c>
      <c r="J3613" s="32" t="s">
        <v>22</v>
      </c>
      <c r="K3613" s="32">
        <v>0</v>
      </c>
      <c r="L3613" s="38">
        <v>39.54</v>
      </c>
      <c r="M3613" t="s">
        <v>7813</v>
      </c>
      <c r="N3613" t="s">
        <v>7814</v>
      </c>
      <c r="O3613" t="s">
        <v>7815</v>
      </c>
      <c r="P3613" s="31">
        <v>500</v>
      </c>
      <c r="Q3613" s="31">
        <v>0</v>
      </c>
      <c r="R3613" s="31">
        <v>0</v>
      </c>
      <c r="S3613" s="31">
        <v>6.9000000000000006E-2</v>
      </c>
      <c r="T3613" s="36" t="s">
        <v>16000</v>
      </c>
      <c r="U3613" s="36" t="s">
        <v>8458</v>
      </c>
      <c r="V3613" s="31" t="s">
        <v>5662</v>
      </c>
      <c r="W3613" s="31">
        <v>7</v>
      </c>
    </row>
    <row r="3614" spans="1:23" x14ac:dyDescent="0.25">
      <c r="A3614">
        <v>7641350</v>
      </c>
      <c r="B3614" s="32" t="s">
        <v>802</v>
      </c>
      <c r="C3614" s="32">
        <v>47</v>
      </c>
      <c r="D3614" s="32">
        <v>64</v>
      </c>
      <c r="E3614" s="32" t="s">
        <v>22</v>
      </c>
      <c r="F3614" s="32">
        <v>1</v>
      </c>
      <c r="G3614" s="32" t="s">
        <v>21</v>
      </c>
      <c r="H3614" s="32" t="s">
        <v>22</v>
      </c>
      <c r="I3614" s="32">
        <v>719</v>
      </c>
      <c r="J3614" s="32" t="s">
        <v>22</v>
      </c>
      <c r="K3614" s="32">
        <v>0</v>
      </c>
      <c r="L3614" s="38">
        <v>272.63</v>
      </c>
      <c r="M3614" t="s">
        <v>7816</v>
      </c>
      <c r="N3614" t="s">
        <v>7817</v>
      </c>
      <c r="O3614" t="s">
        <v>7818</v>
      </c>
      <c r="P3614" s="31">
        <v>600</v>
      </c>
      <c r="Q3614" s="31">
        <v>380</v>
      </c>
      <c r="R3614" s="31">
        <v>350</v>
      </c>
      <c r="S3614" s="31">
        <v>17.64</v>
      </c>
      <c r="T3614" s="36" t="s">
        <v>16001</v>
      </c>
      <c r="U3614" s="36" t="s">
        <v>12165</v>
      </c>
      <c r="V3614" s="31" t="s">
        <v>839</v>
      </c>
      <c r="W3614" s="31">
        <v>7</v>
      </c>
    </row>
    <row r="3615" spans="1:23" x14ac:dyDescent="0.25">
      <c r="A3615">
        <v>7643350</v>
      </c>
      <c r="B3615" s="32" t="s">
        <v>802</v>
      </c>
      <c r="C3615" s="32">
        <v>47</v>
      </c>
      <c r="D3615" s="32">
        <v>64</v>
      </c>
      <c r="E3615" s="32" t="s">
        <v>22</v>
      </c>
      <c r="F3615" s="32">
        <v>1</v>
      </c>
      <c r="G3615" s="32" t="s">
        <v>21</v>
      </c>
      <c r="H3615" s="32" t="s">
        <v>22</v>
      </c>
      <c r="I3615" s="32">
        <v>719</v>
      </c>
      <c r="J3615" s="32" t="s">
        <v>22</v>
      </c>
      <c r="K3615" s="32">
        <v>0</v>
      </c>
      <c r="L3615" s="38">
        <v>277.39999999999998</v>
      </c>
      <c r="M3615" t="s">
        <v>7819</v>
      </c>
      <c r="N3615" t="s">
        <v>7820</v>
      </c>
      <c r="O3615" t="s">
        <v>7821</v>
      </c>
      <c r="P3615" s="31">
        <v>600</v>
      </c>
      <c r="Q3615" s="31">
        <v>600</v>
      </c>
      <c r="R3615" s="31">
        <v>350</v>
      </c>
      <c r="S3615" s="31">
        <v>23.42</v>
      </c>
      <c r="T3615" s="36" t="s">
        <v>16002</v>
      </c>
      <c r="U3615" s="36" t="s">
        <v>12165</v>
      </c>
      <c r="V3615" s="31" t="s">
        <v>839</v>
      </c>
      <c r="W3615" s="31">
        <v>7</v>
      </c>
    </row>
    <row r="3616" spans="1:23" x14ac:dyDescent="0.25">
      <c r="A3616">
        <v>7645350</v>
      </c>
      <c r="B3616" s="32" t="s">
        <v>802</v>
      </c>
      <c r="C3616" s="32">
        <v>47</v>
      </c>
      <c r="D3616" s="32">
        <v>64</v>
      </c>
      <c r="E3616" s="32" t="s">
        <v>22</v>
      </c>
      <c r="F3616" s="32">
        <v>1</v>
      </c>
      <c r="G3616" s="32" t="s">
        <v>21</v>
      </c>
      <c r="H3616" s="32" t="s">
        <v>22</v>
      </c>
      <c r="I3616" s="32">
        <v>719</v>
      </c>
      <c r="J3616" s="32" t="s">
        <v>22</v>
      </c>
      <c r="K3616" s="32">
        <v>0</v>
      </c>
      <c r="L3616" s="38">
        <v>341.68</v>
      </c>
      <c r="M3616" t="s">
        <v>7822</v>
      </c>
      <c r="N3616" t="s">
        <v>7823</v>
      </c>
      <c r="O3616" t="s">
        <v>7824</v>
      </c>
      <c r="P3616" s="31">
        <v>600</v>
      </c>
      <c r="Q3616" s="31">
        <v>760</v>
      </c>
      <c r="R3616" s="31">
        <v>350</v>
      </c>
      <c r="S3616" s="31">
        <v>29.64</v>
      </c>
      <c r="T3616" s="36" t="s">
        <v>16003</v>
      </c>
      <c r="U3616" s="36" t="s">
        <v>12165</v>
      </c>
      <c r="V3616" s="31" t="s">
        <v>839</v>
      </c>
      <c r="W3616" s="31">
        <v>7</v>
      </c>
    </row>
    <row r="3617" spans="1:23" x14ac:dyDescent="0.25">
      <c r="A3617">
        <v>7646400</v>
      </c>
      <c r="B3617" s="32" t="s">
        <v>802</v>
      </c>
      <c r="C3617" s="32">
        <v>47</v>
      </c>
      <c r="D3617" s="32">
        <v>64</v>
      </c>
      <c r="E3617" s="32" t="s">
        <v>22</v>
      </c>
      <c r="F3617" s="32">
        <v>1</v>
      </c>
      <c r="G3617" s="32" t="s">
        <v>21</v>
      </c>
      <c r="H3617" s="32" t="s">
        <v>22</v>
      </c>
      <c r="I3617" s="32">
        <v>719</v>
      </c>
      <c r="J3617" s="32" t="s">
        <v>22</v>
      </c>
      <c r="K3617" s="32">
        <v>0</v>
      </c>
      <c r="L3617" s="38">
        <v>349.28</v>
      </c>
      <c r="M3617" t="s">
        <v>7825</v>
      </c>
      <c r="N3617" t="s">
        <v>7826</v>
      </c>
      <c r="O3617" t="s">
        <v>7827</v>
      </c>
      <c r="P3617" s="31">
        <v>600</v>
      </c>
      <c r="Q3617" s="31">
        <v>800</v>
      </c>
      <c r="R3617" s="31">
        <v>400</v>
      </c>
      <c r="S3617" s="31">
        <v>32.5</v>
      </c>
      <c r="T3617" s="36" t="s">
        <v>16004</v>
      </c>
      <c r="U3617" s="36" t="s">
        <v>12165</v>
      </c>
      <c r="V3617" s="31" t="s">
        <v>839</v>
      </c>
      <c r="W3617" s="31">
        <v>7</v>
      </c>
    </row>
    <row r="3618" spans="1:23" x14ac:dyDescent="0.25">
      <c r="A3618">
        <v>7688000</v>
      </c>
      <c r="B3618" s="32" t="s">
        <v>802</v>
      </c>
      <c r="C3618" s="32">
        <v>50</v>
      </c>
      <c r="D3618" s="32">
        <v>87</v>
      </c>
      <c r="E3618" s="32" t="s">
        <v>22</v>
      </c>
      <c r="F3618" s="32">
        <v>2</v>
      </c>
      <c r="G3618" s="32" t="s">
        <v>354</v>
      </c>
      <c r="H3618" s="32">
        <v>802</v>
      </c>
      <c r="I3618" s="32">
        <v>268</v>
      </c>
      <c r="J3618" s="32" t="s">
        <v>22</v>
      </c>
      <c r="K3618" s="32">
        <v>0</v>
      </c>
      <c r="L3618" s="38">
        <v>74.760000000000005</v>
      </c>
      <c r="M3618" t="s">
        <v>7828</v>
      </c>
      <c r="N3618" t="s">
        <v>7829</v>
      </c>
      <c r="O3618" t="s">
        <v>7830</v>
      </c>
      <c r="P3618" s="31">
        <v>0</v>
      </c>
      <c r="Q3618" s="31">
        <v>0</v>
      </c>
      <c r="R3618" s="31">
        <v>0</v>
      </c>
      <c r="S3618" s="31">
        <v>0</v>
      </c>
      <c r="T3618" s="36" t="s">
        <v>16005</v>
      </c>
      <c r="U3618" s="36" t="s">
        <v>8458</v>
      </c>
      <c r="V3618" s="31" t="s">
        <v>791</v>
      </c>
      <c r="W3618" s="31">
        <v>7</v>
      </c>
    </row>
    <row r="3619" spans="1:23" x14ac:dyDescent="0.25">
      <c r="A3619">
        <v>7696000</v>
      </c>
      <c r="B3619" s="32" t="s">
        <v>802</v>
      </c>
      <c r="C3619" s="32">
        <v>50</v>
      </c>
      <c r="D3619" s="32">
        <v>87</v>
      </c>
      <c r="E3619" s="32" t="s">
        <v>22</v>
      </c>
      <c r="F3619" s="32">
        <v>2</v>
      </c>
      <c r="G3619" s="32" t="s">
        <v>354</v>
      </c>
      <c r="H3619" s="32">
        <v>803</v>
      </c>
      <c r="I3619" s="32">
        <v>268</v>
      </c>
      <c r="J3619" s="32" t="s">
        <v>22</v>
      </c>
      <c r="K3619" s="32">
        <v>0</v>
      </c>
      <c r="L3619" s="38">
        <v>35.049999999999997</v>
      </c>
      <c r="M3619" t="s">
        <v>7831</v>
      </c>
      <c r="N3619" t="s">
        <v>7832</v>
      </c>
      <c r="O3619" t="s">
        <v>7833</v>
      </c>
      <c r="P3619" s="31">
        <v>600</v>
      </c>
      <c r="Q3619" s="31">
        <v>0</v>
      </c>
      <c r="R3619" s="31">
        <v>0</v>
      </c>
      <c r="S3619" s="31">
        <v>0.81799999999999995</v>
      </c>
      <c r="T3619" s="36" t="s">
        <v>16006</v>
      </c>
      <c r="U3619" s="36" t="s">
        <v>9135</v>
      </c>
      <c r="V3619" s="31" t="s">
        <v>207</v>
      </c>
      <c r="W3619" s="31">
        <v>7</v>
      </c>
    </row>
    <row r="3620" spans="1:23" x14ac:dyDescent="0.25">
      <c r="A3620">
        <v>7698000</v>
      </c>
      <c r="B3620" s="32" t="s">
        <v>802</v>
      </c>
      <c r="C3620" s="32">
        <v>50</v>
      </c>
      <c r="D3620" s="32">
        <v>87</v>
      </c>
      <c r="E3620" s="32" t="s">
        <v>22</v>
      </c>
      <c r="F3620" s="32">
        <v>2</v>
      </c>
      <c r="G3620" s="32" t="s">
        <v>354</v>
      </c>
      <c r="H3620" s="32">
        <v>803</v>
      </c>
      <c r="I3620" s="32">
        <v>268</v>
      </c>
      <c r="J3620" s="32" t="s">
        <v>22</v>
      </c>
      <c r="K3620" s="32">
        <v>0</v>
      </c>
      <c r="L3620" s="38">
        <v>46.51</v>
      </c>
      <c r="M3620" t="s">
        <v>7834</v>
      </c>
      <c r="N3620" t="s">
        <v>7832</v>
      </c>
      <c r="O3620" t="s">
        <v>7835</v>
      </c>
      <c r="P3620" s="31">
        <v>800</v>
      </c>
      <c r="Q3620" s="31">
        <v>0</v>
      </c>
      <c r="R3620" s="31">
        <v>0</v>
      </c>
      <c r="S3620" s="31">
        <v>1.1000000000000001</v>
      </c>
      <c r="T3620" s="36" t="s">
        <v>16007</v>
      </c>
      <c r="U3620" s="36" t="s">
        <v>9135</v>
      </c>
      <c r="V3620" s="31" t="s">
        <v>207</v>
      </c>
      <c r="W3620" s="31">
        <v>7</v>
      </c>
    </row>
    <row r="3621" spans="1:23" x14ac:dyDescent="0.25">
      <c r="A3621">
        <v>7705035</v>
      </c>
      <c r="B3621" s="32" t="s">
        <v>802</v>
      </c>
      <c r="C3621" s="32">
        <v>50</v>
      </c>
      <c r="D3621" s="32">
        <v>87</v>
      </c>
      <c r="E3621" s="32" t="s">
        <v>22</v>
      </c>
      <c r="F3621" s="32">
        <v>1</v>
      </c>
      <c r="G3621" s="32" t="s">
        <v>21</v>
      </c>
      <c r="H3621" s="32">
        <v>775</v>
      </c>
      <c r="I3621" s="32">
        <v>1055</v>
      </c>
      <c r="J3621" s="32" t="s">
        <v>22</v>
      </c>
      <c r="K3621" s="32">
        <v>0</v>
      </c>
      <c r="L3621" s="38">
        <v>50.59</v>
      </c>
      <c r="M3621" t="s">
        <v>7836</v>
      </c>
      <c r="N3621" t="s">
        <v>7837</v>
      </c>
      <c r="O3621" t="s">
        <v>7838</v>
      </c>
      <c r="P3621" s="31">
        <v>599</v>
      </c>
      <c r="Q3621" s="31">
        <v>135</v>
      </c>
      <c r="R3621" s="31">
        <v>19</v>
      </c>
      <c r="S3621" s="31">
        <v>1.36</v>
      </c>
      <c r="T3621" s="36" t="s">
        <v>16008</v>
      </c>
      <c r="U3621" s="36" t="s">
        <v>13534</v>
      </c>
      <c r="V3621" s="31" t="s">
        <v>682</v>
      </c>
      <c r="W3621" s="31">
        <v>7</v>
      </c>
    </row>
    <row r="3622" spans="1:23" x14ac:dyDescent="0.25">
      <c r="A3622">
        <v>7705120</v>
      </c>
      <c r="B3622" s="32" t="s">
        <v>802</v>
      </c>
      <c r="C3622" s="32">
        <v>50</v>
      </c>
      <c r="D3622" s="32">
        <v>83</v>
      </c>
      <c r="E3622" s="32" t="s">
        <v>22</v>
      </c>
      <c r="F3622" s="32">
        <v>1</v>
      </c>
      <c r="G3622" s="32" t="s">
        <v>21</v>
      </c>
      <c r="H3622" s="32">
        <v>677</v>
      </c>
      <c r="I3622" s="32">
        <v>949</v>
      </c>
      <c r="J3622" s="32" t="s">
        <v>22</v>
      </c>
      <c r="K3622" s="32">
        <v>0</v>
      </c>
      <c r="L3622" s="38">
        <v>48.21</v>
      </c>
      <c r="M3622" t="s">
        <v>7839</v>
      </c>
      <c r="N3622" t="s">
        <v>7840</v>
      </c>
      <c r="O3622" t="s">
        <v>7841</v>
      </c>
      <c r="P3622" s="31">
        <v>0</v>
      </c>
      <c r="Q3622" s="31">
        <v>0</v>
      </c>
      <c r="R3622" s="31">
        <v>0</v>
      </c>
      <c r="S3622" s="31">
        <v>0</v>
      </c>
      <c r="T3622" s="36" t="s">
        <v>16009</v>
      </c>
      <c r="U3622" s="36" t="s">
        <v>1393</v>
      </c>
      <c r="V3622" s="31" t="s">
        <v>376</v>
      </c>
      <c r="W3622" s="31">
        <v>7</v>
      </c>
    </row>
    <row r="3623" spans="1:23" x14ac:dyDescent="0.25">
      <c r="A3623">
        <v>7705235</v>
      </c>
      <c r="B3623" s="32" t="s">
        <v>19</v>
      </c>
      <c r="C3623" s="32">
        <v>10</v>
      </c>
      <c r="D3623" s="32">
        <v>81</v>
      </c>
      <c r="E3623" s="32" t="s">
        <v>22</v>
      </c>
      <c r="F3623" s="32">
        <v>1</v>
      </c>
      <c r="G3623" s="32" t="s">
        <v>21</v>
      </c>
      <c r="H3623" s="32">
        <v>774</v>
      </c>
      <c r="I3623" s="32">
        <v>1054</v>
      </c>
      <c r="J3623" s="32" t="s">
        <v>22</v>
      </c>
      <c r="K3623" s="32">
        <v>0</v>
      </c>
      <c r="L3623" s="38">
        <v>35.909999999999997</v>
      </c>
      <c r="M3623" t="s">
        <v>7842</v>
      </c>
      <c r="N3623" t="s">
        <v>7843</v>
      </c>
      <c r="O3623" t="s">
        <v>7844</v>
      </c>
      <c r="P3623" s="31">
        <v>599</v>
      </c>
      <c r="Q3623" s="31">
        <v>0</v>
      </c>
      <c r="R3623" s="31">
        <v>133.5</v>
      </c>
      <c r="S3623" s="31">
        <v>1.64</v>
      </c>
      <c r="T3623" s="36" t="s">
        <v>16010</v>
      </c>
      <c r="U3623" s="36" t="s">
        <v>8458</v>
      </c>
      <c r="V3623" s="31" t="s">
        <v>682</v>
      </c>
      <c r="W3623" s="31">
        <v>7</v>
      </c>
    </row>
    <row r="3624" spans="1:23" x14ac:dyDescent="0.25">
      <c r="A3624">
        <v>7706135</v>
      </c>
      <c r="B3624" s="32" t="s">
        <v>19</v>
      </c>
      <c r="C3624" s="32">
        <v>2</v>
      </c>
      <c r="D3624" s="32">
        <v>16</v>
      </c>
      <c r="E3624" s="32" t="s">
        <v>22</v>
      </c>
      <c r="F3624" s="32">
        <v>1</v>
      </c>
      <c r="G3624" s="32" t="s">
        <v>21</v>
      </c>
      <c r="H3624" s="32">
        <v>138</v>
      </c>
      <c r="I3624" s="32">
        <v>716</v>
      </c>
      <c r="J3624" s="32" t="s">
        <v>22</v>
      </c>
      <c r="K3624" s="32">
        <v>0</v>
      </c>
      <c r="L3624" s="38">
        <v>693.9</v>
      </c>
      <c r="M3624" t="s">
        <v>7845</v>
      </c>
      <c r="N3624" t="s">
        <v>7846</v>
      </c>
      <c r="O3624" t="s">
        <v>7847</v>
      </c>
      <c r="P3624" s="31">
        <v>600</v>
      </c>
      <c r="Q3624" s="31">
        <v>345</v>
      </c>
      <c r="R3624" s="31">
        <v>473</v>
      </c>
      <c r="S3624" s="31">
        <v>26.4</v>
      </c>
      <c r="T3624" s="36" t="s">
        <v>16011</v>
      </c>
      <c r="U3624" s="36" t="s">
        <v>12165</v>
      </c>
      <c r="V3624" s="31" t="s">
        <v>26</v>
      </c>
      <c r="W3624" s="31">
        <v>7</v>
      </c>
    </row>
    <row r="3625" spans="1:23" x14ac:dyDescent="0.25">
      <c r="A3625">
        <v>7709135</v>
      </c>
      <c r="B3625" s="32" t="s">
        <v>19</v>
      </c>
      <c r="C3625" s="32">
        <v>2</v>
      </c>
      <c r="D3625" s="32">
        <v>16</v>
      </c>
      <c r="E3625" s="32" t="s">
        <v>22</v>
      </c>
      <c r="F3625" s="32">
        <v>1</v>
      </c>
      <c r="G3625" s="32" t="s">
        <v>21</v>
      </c>
      <c r="H3625" s="32">
        <v>138</v>
      </c>
      <c r="I3625" s="32">
        <v>716</v>
      </c>
      <c r="J3625" s="32" t="s">
        <v>22</v>
      </c>
      <c r="K3625" s="32">
        <v>0</v>
      </c>
      <c r="L3625" s="38">
        <v>742.73</v>
      </c>
      <c r="M3625" t="s">
        <v>7848</v>
      </c>
      <c r="N3625" t="s">
        <v>7849</v>
      </c>
      <c r="O3625" t="s">
        <v>7850</v>
      </c>
      <c r="P3625" s="31">
        <v>600</v>
      </c>
      <c r="Q3625" s="31">
        <v>478</v>
      </c>
      <c r="R3625" s="31">
        <v>473</v>
      </c>
      <c r="S3625" s="31">
        <v>31</v>
      </c>
      <c r="T3625" s="36" t="s">
        <v>16012</v>
      </c>
      <c r="U3625" s="36" t="s">
        <v>12165</v>
      </c>
      <c r="V3625" s="31" t="s">
        <v>26</v>
      </c>
      <c r="W3625" s="31">
        <v>7</v>
      </c>
    </row>
    <row r="3626" spans="1:23" x14ac:dyDescent="0.25">
      <c r="A3626">
        <v>7709535</v>
      </c>
      <c r="B3626" s="32" t="s">
        <v>19</v>
      </c>
      <c r="C3626" s="32">
        <v>2</v>
      </c>
      <c r="D3626" s="32">
        <v>16</v>
      </c>
      <c r="E3626" s="32" t="s">
        <v>22</v>
      </c>
      <c r="F3626" s="32">
        <v>1</v>
      </c>
      <c r="G3626" s="32" t="s">
        <v>21</v>
      </c>
      <c r="H3626" s="32">
        <v>137</v>
      </c>
      <c r="I3626" s="32">
        <v>715</v>
      </c>
      <c r="J3626" s="32" t="s">
        <v>22</v>
      </c>
      <c r="K3626" s="32">
        <v>0</v>
      </c>
      <c r="L3626" s="38">
        <v>993.47</v>
      </c>
      <c r="M3626" t="s">
        <v>7851</v>
      </c>
      <c r="N3626" t="s">
        <v>7852</v>
      </c>
      <c r="O3626" t="s">
        <v>7853</v>
      </c>
      <c r="P3626" s="31">
        <v>600</v>
      </c>
      <c r="Q3626" s="31">
        <v>478</v>
      </c>
      <c r="R3626" s="31">
        <v>673</v>
      </c>
      <c r="S3626" s="31">
        <v>38</v>
      </c>
      <c r="T3626" s="36" t="s">
        <v>16013</v>
      </c>
      <c r="U3626" s="36" t="s">
        <v>12165</v>
      </c>
      <c r="V3626" s="31" t="s">
        <v>26</v>
      </c>
      <c r="W3626" s="31">
        <v>7</v>
      </c>
    </row>
    <row r="3627" spans="1:23" x14ac:dyDescent="0.25">
      <c r="A3627">
        <v>7709735</v>
      </c>
      <c r="B3627" s="32" t="s">
        <v>19</v>
      </c>
      <c r="C3627" s="32">
        <v>2</v>
      </c>
      <c r="D3627" s="32">
        <v>16</v>
      </c>
      <c r="E3627" s="32" t="s">
        <v>22</v>
      </c>
      <c r="F3627" s="32">
        <v>1</v>
      </c>
      <c r="G3627" s="32" t="s">
        <v>21</v>
      </c>
      <c r="H3627" s="32">
        <v>137</v>
      </c>
      <c r="I3627" s="32">
        <v>715</v>
      </c>
      <c r="J3627" s="32" t="s">
        <v>22</v>
      </c>
      <c r="K3627" s="32">
        <v>0</v>
      </c>
      <c r="L3627" s="38">
        <v>908.69</v>
      </c>
      <c r="M3627" t="s">
        <v>7854</v>
      </c>
      <c r="N3627" t="s">
        <v>7855</v>
      </c>
      <c r="O3627" t="s">
        <v>7856</v>
      </c>
      <c r="P3627" s="31">
        <v>600</v>
      </c>
      <c r="Q3627" s="31">
        <v>478</v>
      </c>
      <c r="R3627" s="31">
        <v>573</v>
      </c>
      <c r="S3627" s="31">
        <v>35</v>
      </c>
      <c r="T3627" s="36" t="s">
        <v>16014</v>
      </c>
      <c r="U3627" s="36" t="s">
        <v>12165</v>
      </c>
      <c r="V3627" s="31" t="s">
        <v>26</v>
      </c>
      <c r="W3627" s="31">
        <v>7</v>
      </c>
    </row>
    <row r="3628" spans="1:23" x14ac:dyDescent="0.25">
      <c r="A3628">
        <v>7712135</v>
      </c>
      <c r="B3628" s="32" t="s">
        <v>19</v>
      </c>
      <c r="C3628" s="32">
        <v>2</v>
      </c>
      <c r="D3628" s="32">
        <v>16</v>
      </c>
      <c r="E3628" s="32" t="s">
        <v>22</v>
      </c>
      <c r="F3628" s="32">
        <v>1</v>
      </c>
      <c r="G3628" s="32" t="s">
        <v>21</v>
      </c>
      <c r="H3628" s="32">
        <v>138</v>
      </c>
      <c r="I3628" s="32">
        <v>716</v>
      </c>
      <c r="J3628" s="32" t="s">
        <v>22</v>
      </c>
      <c r="K3628" s="32">
        <v>0</v>
      </c>
      <c r="L3628" s="38">
        <v>793.56</v>
      </c>
      <c r="M3628" t="s">
        <v>7857</v>
      </c>
      <c r="N3628" t="s">
        <v>7858</v>
      </c>
      <c r="O3628" t="s">
        <v>7859</v>
      </c>
      <c r="P3628" s="31">
        <v>600</v>
      </c>
      <c r="Q3628" s="31">
        <v>612</v>
      </c>
      <c r="R3628" s="31">
        <v>473</v>
      </c>
      <c r="S3628" s="31">
        <v>36</v>
      </c>
      <c r="T3628" s="36" t="s">
        <v>16015</v>
      </c>
      <c r="U3628" s="36" t="s">
        <v>12165</v>
      </c>
      <c r="V3628" s="31" t="s">
        <v>26</v>
      </c>
      <c r="W3628" s="31">
        <v>7</v>
      </c>
    </row>
    <row r="3629" spans="1:23" x14ac:dyDescent="0.25">
      <c r="A3629">
        <v>7715135</v>
      </c>
      <c r="B3629" s="32" t="s">
        <v>19</v>
      </c>
      <c r="C3629" s="32">
        <v>2</v>
      </c>
      <c r="D3629" s="32">
        <v>16</v>
      </c>
      <c r="E3629" s="32" t="s">
        <v>22</v>
      </c>
      <c r="F3629" s="32">
        <v>1</v>
      </c>
      <c r="G3629" s="32" t="s">
        <v>21</v>
      </c>
      <c r="H3629" s="32">
        <v>138</v>
      </c>
      <c r="I3629" s="32">
        <v>716</v>
      </c>
      <c r="J3629" s="32" t="s">
        <v>22</v>
      </c>
      <c r="K3629" s="32">
        <v>0</v>
      </c>
      <c r="L3629" s="38">
        <v>838.15</v>
      </c>
      <c r="M3629" t="s">
        <v>7860</v>
      </c>
      <c r="N3629" t="s">
        <v>7861</v>
      </c>
      <c r="O3629" t="s">
        <v>7862</v>
      </c>
      <c r="P3629" s="31">
        <v>600</v>
      </c>
      <c r="Q3629" s="31">
        <v>746</v>
      </c>
      <c r="R3629" s="31">
        <v>473</v>
      </c>
      <c r="S3629" s="31">
        <v>41</v>
      </c>
      <c r="T3629" s="36" t="s">
        <v>16016</v>
      </c>
      <c r="U3629" s="36" t="s">
        <v>12165</v>
      </c>
      <c r="V3629" s="31" t="s">
        <v>26</v>
      </c>
      <c r="W3629" s="31">
        <v>7</v>
      </c>
    </row>
    <row r="3630" spans="1:23" x14ac:dyDescent="0.25">
      <c r="A3630">
        <v>7715535</v>
      </c>
      <c r="B3630" s="32" t="s">
        <v>19</v>
      </c>
      <c r="C3630" s="32">
        <v>2</v>
      </c>
      <c r="D3630" s="32">
        <v>16</v>
      </c>
      <c r="E3630" s="32" t="s">
        <v>22</v>
      </c>
      <c r="F3630" s="32">
        <v>1</v>
      </c>
      <c r="G3630" s="32" t="s">
        <v>21</v>
      </c>
      <c r="H3630" s="32">
        <v>137</v>
      </c>
      <c r="I3630" s="32">
        <v>715</v>
      </c>
      <c r="J3630" s="32" t="s">
        <v>22</v>
      </c>
      <c r="K3630" s="32">
        <v>0</v>
      </c>
      <c r="L3630" s="38">
        <v>1112.72</v>
      </c>
      <c r="M3630" t="s">
        <v>7863</v>
      </c>
      <c r="N3630" t="s">
        <v>7864</v>
      </c>
      <c r="O3630" t="s">
        <v>7865</v>
      </c>
      <c r="P3630" s="31">
        <v>600</v>
      </c>
      <c r="Q3630" s="31">
        <v>746</v>
      </c>
      <c r="R3630" s="31">
        <v>673</v>
      </c>
      <c r="S3630" s="31">
        <v>48.1</v>
      </c>
      <c r="T3630" s="36" t="s">
        <v>16017</v>
      </c>
      <c r="U3630" s="36" t="s">
        <v>12165</v>
      </c>
      <c r="V3630" s="31" t="s">
        <v>26</v>
      </c>
      <c r="W3630" s="31">
        <v>7</v>
      </c>
    </row>
    <row r="3631" spans="1:23" x14ac:dyDescent="0.25">
      <c r="A3631">
        <v>7715735</v>
      </c>
      <c r="B3631" s="32" t="s">
        <v>19</v>
      </c>
      <c r="C3631" s="32">
        <v>2</v>
      </c>
      <c r="D3631" s="32">
        <v>16</v>
      </c>
      <c r="E3631" s="32" t="s">
        <v>22</v>
      </c>
      <c r="F3631" s="32">
        <v>1</v>
      </c>
      <c r="G3631" s="32" t="s">
        <v>21</v>
      </c>
      <c r="H3631" s="32">
        <v>137</v>
      </c>
      <c r="I3631" s="32">
        <v>715</v>
      </c>
      <c r="J3631" s="32" t="s">
        <v>22</v>
      </c>
      <c r="K3631" s="32">
        <v>0</v>
      </c>
      <c r="L3631" s="38">
        <v>980.76</v>
      </c>
      <c r="M3631" t="s">
        <v>7866</v>
      </c>
      <c r="N3631" t="s">
        <v>7867</v>
      </c>
      <c r="O3631" t="s">
        <v>7868</v>
      </c>
      <c r="P3631" s="31">
        <v>600</v>
      </c>
      <c r="Q3631" s="31">
        <v>746</v>
      </c>
      <c r="R3631" s="31">
        <v>573</v>
      </c>
      <c r="S3631" s="31">
        <v>45</v>
      </c>
      <c r="T3631" s="36" t="s">
        <v>16018</v>
      </c>
      <c r="U3631" s="36" t="s">
        <v>12165</v>
      </c>
      <c r="V3631" s="31" t="s">
        <v>26</v>
      </c>
      <c r="W3631" s="31">
        <v>7</v>
      </c>
    </row>
    <row r="3632" spans="1:23" x14ac:dyDescent="0.25">
      <c r="A3632">
        <v>7721135</v>
      </c>
      <c r="B3632" s="32" t="s">
        <v>19</v>
      </c>
      <c r="C3632" s="32">
        <v>2</v>
      </c>
      <c r="D3632" s="32">
        <v>16</v>
      </c>
      <c r="E3632" s="32" t="s">
        <v>22</v>
      </c>
      <c r="F3632" s="32">
        <v>1</v>
      </c>
      <c r="G3632" s="32" t="s">
        <v>21</v>
      </c>
      <c r="H3632" s="32">
        <v>138</v>
      </c>
      <c r="I3632" s="32">
        <v>716</v>
      </c>
      <c r="J3632" s="32" t="s">
        <v>22</v>
      </c>
      <c r="K3632" s="32">
        <v>0</v>
      </c>
      <c r="L3632" s="38">
        <v>934.16</v>
      </c>
      <c r="M3632" t="s">
        <v>7869</v>
      </c>
      <c r="N3632" t="s">
        <v>7870</v>
      </c>
      <c r="O3632" t="s">
        <v>7871</v>
      </c>
      <c r="P3632" s="31">
        <v>600</v>
      </c>
      <c r="Q3632" s="31">
        <v>1012</v>
      </c>
      <c r="R3632" s="31">
        <v>473</v>
      </c>
      <c r="S3632" s="31">
        <v>49</v>
      </c>
      <c r="T3632" s="36" t="s">
        <v>16019</v>
      </c>
      <c r="U3632" s="36" t="s">
        <v>12165</v>
      </c>
      <c r="V3632" s="31" t="s">
        <v>26</v>
      </c>
      <c r="W3632" s="31">
        <v>7</v>
      </c>
    </row>
    <row r="3633" spans="1:23" x14ac:dyDescent="0.25">
      <c r="A3633">
        <v>7721535</v>
      </c>
      <c r="B3633" s="32" t="s">
        <v>19</v>
      </c>
      <c r="C3633" s="32">
        <v>2</v>
      </c>
      <c r="D3633" s="32">
        <v>16</v>
      </c>
      <c r="E3633" s="32" t="s">
        <v>22</v>
      </c>
      <c r="F3633" s="32">
        <v>1</v>
      </c>
      <c r="G3633" s="32" t="s">
        <v>21</v>
      </c>
      <c r="H3633" s="32">
        <v>137</v>
      </c>
      <c r="I3633" s="32">
        <v>715</v>
      </c>
      <c r="J3633" s="32" t="s">
        <v>22</v>
      </c>
      <c r="K3633" s="32">
        <v>0</v>
      </c>
      <c r="L3633" s="38">
        <v>1339.19</v>
      </c>
      <c r="M3633" t="s">
        <v>7872</v>
      </c>
      <c r="N3633" t="s">
        <v>7873</v>
      </c>
      <c r="O3633" t="s">
        <v>7874</v>
      </c>
      <c r="P3633" s="31">
        <v>600</v>
      </c>
      <c r="Q3633" s="31">
        <v>1012</v>
      </c>
      <c r="R3633" s="31">
        <v>673</v>
      </c>
      <c r="S3633" s="31">
        <v>59</v>
      </c>
      <c r="T3633" s="36" t="s">
        <v>16020</v>
      </c>
      <c r="U3633" s="36" t="s">
        <v>12165</v>
      </c>
      <c r="V3633" s="31" t="s">
        <v>26</v>
      </c>
      <c r="W3633" s="31">
        <v>7</v>
      </c>
    </row>
    <row r="3634" spans="1:23" x14ac:dyDescent="0.25">
      <c r="A3634">
        <v>7721735</v>
      </c>
      <c r="B3634" s="32" t="s">
        <v>19</v>
      </c>
      <c r="C3634" s="32">
        <v>2</v>
      </c>
      <c r="D3634" s="32">
        <v>16</v>
      </c>
      <c r="E3634" s="32" t="s">
        <v>22</v>
      </c>
      <c r="F3634" s="32">
        <v>1</v>
      </c>
      <c r="G3634" s="32" t="s">
        <v>21</v>
      </c>
      <c r="H3634" s="32">
        <v>137</v>
      </c>
      <c r="I3634" s="32">
        <v>715</v>
      </c>
      <c r="J3634" s="32" t="s">
        <v>22</v>
      </c>
      <c r="K3634" s="32">
        <v>0</v>
      </c>
      <c r="L3634" s="38">
        <v>1096.9100000000001</v>
      </c>
      <c r="M3634" t="s">
        <v>7875</v>
      </c>
      <c r="N3634" t="s">
        <v>7876</v>
      </c>
      <c r="O3634" t="s">
        <v>7877</v>
      </c>
      <c r="P3634" s="31">
        <v>600</v>
      </c>
      <c r="Q3634" s="31">
        <v>1012</v>
      </c>
      <c r="R3634" s="31">
        <v>573</v>
      </c>
      <c r="S3634" s="31">
        <v>55</v>
      </c>
      <c r="T3634" s="36" t="s">
        <v>16021</v>
      </c>
      <c r="U3634" s="36" t="s">
        <v>12165</v>
      </c>
      <c r="V3634" s="31" t="s">
        <v>26</v>
      </c>
      <c r="W3634" s="31">
        <v>7</v>
      </c>
    </row>
    <row r="3635" spans="1:23" x14ac:dyDescent="0.25">
      <c r="A3635">
        <v>7752950</v>
      </c>
      <c r="B3635" s="32" t="s">
        <v>802</v>
      </c>
      <c r="C3635" s="32">
        <v>50</v>
      </c>
      <c r="D3635" s="32">
        <v>87</v>
      </c>
      <c r="E3635" s="32" t="s">
        <v>22</v>
      </c>
      <c r="F3635" s="32">
        <v>1</v>
      </c>
      <c r="G3635" s="32" t="s">
        <v>21</v>
      </c>
      <c r="H3635" s="32">
        <v>765</v>
      </c>
      <c r="I3635" s="32">
        <v>1037</v>
      </c>
      <c r="J3635" s="32" t="s">
        <v>22</v>
      </c>
      <c r="K3635" s="32">
        <v>0</v>
      </c>
      <c r="L3635" s="38">
        <v>26.59</v>
      </c>
      <c r="M3635" t="s">
        <v>7878</v>
      </c>
      <c r="N3635" t="s">
        <v>7879</v>
      </c>
      <c r="O3635" t="s">
        <v>7880</v>
      </c>
      <c r="P3635" s="31">
        <v>0</v>
      </c>
      <c r="Q3635" s="31">
        <v>0</v>
      </c>
      <c r="R3635" s="31">
        <v>0</v>
      </c>
      <c r="S3635" s="31">
        <v>0</v>
      </c>
      <c r="T3635" s="36" t="s">
        <v>16022</v>
      </c>
      <c r="U3635" s="36" t="s">
        <v>8458</v>
      </c>
      <c r="V3635" s="31" t="s">
        <v>362</v>
      </c>
      <c r="W3635" s="31">
        <v>7</v>
      </c>
    </row>
    <row r="3636" spans="1:23" x14ac:dyDescent="0.25">
      <c r="A3636">
        <v>7824540</v>
      </c>
      <c r="B3636" s="32" t="s">
        <v>802</v>
      </c>
      <c r="C3636" s="32">
        <v>50</v>
      </c>
      <c r="D3636" s="32">
        <v>82</v>
      </c>
      <c r="E3636" s="32" t="s">
        <v>22</v>
      </c>
      <c r="F3636" s="32">
        <v>4</v>
      </c>
      <c r="G3636" s="32" t="s">
        <v>354</v>
      </c>
      <c r="H3636" s="32">
        <v>658</v>
      </c>
      <c r="I3636" s="32">
        <v>913</v>
      </c>
      <c r="J3636" s="32" t="s">
        <v>22</v>
      </c>
      <c r="K3636" s="32">
        <v>0</v>
      </c>
      <c r="L3636" s="38">
        <v>52.67</v>
      </c>
      <c r="M3636" t="s">
        <v>7881</v>
      </c>
      <c r="N3636" t="s">
        <v>7882</v>
      </c>
      <c r="O3636" t="s">
        <v>7883</v>
      </c>
      <c r="P3636" s="31">
        <v>0</v>
      </c>
      <c r="Q3636" s="31">
        <v>0</v>
      </c>
      <c r="R3636" s="31">
        <v>0</v>
      </c>
      <c r="S3636" s="31">
        <v>0</v>
      </c>
      <c r="T3636" s="36" t="s">
        <v>16027</v>
      </c>
      <c r="U3636" s="36" t="s">
        <v>8458</v>
      </c>
      <c r="V3636" s="31" t="s">
        <v>207</v>
      </c>
      <c r="W3636" s="31">
        <v>7</v>
      </c>
    </row>
    <row r="3637" spans="1:23" x14ac:dyDescent="0.25">
      <c r="A3637">
        <v>7825375</v>
      </c>
      <c r="B3637" s="32" t="s">
        <v>802</v>
      </c>
      <c r="C3637" s="32">
        <v>50</v>
      </c>
      <c r="D3637" s="32">
        <v>90</v>
      </c>
      <c r="E3637" s="32" t="s">
        <v>22</v>
      </c>
      <c r="F3637" s="32">
        <v>1</v>
      </c>
      <c r="G3637" s="32" t="s">
        <v>21</v>
      </c>
      <c r="H3637" s="32">
        <v>775</v>
      </c>
      <c r="I3637" s="32">
        <v>1055</v>
      </c>
      <c r="J3637" s="32" t="s">
        <v>22</v>
      </c>
      <c r="K3637" s="32">
        <v>0</v>
      </c>
      <c r="L3637" s="38">
        <v>90.14</v>
      </c>
      <c r="M3637" t="s">
        <v>7884</v>
      </c>
      <c r="N3637" t="s">
        <v>7885</v>
      </c>
      <c r="O3637" t="s">
        <v>7886</v>
      </c>
      <c r="P3637" s="31">
        <v>0</v>
      </c>
      <c r="Q3637" s="31">
        <v>0</v>
      </c>
      <c r="R3637" s="31">
        <v>0</v>
      </c>
      <c r="S3637" s="31">
        <v>0</v>
      </c>
      <c r="T3637" s="36" t="s">
        <v>16028</v>
      </c>
      <c r="U3637" s="36" t="s">
        <v>13488</v>
      </c>
      <c r="V3637" s="31" t="s">
        <v>791</v>
      </c>
      <c r="W3637" s="31">
        <v>7</v>
      </c>
    </row>
    <row r="3638" spans="1:23" x14ac:dyDescent="0.25">
      <c r="A3638">
        <v>7825380</v>
      </c>
      <c r="B3638" s="32" t="s">
        <v>802</v>
      </c>
      <c r="C3638" s="32">
        <v>50</v>
      </c>
      <c r="D3638" s="32">
        <v>81</v>
      </c>
      <c r="E3638" s="33" t="s">
        <v>22</v>
      </c>
      <c r="F3638" s="32">
        <v>1</v>
      </c>
      <c r="G3638" s="32" t="s">
        <v>21</v>
      </c>
      <c r="H3638" s="33" t="s">
        <v>22</v>
      </c>
      <c r="I3638" s="33" t="s">
        <v>22</v>
      </c>
      <c r="J3638" s="33" t="s">
        <v>22</v>
      </c>
      <c r="K3638" s="32">
        <v>0</v>
      </c>
      <c r="L3638" s="38">
        <v>47.41</v>
      </c>
      <c r="M3638" t="s">
        <v>7887</v>
      </c>
      <c r="N3638" t="s">
        <v>7888</v>
      </c>
      <c r="O3638" t="s">
        <v>7889</v>
      </c>
      <c r="P3638" s="31">
        <v>0</v>
      </c>
      <c r="Q3638" s="31">
        <v>0</v>
      </c>
      <c r="R3638" s="31">
        <v>237</v>
      </c>
      <c r="S3638" s="31">
        <v>0</v>
      </c>
      <c r="T3638" s="36" t="s">
        <v>15389</v>
      </c>
      <c r="U3638" s="36" t="s">
        <v>13534</v>
      </c>
      <c r="V3638" s="31" t="s">
        <v>791</v>
      </c>
      <c r="W3638" s="31">
        <v>14</v>
      </c>
    </row>
    <row r="3639" spans="1:23" x14ac:dyDescent="0.25">
      <c r="A3639">
        <v>7825381</v>
      </c>
      <c r="B3639" s="32" t="s">
        <v>802</v>
      </c>
      <c r="C3639" s="32">
        <v>50</v>
      </c>
      <c r="D3639" s="32">
        <v>81</v>
      </c>
      <c r="E3639" s="33" t="s">
        <v>22</v>
      </c>
      <c r="F3639" s="32">
        <v>1</v>
      </c>
      <c r="G3639" s="32" t="s">
        <v>21</v>
      </c>
      <c r="H3639" s="33" t="s">
        <v>22</v>
      </c>
      <c r="I3639" s="33" t="s">
        <v>22</v>
      </c>
      <c r="J3639" s="33" t="s">
        <v>22</v>
      </c>
      <c r="K3639" s="32">
        <v>0</v>
      </c>
      <c r="L3639" s="38">
        <v>34.47</v>
      </c>
      <c r="M3639" t="s">
        <v>7890</v>
      </c>
      <c r="N3639" t="s">
        <v>7891</v>
      </c>
      <c r="O3639" t="s">
        <v>7892</v>
      </c>
      <c r="P3639" s="31">
        <v>0</v>
      </c>
      <c r="Q3639" s="31">
        <v>0</v>
      </c>
      <c r="R3639" s="31">
        <v>237</v>
      </c>
      <c r="S3639" s="31">
        <v>0</v>
      </c>
      <c r="T3639" s="36" t="s">
        <v>15392</v>
      </c>
      <c r="U3639" s="36" t="s">
        <v>13534</v>
      </c>
      <c r="V3639" s="31" t="s">
        <v>791</v>
      </c>
      <c r="W3639" s="31">
        <v>14</v>
      </c>
    </row>
    <row r="3640" spans="1:23" x14ac:dyDescent="0.25">
      <c r="A3640">
        <v>7825900</v>
      </c>
      <c r="B3640" s="32" t="s">
        <v>802</v>
      </c>
      <c r="C3640" s="32">
        <v>50</v>
      </c>
      <c r="D3640" s="32">
        <v>81</v>
      </c>
      <c r="E3640" s="33" t="s">
        <v>22</v>
      </c>
      <c r="F3640" s="32">
        <v>4</v>
      </c>
      <c r="G3640" s="32" t="s">
        <v>354</v>
      </c>
      <c r="H3640" s="33">
        <v>629</v>
      </c>
      <c r="I3640" s="33" t="s">
        <v>22</v>
      </c>
      <c r="J3640" s="33" t="s">
        <v>22</v>
      </c>
      <c r="K3640" s="32">
        <v>0</v>
      </c>
      <c r="L3640" s="38">
        <v>282.87</v>
      </c>
      <c r="M3640" t="s">
        <v>7893</v>
      </c>
      <c r="N3640" t="s">
        <v>7894</v>
      </c>
      <c r="O3640" t="s">
        <v>7895</v>
      </c>
      <c r="P3640" s="31">
        <v>0</v>
      </c>
      <c r="Q3640" s="31">
        <v>0</v>
      </c>
      <c r="R3640" s="31">
        <v>0</v>
      </c>
      <c r="S3640" s="31">
        <v>0</v>
      </c>
      <c r="T3640" s="36" t="s">
        <v>15413</v>
      </c>
      <c r="U3640" s="36" t="s">
        <v>9135</v>
      </c>
      <c r="V3640" s="31" t="s">
        <v>362</v>
      </c>
      <c r="W3640" s="31">
        <v>14</v>
      </c>
    </row>
    <row r="3641" spans="1:23" x14ac:dyDescent="0.25">
      <c r="A3641">
        <v>7826605</v>
      </c>
      <c r="B3641" s="32" t="s">
        <v>802</v>
      </c>
      <c r="C3641" s="32">
        <v>50</v>
      </c>
      <c r="D3641" s="32">
        <v>84</v>
      </c>
      <c r="E3641" s="32" t="s">
        <v>22</v>
      </c>
      <c r="F3641" s="32">
        <v>1</v>
      </c>
      <c r="G3641" s="32" t="s">
        <v>21</v>
      </c>
      <c r="H3641" s="32">
        <v>695</v>
      </c>
      <c r="I3641" s="32">
        <v>963</v>
      </c>
      <c r="J3641" s="32" t="s">
        <v>22</v>
      </c>
      <c r="K3641" s="32">
        <v>0</v>
      </c>
      <c r="L3641" s="38">
        <v>158.76</v>
      </c>
      <c r="M3641" t="s">
        <v>7896</v>
      </c>
      <c r="N3641" t="s">
        <v>7897</v>
      </c>
      <c r="O3641" t="s">
        <v>7898</v>
      </c>
      <c r="P3641" s="31">
        <v>600</v>
      </c>
      <c r="Q3641" s="31">
        <v>0</v>
      </c>
      <c r="R3641" s="31">
        <v>1000</v>
      </c>
      <c r="S3641" s="31">
        <v>8.8870000000000005</v>
      </c>
      <c r="T3641" s="36" t="s">
        <v>16029</v>
      </c>
      <c r="U3641" s="36" t="s">
        <v>13534</v>
      </c>
      <c r="V3641" s="31" t="s">
        <v>993</v>
      </c>
      <c r="W3641" s="31">
        <v>7</v>
      </c>
    </row>
    <row r="3642" spans="1:23" x14ac:dyDescent="0.25">
      <c r="A3642">
        <v>7826665</v>
      </c>
      <c r="B3642" s="32" t="s">
        <v>802</v>
      </c>
      <c r="C3642" s="32">
        <v>50</v>
      </c>
      <c r="D3642" s="32">
        <v>84</v>
      </c>
      <c r="E3642" s="32" t="s">
        <v>22</v>
      </c>
      <c r="F3642" s="32">
        <v>1</v>
      </c>
      <c r="G3642" s="32" t="s">
        <v>21</v>
      </c>
      <c r="H3642" s="32">
        <v>695</v>
      </c>
      <c r="I3642" s="32">
        <v>963</v>
      </c>
      <c r="J3642" s="32" t="s">
        <v>22</v>
      </c>
      <c r="K3642" s="32">
        <v>0</v>
      </c>
      <c r="L3642" s="38">
        <v>119.88</v>
      </c>
      <c r="M3642" t="s">
        <v>7899</v>
      </c>
      <c r="N3642" t="s">
        <v>7900</v>
      </c>
      <c r="O3642" t="s">
        <v>7901</v>
      </c>
      <c r="P3642" s="31">
        <v>600</v>
      </c>
      <c r="Q3642" s="31">
        <v>0</v>
      </c>
      <c r="R3642" s="31">
        <v>600</v>
      </c>
      <c r="S3642" s="31">
        <v>5.38</v>
      </c>
      <c r="T3642" s="36" t="s">
        <v>16030</v>
      </c>
      <c r="U3642" s="36" t="s">
        <v>13534</v>
      </c>
      <c r="V3642" s="31" t="s">
        <v>993</v>
      </c>
      <c r="W3642" s="31">
        <v>7</v>
      </c>
    </row>
    <row r="3643" spans="1:23" x14ac:dyDescent="0.25">
      <c r="A3643">
        <v>7826685</v>
      </c>
      <c r="B3643" s="32" t="s">
        <v>802</v>
      </c>
      <c r="C3643" s="32">
        <v>50</v>
      </c>
      <c r="D3643" s="32">
        <v>84</v>
      </c>
      <c r="E3643" s="32" t="s">
        <v>22</v>
      </c>
      <c r="F3643" s="32">
        <v>1</v>
      </c>
      <c r="G3643" s="32" t="s">
        <v>21</v>
      </c>
      <c r="H3643" s="32">
        <v>695</v>
      </c>
      <c r="I3643" s="32">
        <v>963</v>
      </c>
      <c r="J3643" s="32" t="s">
        <v>22</v>
      </c>
      <c r="K3643" s="32">
        <v>0</v>
      </c>
      <c r="L3643" s="38">
        <v>137.76</v>
      </c>
      <c r="M3643" t="s">
        <v>7902</v>
      </c>
      <c r="N3643" t="s">
        <v>7903</v>
      </c>
      <c r="O3643" t="s">
        <v>7904</v>
      </c>
      <c r="P3643" s="31">
        <v>600</v>
      </c>
      <c r="Q3643" s="31">
        <v>0</v>
      </c>
      <c r="R3643" s="31">
        <v>800</v>
      </c>
      <c r="S3643" s="31">
        <v>7.1</v>
      </c>
      <c r="T3643" s="36" t="s">
        <v>16031</v>
      </c>
      <c r="U3643" s="36" t="s">
        <v>13534</v>
      </c>
      <c r="V3643" s="31" t="s">
        <v>993</v>
      </c>
      <c r="W3643" s="31">
        <v>7</v>
      </c>
    </row>
    <row r="3644" spans="1:23" x14ac:dyDescent="0.25">
      <c r="A3644">
        <v>7826750</v>
      </c>
      <c r="B3644" s="32" t="s">
        <v>802</v>
      </c>
      <c r="C3644" s="32">
        <v>44</v>
      </c>
      <c r="D3644" s="32">
        <v>40</v>
      </c>
      <c r="E3644" s="32" t="s">
        <v>22</v>
      </c>
      <c r="F3644" s="32">
        <v>1</v>
      </c>
      <c r="G3644" s="32" t="s">
        <v>21</v>
      </c>
      <c r="H3644" s="32">
        <v>535</v>
      </c>
      <c r="I3644" s="32">
        <v>791</v>
      </c>
      <c r="J3644" s="32" t="s">
        <v>22</v>
      </c>
      <c r="K3644" s="32">
        <v>0</v>
      </c>
      <c r="L3644" s="38">
        <v>136.69999999999999</v>
      </c>
      <c r="M3644" t="s">
        <v>7905</v>
      </c>
      <c r="N3644" t="s">
        <v>7906</v>
      </c>
      <c r="O3644" t="s">
        <v>7907</v>
      </c>
      <c r="P3644" s="31">
        <v>450</v>
      </c>
      <c r="Q3644" s="31">
        <v>144</v>
      </c>
      <c r="R3644" s="31">
        <v>300</v>
      </c>
      <c r="S3644" s="31">
        <v>0.96</v>
      </c>
      <c r="T3644" s="36" t="s">
        <v>16032</v>
      </c>
      <c r="U3644" s="36" t="s">
        <v>13488</v>
      </c>
      <c r="V3644" s="31" t="s">
        <v>829</v>
      </c>
      <c r="W3644" s="31">
        <v>7</v>
      </c>
    </row>
    <row r="3645" spans="1:23" x14ac:dyDescent="0.25">
      <c r="A3645">
        <v>7826805</v>
      </c>
      <c r="B3645" s="32" t="s">
        <v>802</v>
      </c>
      <c r="C3645" s="32">
        <v>50</v>
      </c>
      <c r="D3645" s="32">
        <v>84</v>
      </c>
      <c r="E3645" s="32" t="s">
        <v>22</v>
      </c>
      <c r="F3645" s="32">
        <v>1</v>
      </c>
      <c r="G3645" s="32" t="s">
        <v>21</v>
      </c>
      <c r="H3645" s="32">
        <v>695</v>
      </c>
      <c r="I3645" s="32">
        <v>963</v>
      </c>
      <c r="J3645" s="32" t="s">
        <v>22</v>
      </c>
      <c r="K3645" s="32">
        <v>0</v>
      </c>
      <c r="L3645" s="38">
        <v>161.72999999999999</v>
      </c>
      <c r="M3645" t="s">
        <v>7908</v>
      </c>
      <c r="N3645" t="s">
        <v>7909</v>
      </c>
      <c r="O3645" t="s">
        <v>7910</v>
      </c>
      <c r="P3645" s="31">
        <v>800</v>
      </c>
      <c r="Q3645" s="31">
        <v>0</v>
      </c>
      <c r="R3645" s="31">
        <v>1000</v>
      </c>
      <c r="S3645" s="31">
        <v>11.695</v>
      </c>
      <c r="T3645" s="36" t="s">
        <v>16033</v>
      </c>
      <c r="U3645" s="36" t="s">
        <v>13534</v>
      </c>
      <c r="V3645" s="31" t="s">
        <v>993</v>
      </c>
      <c r="W3645" s="31">
        <v>7</v>
      </c>
    </row>
    <row r="3646" spans="1:23" x14ac:dyDescent="0.25">
      <c r="A3646">
        <v>7826825</v>
      </c>
      <c r="B3646" s="32" t="s">
        <v>802</v>
      </c>
      <c r="C3646" s="32">
        <v>50</v>
      </c>
      <c r="D3646" s="32">
        <v>84</v>
      </c>
      <c r="E3646" s="32" t="s">
        <v>22</v>
      </c>
      <c r="F3646" s="32">
        <v>1</v>
      </c>
      <c r="G3646" s="32" t="s">
        <v>21</v>
      </c>
      <c r="H3646" s="32">
        <v>695</v>
      </c>
      <c r="I3646" s="32">
        <v>963</v>
      </c>
      <c r="J3646" s="32" t="s">
        <v>22</v>
      </c>
      <c r="K3646" s="32">
        <v>0</v>
      </c>
      <c r="L3646" s="38">
        <v>183.52</v>
      </c>
      <c r="M3646" t="s">
        <v>7911</v>
      </c>
      <c r="N3646" t="s">
        <v>7912</v>
      </c>
      <c r="O3646" t="s">
        <v>7913</v>
      </c>
      <c r="P3646" s="31">
        <v>800</v>
      </c>
      <c r="Q3646" s="31">
        <v>0</v>
      </c>
      <c r="R3646" s="31">
        <v>1200</v>
      </c>
      <c r="S3646" s="31">
        <v>13.891999999999999</v>
      </c>
      <c r="T3646" s="36" t="s">
        <v>16034</v>
      </c>
      <c r="U3646" s="36" t="s">
        <v>13534</v>
      </c>
      <c r="V3646" s="31" t="s">
        <v>993</v>
      </c>
      <c r="W3646" s="31">
        <v>7</v>
      </c>
    </row>
    <row r="3647" spans="1:23" x14ac:dyDescent="0.25">
      <c r="A3647">
        <v>7826865</v>
      </c>
      <c r="B3647" s="32" t="s">
        <v>802</v>
      </c>
      <c r="C3647" s="32">
        <v>50</v>
      </c>
      <c r="D3647" s="32">
        <v>84</v>
      </c>
      <c r="E3647" s="32" t="s">
        <v>22</v>
      </c>
      <c r="F3647" s="32">
        <v>1</v>
      </c>
      <c r="G3647" s="32" t="s">
        <v>21</v>
      </c>
      <c r="H3647" s="32">
        <v>695</v>
      </c>
      <c r="I3647" s="32">
        <v>963</v>
      </c>
      <c r="J3647" s="32" t="s">
        <v>22</v>
      </c>
      <c r="K3647" s="32">
        <v>0</v>
      </c>
      <c r="L3647" s="38">
        <v>140.75</v>
      </c>
      <c r="M3647" t="s">
        <v>7914</v>
      </c>
      <c r="N3647" t="s">
        <v>7915</v>
      </c>
      <c r="O3647" t="s">
        <v>7916</v>
      </c>
      <c r="P3647" s="31">
        <v>800</v>
      </c>
      <c r="Q3647" s="31">
        <v>0</v>
      </c>
      <c r="R3647" s="31">
        <v>600</v>
      </c>
      <c r="S3647" s="31">
        <v>7.0640000000000001</v>
      </c>
      <c r="T3647" s="36" t="s">
        <v>16035</v>
      </c>
      <c r="U3647" s="36" t="s">
        <v>13534</v>
      </c>
      <c r="V3647" s="31" t="s">
        <v>993</v>
      </c>
      <c r="W3647" s="31">
        <v>7</v>
      </c>
    </row>
    <row r="3648" spans="1:23" x14ac:dyDescent="0.25">
      <c r="A3648">
        <v>7826885</v>
      </c>
      <c r="B3648" s="32" t="s">
        <v>802</v>
      </c>
      <c r="C3648" s="32">
        <v>50</v>
      </c>
      <c r="D3648" s="32">
        <v>84</v>
      </c>
      <c r="E3648" s="32" t="s">
        <v>22</v>
      </c>
      <c r="F3648" s="32">
        <v>1</v>
      </c>
      <c r="G3648" s="32" t="s">
        <v>21</v>
      </c>
      <c r="H3648" s="32">
        <v>695</v>
      </c>
      <c r="I3648" s="32">
        <v>963</v>
      </c>
      <c r="J3648" s="32" t="s">
        <v>22</v>
      </c>
      <c r="K3648" s="32">
        <v>0</v>
      </c>
      <c r="L3648" s="38">
        <v>146.32</v>
      </c>
      <c r="M3648" t="s">
        <v>7917</v>
      </c>
      <c r="N3648" t="s">
        <v>7918</v>
      </c>
      <c r="O3648" t="s">
        <v>7919</v>
      </c>
      <c r="P3648" s="31">
        <v>800</v>
      </c>
      <c r="Q3648" s="31">
        <v>0</v>
      </c>
      <c r="R3648" s="31">
        <v>800</v>
      </c>
      <c r="S3648" s="31">
        <v>9.4920000000000009</v>
      </c>
      <c r="T3648" s="36" t="s">
        <v>16036</v>
      </c>
      <c r="U3648" s="36" t="s">
        <v>13534</v>
      </c>
      <c r="V3648" s="31" t="s">
        <v>993</v>
      </c>
      <c r="W3648" s="31">
        <v>7</v>
      </c>
    </row>
    <row r="3649" spans="1:23" x14ac:dyDescent="0.25">
      <c r="A3649">
        <v>7827544</v>
      </c>
      <c r="B3649" s="32" t="s">
        <v>802</v>
      </c>
      <c r="C3649" s="32">
        <v>50</v>
      </c>
      <c r="D3649" s="32">
        <v>87</v>
      </c>
      <c r="E3649" s="32" t="s">
        <v>22</v>
      </c>
      <c r="F3649" s="32">
        <v>4</v>
      </c>
      <c r="G3649" s="32" t="s">
        <v>354</v>
      </c>
      <c r="H3649" s="32">
        <v>814</v>
      </c>
      <c r="I3649" s="32">
        <v>1096</v>
      </c>
      <c r="J3649" s="32" t="s">
        <v>22</v>
      </c>
      <c r="K3649" s="32">
        <v>0</v>
      </c>
      <c r="L3649" s="38">
        <v>127.26</v>
      </c>
      <c r="M3649" t="s">
        <v>7920</v>
      </c>
      <c r="N3649" t="s">
        <v>7921</v>
      </c>
      <c r="O3649" t="s">
        <v>7922</v>
      </c>
      <c r="P3649" s="31">
        <v>0</v>
      </c>
      <c r="Q3649" s="31">
        <v>2000</v>
      </c>
      <c r="R3649" s="31">
        <v>0</v>
      </c>
      <c r="S3649" s="31">
        <v>0</v>
      </c>
      <c r="T3649" s="36" t="s">
        <v>16037</v>
      </c>
      <c r="U3649" s="36" t="s">
        <v>15835</v>
      </c>
      <c r="V3649" s="31" t="s">
        <v>362</v>
      </c>
      <c r="W3649" s="31">
        <v>7</v>
      </c>
    </row>
    <row r="3650" spans="1:23" x14ac:dyDescent="0.25">
      <c r="A3650">
        <v>7829150</v>
      </c>
      <c r="B3650" s="32" t="s">
        <v>802</v>
      </c>
      <c r="C3650" s="32">
        <v>50</v>
      </c>
      <c r="D3650" s="32">
        <v>90</v>
      </c>
      <c r="E3650" s="32" t="s">
        <v>22</v>
      </c>
      <c r="F3650" s="32">
        <v>1</v>
      </c>
      <c r="G3650" s="32" t="s">
        <v>21</v>
      </c>
      <c r="H3650" s="32">
        <v>763</v>
      </c>
      <c r="I3650" s="32">
        <v>1035</v>
      </c>
      <c r="J3650" s="32" t="s">
        <v>22</v>
      </c>
      <c r="K3650" s="32">
        <v>0</v>
      </c>
      <c r="L3650" s="38">
        <v>36.29</v>
      </c>
      <c r="M3650" t="s">
        <v>7923</v>
      </c>
      <c r="N3650" t="s">
        <v>7924</v>
      </c>
      <c r="O3650" t="s">
        <v>7925</v>
      </c>
      <c r="P3650" s="31">
        <v>0</v>
      </c>
      <c r="Q3650" s="31">
        <v>0</v>
      </c>
      <c r="R3650" s="31">
        <v>0</v>
      </c>
      <c r="S3650" s="31">
        <v>0</v>
      </c>
      <c r="T3650" s="36" t="s">
        <v>16038</v>
      </c>
      <c r="U3650" s="36" t="s">
        <v>8458</v>
      </c>
      <c r="V3650" s="31" t="s">
        <v>5662</v>
      </c>
      <c r="W3650" s="31">
        <v>7</v>
      </c>
    </row>
    <row r="3651" spans="1:23" x14ac:dyDescent="0.25">
      <c r="A3651">
        <v>7829200</v>
      </c>
      <c r="B3651" s="32" t="s">
        <v>802</v>
      </c>
      <c r="C3651" s="32">
        <v>50</v>
      </c>
      <c r="D3651" s="32">
        <v>85</v>
      </c>
      <c r="E3651" s="32" t="s">
        <v>22</v>
      </c>
      <c r="F3651" s="32">
        <v>1</v>
      </c>
      <c r="G3651" s="32" t="s">
        <v>21</v>
      </c>
      <c r="H3651" s="32">
        <v>763</v>
      </c>
      <c r="I3651" s="32">
        <v>1034</v>
      </c>
      <c r="J3651" s="32" t="s">
        <v>22</v>
      </c>
      <c r="K3651" s="32">
        <v>0</v>
      </c>
      <c r="L3651" s="38">
        <v>10.82</v>
      </c>
      <c r="M3651" t="s">
        <v>7926</v>
      </c>
      <c r="N3651" t="s">
        <v>7927</v>
      </c>
      <c r="O3651" t="s">
        <v>7928</v>
      </c>
      <c r="P3651" s="31">
        <v>0</v>
      </c>
      <c r="Q3651" s="31">
        <v>0</v>
      </c>
      <c r="R3651" s="31">
        <v>0</v>
      </c>
      <c r="S3651" s="31">
        <v>0</v>
      </c>
      <c r="T3651" s="36" t="s">
        <v>16039</v>
      </c>
      <c r="U3651" s="36" t="s">
        <v>8458</v>
      </c>
      <c r="V3651" s="31" t="s">
        <v>5662</v>
      </c>
      <c r="W3651" s="31">
        <v>7</v>
      </c>
    </row>
    <row r="3652" spans="1:23" x14ac:dyDescent="0.25">
      <c r="A3652">
        <v>7831472</v>
      </c>
      <c r="B3652" s="32" t="s">
        <v>802</v>
      </c>
      <c r="C3652" s="32">
        <v>50</v>
      </c>
      <c r="D3652" s="32">
        <v>84</v>
      </c>
      <c r="E3652" s="32" t="s">
        <v>22</v>
      </c>
      <c r="F3652" s="32">
        <v>2</v>
      </c>
      <c r="G3652" s="32" t="s">
        <v>354</v>
      </c>
      <c r="H3652" s="32">
        <v>789</v>
      </c>
      <c r="I3652" s="32">
        <v>1065</v>
      </c>
      <c r="J3652" s="32" t="s">
        <v>22</v>
      </c>
      <c r="K3652" s="32">
        <v>0</v>
      </c>
      <c r="L3652" s="38">
        <v>81.93</v>
      </c>
      <c r="M3652" t="s">
        <v>7929</v>
      </c>
      <c r="N3652" t="s">
        <v>7930</v>
      </c>
      <c r="O3652" t="s">
        <v>7931</v>
      </c>
      <c r="P3652" s="31">
        <v>0</v>
      </c>
      <c r="Q3652" s="31">
        <v>0</v>
      </c>
      <c r="R3652" s="31">
        <v>0</v>
      </c>
      <c r="S3652" s="31">
        <v>0</v>
      </c>
      <c r="T3652" s="36" t="s">
        <v>16040</v>
      </c>
      <c r="U3652" s="36" t="s">
        <v>8458</v>
      </c>
      <c r="V3652" s="31" t="s">
        <v>2147</v>
      </c>
      <c r="W3652" s="31">
        <v>7</v>
      </c>
    </row>
    <row r="3653" spans="1:23" x14ac:dyDescent="0.25">
      <c r="A3653">
        <v>7856005</v>
      </c>
      <c r="B3653" s="32" t="s">
        <v>802</v>
      </c>
      <c r="C3653" s="32">
        <v>43</v>
      </c>
      <c r="D3653" s="32">
        <v>22</v>
      </c>
      <c r="E3653" s="32" t="s">
        <v>22</v>
      </c>
      <c r="F3653" s="32">
        <v>1</v>
      </c>
      <c r="G3653" s="32" t="s">
        <v>21</v>
      </c>
      <c r="H3653" s="32">
        <v>489</v>
      </c>
      <c r="I3653" s="32">
        <v>745</v>
      </c>
      <c r="J3653" s="32" t="s">
        <v>7932</v>
      </c>
      <c r="K3653" s="32">
        <v>0</v>
      </c>
      <c r="L3653" s="38">
        <v>320.26</v>
      </c>
      <c r="M3653" t="s">
        <v>7933</v>
      </c>
      <c r="N3653" t="s">
        <v>7934</v>
      </c>
      <c r="O3653" t="s">
        <v>7935</v>
      </c>
      <c r="P3653" s="31">
        <v>0</v>
      </c>
      <c r="Q3653" s="31">
        <v>0</v>
      </c>
      <c r="R3653" s="31">
        <v>0</v>
      </c>
      <c r="S3653" s="31">
        <v>0</v>
      </c>
      <c r="T3653" s="36" t="s">
        <v>16041</v>
      </c>
      <c r="U3653" s="36" t="s">
        <v>16042</v>
      </c>
      <c r="V3653" s="31" t="s">
        <v>7936</v>
      </c>
      <c r="W3653" s="31">
        <v>7</v>
      </c>
    </row>
    <row r="3654" spans="1:23" x14ac:dyDescent="0.25">
      <c r="A3654">
        <v>7856006</v>
      </c>
      <c r="B3654" s="32" t="s">
        <v>802</v>
      </c>
      <c r="C3654" s="32">
        <v>43</v>
      </c>
      <c r="D3654" s="32">
        <v>22</v>
      </c>
      <c r="E3654" s="32" t="s">
        <v>22</v>
      </c>
      <c r="F3654" s="32">
        <v>1</v>
      </c>
      <c r="G3654" s="32" t="s">
        <v>21</v>
      </c>
      <c r="H3654" s="32">
        <v>489</v>
      </c>
      <c r="I3654" s="32">
        <v>745</v>
      </c>
      <c r="J3654" s="32" t="s">
        <v>7932</v>
      </c>
      <c r="K3654" s="32">
        <v>0</v>
      </c>
      <c r="L3654" s="38">
        <v>346.5</v>
      </c>
      <c r="M3654" t="s">
        <v>7937</v>
      </c>
      <c r="N3654" t="s">
        <v>7938</v>
      </c>
      <c r="O3654" t="s">
        <v>7939</v>
      </c>
      <c r="P3654" s="31">
        <v>0</v>
      </c>
      <c r="Q3654" s="31">
        <v>0</v>
      </c>
      <c r="R3654" s="31">
        <v>0</v>
      </c>
      <c r="S3654" s="31">
        <v>0</v>
      </c>
      <c r="T3654" s="36" t="s">
        <v>16043</v>
      </c>
      <c r="U3654" s="36" t="s">
        <v>16042</v>
      </c>
      <c r="V3654" s="31" t="s">
        <v>7936</v>
      </c>
      <c r="W3654" s="31">
        <v>7</v>
      </c>
    </row>
    <row r="3655" spans="1:23" x14ac:dyDescent="0.25">
      <c r="A3655">
        <v>7856008</v>
      </c>
      <c r="B3655" s="32" t="s">
        <v>802</v>
      </c>
      <c r="C3655" s="32">
        <v>43</v>
      </c>
      <c r="D3655" s="32">
        <v>22</v>
      </c>
      <c r="E3655" s="32" t="s">
        <v>22</v>
      </c>
      <c r="F3655" s="32">
        <v>1</v>
      </c>
      <c r="G3655" s="32" t="s">
        <v>21</v>
      </c>
      <c r="H3655" s="32">
        <v>489</v>
      </c>
      <c r="I3655" s="32">
        <v>745</v>
      </c>
      <c r="J3655" s="32" t="s">
        <v>7932</v>
      </c>
      <c r="K3655" s="32">
        <v>0</v>
      </c>
      <c r="L3655" s="38">
        <v>330.94</v>
      </c>
      <c r="M3655" t="s">
        <v>7940</v>
      </c>
      <c r="N3655" t="s">
        <v>7941</v>
      </c>
      <c r="O3655" t="s">
        <v>7942</v>
      </c>
      <c r="P3655" s="31">
        <v>0</v>
      </c>
      <c r="Q3655" s="31">
        <v>0</v>
      </c>
      <c r="R3655" s="31">
        <v>0</v>
      </c>
      <c r="S3655" s="31">
        <v>0</v>
      </c>
      <c r="T3655" s="36" t="s">
        <v>16044</v>
      </c>
      <c r="U3655" s="36" t="s">
        <v>16042</v>
      </c>
      <c r="V3655" s="31" t="s">
        <v>7936</v>
      </c>
      <c r="W3655" s="31">
        <v>7</v>
      </c>
    </row>
    <row r="3656" spans="1:23" x14ac:dyDescent="0.25">
      <c r="A3656">
        <v>7856010</v>
      </c>
      <c r="B3656" s="32" t="s">
        <v>802</v>
      </c>
      <c r="C3656" s="32">
        <v>43</v>
      </c>
      <c r="D3656" s="32">
        <v>22</v>
      </c>
      <c r="E3656" s="32" t="s">
        <v>22</v>
      </c>
      <c r="F3656" s="32">
        <v>1</v>
      </c>
      <c r="G3656" s="32" t="s">
        <v>21</v>
      </c>
      <c r="H3656" s="32">
        <v>489</v>
      </c>
      <c r="I3656" s="32">
        <v>745</v>
      </c>
      <c r="J3656" s="32" t="s">
        <v>7932</v>
      </c>
      <c r="K3656" s="32">
        <v>0</v>
      </c>
      <c r="L3656" s="38">
        <v>237.42</v>
      </c>
      <c r="M3656" t="s">
        <v>7943</v>
      </c>
      <c r="N3656" t="s">
        <v>7944</v>
      </c>
      <c r="O3656" t="s">
        <v>7945</v>
      </c>
      <c r="P3656" s="31">
        <v>0</v>
      </c>
      <c r="Q3656" s="31">
        <v>1200</v>
      </c>
      <c r="R3656" s="31">
        <v>0</v>
      </c>
      <c r="S3656" s="31">
        <v>0</v>
      </c>
      <c r="T3656" s="36" t="s">
        <v>16045</v>
      </c>
      <c r="U3656" s="36" t="s">
        <v>16042</v>
      </c>
      <c r="V3656" s="31" t="s">
        <v>7936</v>
      </c>
      <c r="W3656" s="31">
        <v>7</v>
      </c>
    </row>
    <row r="3657" spans="1:23" x14ac:dyDescent="0.25">
      <c r="A3657">
        <v>7856013</v>
      </c>
      <c r="B3657" s="32" t="s">
        <v>802</v>
      </c>
      <c r="C3657" s="32">
        <v>43</v>
      </c>
      <c r="D3657" s="32">
        <v>30</v>
      </c>
      <c r="E3657" s="32" t="s">
        <v>22</v>
      </c>
      <c r="F3657" s="32">
        <v>20</v>
      </c>
      <c r="G3657" s="32" t="s">
        <v>354</v>
      </c>
      <c r="H3657" s="32">
        <v>495</v>
      </c>
      <c r="I3657" s="32">
        <v>752</v>
      </c>
      <c r="J3657" s="32" t="s">
        <v>22</v>
      </c>
      <c r="K3657" s="32">
        <v>0</v>
      </c>
      <c r="L3657" s="38">
        <v>36.89</v>
      </c>
      <c r="M3657" t="s">
        <v>7946</v>
      </c>
      <c r="N3657" t="s">
        <v>7947</v>
      </c>
      <c r="O3657" t="s">
        <v>7948</v>
      </c>
      <c r="P3657" s="31">
        <v>0</v>
      </c>
      <c r="Q3657" s="31">
        <v>0</v>
      </c>
      <c r="R3657" s="31">
        <v>0</v>
      </c>
      <c r="S3657" s="31">
        <v>0</v>
      </c>
      <c r="T3657" s="36" t="s">
        <v>16046</v>
      </c>
      <c r="U3657" s="36" t="s">
        <v>13855</v>
      </c>
      <c r="V3657" s="31" t="s">
        <v>791</v>
      </c>
      <c r="W3657" s="31">
        <v>7</v>
      </c>
    </row>
    <row r="3658" spans="1:23" x14ac:dyDescent="0.25">
      <c r="A3658">
        <v>7856014</v>
      </c>
      <c r="B3658" s="32" t="s">
        <v>802</v>
      </c>
      <c r="C3658" s="32">
        <v>43</v>
      </c>
      <c r="D3658" s="32">
        <v>30</v>
      </c>
      <c r="E3658" s="32" t="s">
        <v>22</v>
      </c>
      <c r="F3658" s="32">
        <v>2</v>
      </c>
      <c r="G3658" s="32" t="s">
        <v>354</v>
      </c>
      <c r="H3658" s="32">
        <v>494</v>
      </c>
      <c r="I3658" s="32">
        <v>751</v>
      </c>
      <c r="J3658" s="32" t="s">
        <v>22</v>
      </c>
      <c r="K3658" s="32">
        <v>0</v>
      </c>
      <c r="L3658" s="38">
        <v>19</v>
      </c>
      <c r="M3658" t="s">
        <v>7949</v>
      </c>
      <c r="N3658" t="s">
        <v>7950</v>
      </c>
      <c r="O3658" t="s">
        <v>7951</v>
      </c>
      <c r="P3658" s="31">
        <v>0</v>
      </c>
      <c r="Q3658" s="31">
        <v>0</v>
      </c>
      <c r="R3658" s="31">
        <v>0</v>
      </c>
      <c r="S3658" s="31">
        <v>0</v>
      </c>
      <c r="T3658" s="36" t="s">
        <v>16047</v>
      </c>
      <c r="U3658" s="36" t="s">
        <v>13855</v>
      </c>
      <c r="V3658" s="31" t="s">
        <v>1675</v>
      </c>
      <c r="W3658" s="31">
        <v>7</v>
      </c>
    </row>
    <row r="3659" spans="1:23" x14ac:dyDescent="0.25">
      <c r="A3659">
        <v>7856020</v>
      </c>
      <c r="B3659" s="32" t="s">
        <v>802</v>
      </c>
      <c r="C3659" s="32">
        <v>43</v>
      </c>
      <c r="D3659" s="32">
        <v>22</v>
      </c>
      <c r="E3659" s="32" t="s">
        <v>22</v>
      </c>
      <c r="F3659" s="32">
        <v>1</v>
      </c>
      <c r="G3659" s="32" t="s">
        <v>21</v>
      </c>
      <c r="H3659" s="32">
        <v>489</v>
      </c>
      <c r="I3659" s="32">
        <v>745</v>
      </c>
      <c r="J3659" s="32" t="s">
        <v>22</v>
      </c>
      <c r="K3659" s="32">
        <v>0</v>
      </c>
      <c r="L3659" s="38">
        <v>301.24</v>
      </c>
      <c r="M3659" t="s">
        <v>7952</v>
      </c>
      <c r="N3659" t="s">
        <v>7953</v>
      </c>
      <c r="O3659" t="s">
        <v>7939</v>
      </c>
      <c r="P3659" s="31">
        <v>0</v>
      </c>
      <c r="Q3659" s="31">
        <v>2000</v>
      </c>
      <c r="R3659" s="31">
        <v>0</v>
      </c>
      <c r="S3659" s="31">
        <v>0</v>
      </c>
      <c r="T3659" s="36" t="s">
        <v>16048</v>
      </c>
      <c r="U3659" s="36" t="s">
        <v>16042</v>
      </c>
      <c r="V3659" s="31" t="s">
        <v>7936</v>
      </c>
      <c r="W3659" s="31">
        <v>7</v>
      </c>
    </row>
    <row r="3660" spans="1:23" x14ac:dyDescent="0.25">
      <c r="A3660">
        <v>7856025</v>
      </c>
      <c r="B3660" s="32" t="s">
        <v>802</v>
      </c>
      <c r="C3660" s="32">
        <v>43</v>
      </c>
      <c r="D3660" s="32">
        <v>30</v>
      </c>
      <c r="E3660" s="32" t="s">
        <v>22</v>
      </c>
      <c r="F3660" s="32">
        <v>1</v>
      </c>
      <c r="G3660" s="32" t="s">
        <v>21</v>
      </c>
      <c r="H3660" s="32">
        <v>494</v>
      </c>
      <c r="I3660" s="32">
        <v>751</v>
      </c>
      <c r="J3660" s="32" t="s">
        <v>22</v>
      </c>
      <c r="K3660" s="32">
        <v>0</v>
      </c>
      <c r="L3660" s="38">
        <v>53.56</v>
      </c>
      <c r="M3660" t="s">
        <v>7954</v>
      </c>
      <c r="N3660" t="s">
        <v>7955</v>
      </c>
      <c r="O3660" t="s">
        <v>7956</v>
      </c>
      <c r="P3660" s="31">
        <v>0</v>
      </c>
      <c r="Q3660" s="31">
        <v>0</v>
      </c>
      <c r="R3660" s="31">
        <v>0</v>
      </c>
      <c r="S3660" s="31">
        <v>0</v>
      </c>
      <c r="T3660" s="36" t="s">
        <v>16049</v>
      </c>
      <c r="U3660" s="36" t="s">
        <v>13855</v>
      </c>
      <c r="V3660" s="31" t="s">
        <v>1675</v>
      </c>
      <c r="W3660" s="31">
        <v>7</v>
      </c>
    </row>
    <row r="3661" spans="1:23" x14ac:dyDescent="0.25">
      <c r="A3661">
        <v>7856026</v>
      </c>
      <c r="B3661" s="32" t="s">
        <v>802</v>
      </c>
      <c r="C3661" s="32">
        <v>43</v>
      </c>
      <c r="D3661" s="32">
        <v>30</v>
      </c>
      <c r="E3661" s="32" t="s">
        <v>22</v>
      </c>
      <c r="F3661" s="32">
        <v>1</v>
      </c>
      <c r="G3661" s="32" t="s">
        <v>21</v>
      </c>
      <c r="H3661" s="32">
        <v>494</v>
      </c>
      <c r="I3661" s="32">
        <v>751</v>
      </c>
      <c r="J3661" s="32" t="s">
        <v>22</v>
      </c>
      <c r="K3661" s="32">
        <v>0</v>
      </c>
      <c r="L3661" s="38">
        <v>49.1</v>
      </c>
      <c r="M3661" t="s">
        <v>7957</v>
      </c>
      <c r="N3661" t="s">
        <v>7958</v>
      </c>
      <c r="O3661" t="s">
        <v>7959</v>
      </c>
      <c r="P3661" s="31">
        <v>0</v>
      </c>
      <c r="Q3661" s="31">
        <v>0</v>
      </c>
      <c r="R3661" s="31">
        <v>0</v>
      </c>
      <c r="S3661" s="31">
        <v>0</v>
      </c>
      <c r="T3661" s="36" t="s">
        <v>16050</v>
      </c>
      <c r="U3661" s="36" t="s">
        <v>13855</v>
      </c>
      <c r="V3661" s="31" t="s">
        <v>1675</v>
      </c>
      <c r="W3661" s="31">
        <v>7</v>
      </c>
    </row>
    <row r="3662" spans="1:23" x14ac:dyDescent="0.25">
      <c r="A3662">
        <v>7856027</v>
      </c>
      <c r="B3662" s="32" t="s">
        <v>802</v>
      </c>
      <c r="C3662" s="32">
        <v>43</v>
      </c>
      <c r="D3662" s="32">
        <v>30</v>
      </c>
      <c r="E3662" s="32" t="s">
        <v>22</v>
      </c>
      <c r="F3662" s="32">
        <v>1</v>
      </c>
      <c r="G3662" s="32" t="s">
        <v>21</v>
      </c>
      <c r="H3662" s="32">
        <v>494</v>
      </c>
      <c r="I3662" s="32">
        <v>751</v>
      </c>
      <c r="J3662" s="32" t="s">
        <v>22</v>
      </c>
      <c r="K3662" s="32">
        <v>0</v>
      </c>
      <c r="L3662" s="38">
        <v>51.58</v>
      </c>
      <c r="M3662" t="s">
        <v>7960</v>
      </c>
      <c r="N3662" t="s">
        <v>7961</v>
      </c>
      <c r="O3662" t="s">
        <v>7962</v>
      </c>
      <c r="P3662" s="31">
        <v>0</v>
      </c>
      <c r="Q3662" s="31">
        <v>0</v>
      </c>
      <c r="R3662" s="31">
        <v>0</v>
      </c>
      <c r="S3662" s="31">
        <v>0</v>
      </c>
      <c r="T3662" s="36" t="s">
        <v>16051</v>
      </c>
      <c r="U3662" s="36" t="s">
        <v>13855</v>
      </c>
      <c r="V3662" s="31" t="s">
        <v>1675</v>
      </c>
      <c r="W3662" s="31">
        <v>7</v>
      </c>
    </row>
    <row r="3663" spans="1:23" x14ac:dyDescent="0.25">
      <c r="A3663">
        <v>7856030</v>
      </c>
      <c r="B3663" s="32" t="s">
        <v>802</v>
      </c>
      <c r="C3663" s="32">
        <v>43</v>
      </c>
      <c r="D3663" s="32">
        <v>30</v>
      </c>
      <c r="E3663" s="32" t="s">
        <v>22</v>
      </c>
      <c r="F3663" s="32">
        <v>1</v>
      </c>
      <c r="G3663" s="32" t="s">
        <v>21</v>
      </c>
      <c r="H3663" s="32">
        <v>494</v>
      </c>
      <c r="I3663" s="32">
        <v>751</v>
      </c>
      <c r="J3663" s="32" t="s">
        <v>22</v>
      </c>
      <c r="K3663" s="32">
        <v>0</v>
      </c>
      <c r="L3663" s="38">
        <v>68.569999999999993</v>
      </c>
      <c r="M3663" t="s">
        <v>7963</v>
      </c>
      <c r="N3663" t="s">
        <v>7964</v>
      </c>
      <c r="O3663" t="s">
        <v>7965</v>
      </c>
      <c r="P3663" s="31">
        <v>0</v>
      </c>
      <c r="Q3663" s="31">
        <v>0</v>
      </c>
      <c r="R3663" s="31">
        <v>0</v>
      </c>
      <c r="S3663" s="31">
        <v>0</v>
      </c>
      <c r="T3663" s="36" t="s">
        <v>16052</v>
      </c>
      <c r="U3663" s="36" t="s">
        <v>13855</v>
      </c>
      <c r="V3663" s="31" t="s">
        <v>1675</v>
      </c>
      <c r="W3663" s="31">
        <v>7</v>
      </c>
    </row>
    <row r="3664" spans="1:23" x14ac:dyDescent="0.25">
      <c r="A3664">
        <v>7856070</v>
      </c>
      <c r="B3664" s="32" t="s">
        <v>802</v>
      </c>
      <c r="C3664" s="32">
        <v>43</v>
      </c>
      <c r="D3664" s="32">
        <v>22</v>
      </c>
      <c r="E3664" s="32" t="s">
        <v>22</v>
      </c>
      <c r="F3664" s="32">
        <v>1</v>
      </c>
      <c r="G3664" s="32" t="s">
        <v>21</v>
      </c>
      <c r="H3664" s="32">
        <v>491</v>
      </c>
      <c r="I3664" s="32">
        <v>748</v>
      </c>
      <c r="J3664" s="32" t="s">
        <v>22</v>
      </c>
      <c r="K3664" s="32">
        <v>0</v>
      </c>
      <c r="L3664" s="38">
        <v>112.4</v>
      </c>
      <c r="M3664" t="s">
        <v>7966</v>
      </c>
      <c r="N3664" t="s">
        <v>7967</v>
      </c>
      <c r="O3664" t="s">
        <v>7968</v>
      </c>
      <c r="P3664" s="31">
        <v>0</v>
      </c>
      <c r="Q3664" s="31">
        <v>0</v>
      </c>
      <c r="R3664" s="31">
        <v>0</v>
      </c>
      <c r="S3664" s="31">
        <v>0</v>
      </c>
      <c r="T3664" s="36" t="s">
        <v>16053</v>
      </c>
      <c r="U3664" s="36" t="s">
        <v>16042</v>
      </c>
      <c r="V3664" s="31" t="s">
        <v>1743</v>
      </c>
      <c r="W3664" s="31">
        <v>7</v>
      </c>
    </row>
    <row r="3665" spans="1:23" x14ac:dyDescent="0.25">
      <c r="A3665">
        <v>7856080</v>
      </c>
      <c r="B3665" s="32" t="s">
        <v>802</v>
      </c>
      <c r="C3665" s="32">
        <v>43</v>
      </c>
      <c r="D3665" s="32">
        <v>22</v>
      </c>
      <c r="E3665" s="32" t="s">
        <v>22</v>
      </c>
      <c r="F3665" s="32">
        <v>1</v>
      </c>
      <c r="G3665" s="32" t="s">
        <v>21</v>
      </c>
      <c r="H3665" s="32">
        <v>491</v>
      </c>
      <c r="I3665" s="32">
        <v>748</v>
      </c>
      <c r="J3665" s="32" t="s">
        <v>22</v>
      </c>
      <c r="K3665" s="32">
        <v>0</v>
      </c>
      <c r="L3665" s="38">
        <v>92.05</v>
      </c>
      <c r="M3665" t="s">
        <v>7969</v>
      </c>
      <c r="N3665" t="s">
        <v>7970</v>
      </c>
      <c r="O3665" t="s">
        <v>7971</v>
      </c>
      <c r="P3665" s="31">
        <v>0</v>
      </c>
      <c r="Q3665" s="31">
        <v>0</v>
      </c>
      <c r="R3665" s="31">
        <v>0</v>
      </c>
      <c r="S3665" s="31">
        <v>0</v>
      </c>
      <c r="T3665" s="36" t="s">
        <v>16054</v>
      </c>
      <c r="U3665" s="36" t="s">
        <v>16042</v>
      </c>
      <c r="V3665" s="31" t="s">
        <v>1743</v>
      </c>
      <c r="W3665" s="31">
        <v>7</v>
      </c>
    </row>
    <row r="3666" spans="1:23" x14ac:dyDescent="0.25">
      <c r="A3666">
        <v>7856082</v>
      </c>
      <c r="B3666" s="32" t="s">
        <v>802</v>
      </c>
      <c r="C3666" s="32">
        <v>43</v>
      </c>
      <c r="D3666" s="32">
        <v>22</v>
      </c>
      <c r="E3666" s="32" t="s">
        <v>22</v>
      </c>
      <c r="F3666" s="32">
        <v>1</v>
      </c>
      <c r="G3666" s="32" t="s">
        <v>21</v>
      </c>
      <c r="H3666" s="32">
        <v>491</v>
      </c>
      <c r="I3666" s="32">
        <v>748</v>
      </c>
      <c r="J3666" s="32" t="s">
        <v>22</v>
      </c>
      <c r="K3666" s="32">
        <v>0</v>
      </c>
      <c r="L3666" s="38">
        <v>95.15</v>
      </c>
      <c r="M3666" t="s">
        <v>7972</v>
      </c>
      <c r="N3666" t="s">
        <v>7973</v>
      </c>
      <c r="O3666" t="s">
        <v>7974</v>
      </c>
      <c r="P3666" s="31">
        <v>0</v>
      </c>
      <c r="Q3666" s="31">
        <v>0</v>
      </c>
      <c r="R3666" s="31">
        <v>0</v>
      </c>
      <c r="S3666" s="31">
        <v>0</v>
      </c>
      <c r="T3666" s="36" t="s">
        <v>16055</v>
      </c>
      <c r="U3666" s="36" t="s">
        <v>16042</v>
      </c>
      <c r="V3666" s="31" t="s">
        <v>1743</v>
      </c>
      <c r="W3666" s="31">
        <v>7</v>
      </c>
    </row>
    <row r="3667" spans="1:23" x14ac:dyDescent="0.25">
      <c r="A3667">
        <v>7856090</v>
      </c>
      <c r="B3667" s="32" t="s">
        <v>802</v>
      </c>
      <c r="C3667" s="32">
        <v>43</v>
      </c>
      <c r="D3667" s="32">
        <v>22</v>
      </c>
      <c r="E3667" s="32" t="s">
        <v>22</v>
      </c>
      <c r="F3667" s="32">
        <v>1</v>
      </c>
      <c r="G3667" s="32" t="s">
        <v>21</v>
      </c>
      <c r="H3667" s="32">
        <v>491</v>
      </c>
      <c r="I3667" s="32">
        <v>748</v>
      </c>
      <c r="J3667" s="32" t="s">
        <v>22</v>
      </c>
      <c r="K3667" s="32">
        <v>0</v>
      </c>
      <c r="L3667" s="38">
        <v>69.540000000000006</v>
      </c>
      <c r="M3667" t="s">
        <v>7975</v>
      </c>
      <c r="N3667" t="s">
        <v>7976</v>
      </c>
      <c r="O3667" t="s">
        <v>7977</v>
      </c>
      <c r="P3667" s="31">
        <v>0</v>
      </c>
      <c r="Q3667" s="31">
        <v>0</v>
      </c>
      <c r="R3667" s="31">
        <v>0</v>
      </c>
      <c r="S3667" s="31">
        <v>0</v>
      </c>
      <c r="T3667" s="36" t="s">
        <v>16056</v>
      </c>
      <c r="U3667" s="36" t="s">
        <v>16042</v>
      </c>
      <c r="V3667" s="31" t="s">
        <v>1743</v>
      </c>
      <c r="W3667" s="31">
        <v>7</v>
      </c>
    </row>
    <row r="3668" spans="1:23" x14ac:dyDescent="0.25">
      <c r="A3668">
        <v>7856100</v>
      </c>
      <c r="B3668" s="32" t="s">
        <v>802</v>
      </c>
      <c r="C3668" s="32">
        <v>43</v>
      </c>
      <c r="D3668" s="32">
        <v>22</v>
      </c>
      <c r="E3668" s="32" t="s">
        <v>22</v>
      </c>
      <c r="F3668" s="32">
        <v>1</v>
      </c>
      <c r="G3668" s="32" t="s">
        <v>21</v>
      </c>
      <c r="H3668" s="32">
        <v>491</v>
      </c>
      <c r="I3668" s="32">
        <v>748</v>
      </c>
      <c r="J3668" s="32" t="s">
        <v>22</v>
      </c>
      <c r="K3668" s="32">
        <v>0</v>
      </c>
      <c r="L3668" s="38">
        <v>65.13</v>
      </c>
      <c r="M3668" t="s">
        <v>7978</v>
      </c>
      <c r="N3668" t="s">
        <v>7979</v>
      </c>
      <c r="O3668" t="s">
        <v>7980</v>
      </c>
      <c r="P3668" s="31">
        <v>0</v>
      </c>
      <c r="Q3668" s="31">
        <v>0</v>
      </c>
      <c r="R3668" s="31">
        <v>0</v>
      </c>
      <c r="S3668" s="31">
        <v>0</v>
      </c>
      <c r="T3668" s="36" t="s">
        <v>16057</v>
      </c>
      <c r="U3668" s="36" t="s">
        <v>16042</v>
      </c>
      <c r="V3668" s="31" t="s">
        <v>1743</v>
      </c>
      <c r="W3668" s="31">
        <v>7</v>
      </c>
    </row>
    <row r="3669" spans="1:23" x14ac:dyDescent="0.25">
      <c r="A3669">
        <v>7856120</v>
      </c>
      <c r="B3669" s="32" t="s">
        <v>802</v>
      </c>
      <c r="C3669" s="32">
        <v>43</v>
      </c>
      <c r="D3669" s="32">
        <v>22</v>
      </c>
      <c r="E3669" s="32" t="s">
        <v>22</v>
      </c>
      <c r="F3669" s="32">
        <v>1</v>
      </c>
      <c r="G3669" s="32" t="s">
        <v>21</v>
      </c>
      <c r="H3669" s="32">
        <v>491</v>
      </c>
      <c r="I3669" s="32">
        <v>748</v>
      </c>
      <c r="J3669" s="32" t="s">
        <v>22</v>
      </c>
      <c r="K3669" s="32">
        <v>0</v>
      </c>
      <c r="L3669" s="38">
        <v>68.94</v>
      </c>
      <c r="M3669" t="s">
        <v>7981</v>
      </c>
      <c r="N3669" t="s">
        <v>7982</v>
      </c>
      <c r="O3669" t="s">
        <v>7983</v>
      </c>
      <c r="P3669" s="31">
        <v>0</v>
      </c>
      <c r="Q3669" s="31">
        <v>0</v>
      </c>
      <c r="R3669" s="31">
        <v>0</v>
      </c>
      <c r="S3669" s="31">
        <v>0</v>
      </c>
      <c r="T3669" s="36" t="s">
        <v>16058</v>
      </c>
      <c r="U3669" s="36" t="s">
        <v>16042</v>
      </c>
      <c r="V3669" s="31" t="s">
        <v>1743</v>
      </c>
      <c r="W3669" s="31">
        <v>7</v>
      </c>
    </row>
    <row r="3670" spans="1:23" x14ac:dyDescent="0.25">
      <c r="A3670">
        <v>7856170</v>
      </c>
      <c r="B3670" s="32" t="s">
        <v>802</v>
      </c>
      <c r="C3670" s="32">
        <v>43</v>
      </c>
      <c r="D3670" s="32">
        <v>30</v>
      </c>
      <c r="E3670" s="32" t="s">
        <v>22</v>
      </c>
      <c r="F3670" s="32">
        <v>1</v>
      </c>
      <c r="G3670" s="32" t="s">
        <v>21</v>
      </c>
      <c r="H3670" s="32">
        <v>494</v>
      </c>
      <c r="I3670" s="32">
        <v>751</v>
      </c>
      <c r="J3670" s="32" t="s">
        <v>22</v>
      </c>
      <c r="K3670" s="32">
        <v>0</v>
      </c>
      <c r="L3670" s="38">
        <v>216.82</v>
      </c>
      <c r="M3670" t="s">
        <v>7984</v>
      </c>
      <c r="N3670" t="s">
        <v>7985</v>
      </c>
      <c r="O3670" t="s">
        <v>7986</v>
      </c>
      <c r="P3670" s="31">
        <v>0</v>
      </c>
      <c r="Q3670" s="31">
        <v>0</v>
      </c>
      <c r="R3670" s="31">
        <v>0</v>
      </c>
      <c r="S3670" s="31">
        <v>0</v>
      </c>
      <c r="T3670" s="36" t="s">
        <v>16059</v>
      </c>
      <c r="U3670" s="36" t="s">
        <v>16042</v>
      </c>
      <c r="V3670" s="31" t="s">
        <v>7987</v>
      </c>
      <c r="W3670" s="31">
        <v>7</v>
      </c>
    </row>
    <row r="3671" spans="1:23" x14ac:dyDescent="0.25">
      <c r="A3671">
        <v>7856220</v>
      </c>
      <c r="B3671" s="32" t="s">
        <v>802</v>
      </c>
      <c r="C3671" s="32">
        <v>43</v>
      </c>
      <c r="D3671" s="32">
        <v>22</v>
      </c>
      <c r="E3671" s="32" t="s">
        <v>22</v>
      </c>
      <c r="F3671" s="32">
        <v>1</v>
      </c>
      <c r="G3671" s="32" t="s">
        <v>21</v>
      </c>
      <c r="H3671" s="32">
        <v>491</v>
      </c>
      <c r="I3671" s="32">
        <v>748</v>
      </c>
      <c r="J3671" s="32" t="s">
        <v>22</v>
      </c>
      <c r="K3671" s="32">
        <v>0</v>
      </c>
      <c r="L3671" s="38">
        <v>215.64</v>
      </c>
      <c r="M3671" t="s">
        <v>7988</v>
      </c>
      <c r="N3671" t="s">
        <v>7989</v>
      </c>
      <c r="O3671" t="s">
        <v>7990</v>
      </c>
      <c r="P3671" s="31">
        <v>0</v>
      </c>
      <c r="Q3671" s="31">
        <v>0</v>
      </c>
      <c r="R3671" s="31">
        <v>0</v>
      </c>
      <c r="S3671" s="31">
        <v>0</v>
      </c>
      <c r="T3671" s="36" t="s">
        <v>16060</v>
      </c>
      <c r="U3671" s="36" t="s">
        <v>16042</v>
      </c>
      <c r="V3671" s="31" t="s">
        <v>1743</v>
      </c>
      <c r="W3671" s="31">
        <v>14</v>
      </c>
    </row>
    <row r="3672" spans="1:23" x14ac:dyDescent="0.25">
      <c r="A3672">
        <v>7856230</v>
      </c>
      <c r="B3672" s="32" t="s">
        <v>802</v>
      </c>
      <c r="C3672" s="32">
        <v>43</v>
      </c>
      <c r="D3672" s="32">
        <v>22</v>
      </c>
      <c r="E3672" s="32" t="s">
        <v>22</v>
      </c>
      <c r="F3672" s="32">
        <v>1</v>
      </c>
      <c r="G3672" s="32" t="s">
        <v>21</v>
      </c>
      <c r="H3672" s="32">
        <v>491</v>
      </c>
      <c r="I3672" s="32">
        <v>748</v>
      </c>
      <c r="J3672" s="32" t="s">
        <v>22</v>
      </c>
      <c r="K3672" s="32">
        <v>0</v>
      </c>
      <c r="L3672" s="38">
        <v>163.89</v>
      </c>
      <c r="M3672" t="s">
        <v>7991</v>
      </c>
      <c r="N3672" t="s">
        <v>7992</v>
      </c>
      <c r="O3672" t="s">
        <v>7993</v>
      </c>
      <c r="P3672" s="31">
        <v>0</v>
      </c>
      <c r="Q3672" s="31">
        <v>0</v>
      </c>
      <c r="R3672" s="31">
        <v>0</v>
      </c>
      <c r="S3672" s="31">
        <v>0</v>
      </c>
      <c r="T3672" s="36" t="s">
        <v>16061</v>
      </c>
      <c r="U3672" s="36" t="s">
        <v>16042</v>
      </c>
      <c r="V3672" s="31" t="s">
        <v>1743</v>
      </c>
      <c r="W3672" s="31">
        <v>7</v>
      </c>
    </row>
    <row r="3673" spans="1:23" x14ac:dyDescent="0.25">
      <c r="A3673">
        <v>7856240</v>
      </c>
      <c r="B3673" s="32" t="s">
        <v>802</v>
      </c>
      <c r="C3673" s="32">
        <v>43</v>
      </c>
      <c r="D3673" s="32">
        <v>22</v>
      </c>
      <c r="E3673" s="32" t="s">
        <v>22</v>
      </c>
      <c r="F3673" s="32">
        <v>1</v>
      </c>
      <c r="G3673" s="32" t="s">
        <v>21</v>
      </c>
      <c r="H3673" s="32">
        <v>491</v>
      </c>
      <c r="I3673" s="32">
        <v>748</v>
      </c>
      <c r="J3673" s="32" t="s">
        <v>22</v>
      </c>
      <c r="K3673" s="32">
        <v>0</v>
      </c>
      <c r="L3673" s="38">
        <v>63.08</v>
      </c>
      <c r="M3673" t="s">
        <v>7994</v>
      </c>
      <c r="N3673" t="s">
        <v>7995</v>
      </c>
      <c r="O3673" t="s">
        <v>7996</v>
      </c>
      <c r="P3673" s="31">
        <v>0</v>
      </c>
      <c r="Q3673" s="31">
        <v>0</v>
      </c>
      <c r="R3673" s="31">
        <v>0</v>
      </c>
      <c r="S3673" s="31">
        <v>0</v>
      </c>
      <c r="T3673" s="36" t="s">
        <v>16062</v>
      </c>
      <c r="U3673" s="36" t="s">
        <v>16042</v>
      </c>
      <c r="V3673" s="31" t="s">
        <v>1743</v>
      </c>
      <c r="W3673" s="31">
        <v>14</v>
      </c>
    </row>
    <row r="3674" spans="1:23" x14ac:dyDescent="0.25">
      <c r="A3674">
        <v>7856321</v>
      </c>
      <c r="B3674" s="32" t="s">
        <v>802</v>
      </c>
      <c r="C3674" s="32">
        <v>43</v>
      </c>
      <c r="D3674" s="32">
        <v>22</v>
      </c>
      <c r="E3674" s="32" t="s">
        <v>22</v>
      </c>
      <c r="F3674" s="32">
        <v>1</v>
      </c>
      <c r="G3674" s="32" t="s">
        <v>21</v>
      </c>
      <c r="H3674" s="32">
        <v>489</v>
      </c>
      <c r="I3674" s="32">
        <v>745</v>
      </c>
      <c r="J3674" s="32" t="s">
        <v>7932</v>
      </c>
      <c r="K3674" s="32">
        <v>0</v>
      </c>
      <c r="L3674" s="38">
        <v>533.1</v>
      </c>
      <c r="M3674" t="s">
        <v>7997</v>
      </c>
      <c r="N3674" t="s">
        <v>7998</v>
      </c>
      <c r="O3674" t="s">
        <v>7999</v>
      </c>
      <c r="P3674" s="31">
        <v>0</v>
      </c>
      <c r="Q3674" s="31">
        <v>2000</v>
      </c>
      <c r="R3674" s="31">
        <v>0</v>
      </c>
      <c r="S3674" s="31">
        <v>0</v>
      </c>
      <c r="T3674" s="36" t="s">
        <v>16063</v>
      </c>
      <c r="U3674" s="36" t="s">
        <v>16042</v>
      </c>
      <c r="V3674" s="31" t="s">
        <v>7936</v>
      </c>
      <c r="W3674" s="31">
        <v>7</v>
      </c>
    </row>
    <row r="3675" spans="1:23" x14ac:dyDescent="0.25">
      <c r="A3675">
        <v>7856323</v>
      </c>
      <c r="B3675" s="32" t="s">
        <v>802</v>
      </c>
      <c r="C3675" s="32">
        <v>43</v>
      </c>
      <c r="D3675" s="32">
        <v>22</v>
      </c>
      <c r="E3675" s="32" t="s">
        <v>22</v>
      </c>
      <c r="F3675" s="32">
        <v>1</v>
      </c>
      <c r="G3675" s="32" t="s">
        <v>21</v>
      </c>
      <c r="H3675" s="32">
        <v>489</v>
      </c>
      <c r="I3675" s="32">
        <v>745</v>
      </c>
      <c r="J3675" s="32" t="s">
        <v>7932</v>
      </c>
      <c r="K3675" s="32">
        <v>0</v>
      </c>
      <c r="L3675" s="38">
        <v>699.57</v>
      </c>
      <c r="M3675" t="s">
        <v>8000</v>
      </c>
      <c r="N3675" t="s">
        <v>8001</v>
      </c>
      <c r="O3675" t="s">
        <v>8002</v>
      </c>
      <c r="P3675" s="31">
        <v>0</v>
      </c>
      <c r="Q3675" s="31">
        <v>2000</v>
      </c>
      <c r="R3675" s="31">
        <v>0</v>
      </c>
      <c r="S3675" s="31">
        <v>0</v>
      </c>
      <c r="T3675" s="36" t="s">
        <v>16064</v>
      </c>
      <c r="U3675" s="36" t="s">
        <v>16042</v>
      </c>
      <c r="V3675" s="31" t="s">
        <v>7936</v>
      </c>
      <c r="W3675" s="31">
        <v>14</v>
      </c>
    </row>
    <row r="3676" spans="1:23" x14ac:dyDescent="0.25">
      <c r="A3676">
        <v>7859000</v>
      </c>
      <c r="B3676" s="32" t="s">
        <v>19</v>
      </c>
      <c r="C3676" s="32">
        <v>10</v>
      </c>
      <c r="D3676" s="32">
        <v>86</v>
      </c>
      <c r="E3676" s="32" t="s">
        <v>22</v>
      </c>
      <c r="F3676" s="32">
        <v>1</v>
      </c>
      <c r="G3676" s="32" t="s">
        <v>21</v>
      </c>
      <c r="H3676" s="32" t="s">
        <v>22</v>
      </c>
      <c r="I3676" s="32">
        <v>1027</v>
      </c>
      <c r="J3676" s="32" t="s">
        <v>22</v>
      </c>
      <c r="K3676" s="32">
        <v>0</v>
      </c>
      <c r="L3676" s="38">
        <v>82.03</v>
      </c>
      <c r="M3676" t="s">
        <v>8003</v>
      </c>
      <c r="N3676" t="s">
        <v>8004</v>
      </c>
      <c r="O3676" t="s">
        <v>8005</v>
      </c>
      <c r="P3676" s="31">
        <v>337</v>
      </c>
      <c r="Q3676" s="31">
        <v>55</v>
      </c>
      <c r="R3676" s="31">
        <v>23</v>
      </c>
      <c r="S3676" s="31">
        <v>0.40100000000000002</v>
      </c>
      <c r="T3676" s="36" t="s">
        <v>16065</v>
      </c>
      <c r="U3676" s="36" t="s">
        <v>13696</v>
      </c>
      <c r="V3676" s="31" t="s">
        <v>1625</v>
      </c>
      <c r="W3676" s="31">
        <v>7</v>
      </c>
    </row>
    <row r="3677" spans="1:23" x14ac:dyDescent="0.25">
      <c r="A3677">
        <v>7859010</v>
      </c>
      <c r="B3677" s="32" t="s">
        <v>802</v>
      </c>
      <c r="C3677" s="32">
        <v>43</v>
      </c>
      <c r="D3677" s="32">
        <v>30</v>
      </c>
      <c r="E3677" s="32" t="s">
        <v>22</v>
      </c>
      <c r="F3677" s="32">
        <v>1</v>
      </c>
      <c r="G3677" s="32" t="s">
        <v>21</v>
      </c>
      <c r="H3677" s="32" t="s">
        <v>22</v>
      </c>
      <c r="I3677" s="32">
        <v>1027</v>
      </c>
      <c r="J3677" s="32" t="s">
        <v>22</v>
      </c>
      <c r="K3677" s="32">
        <v>0</v>
      </c>
      <c r="L3677" s="38">
        <v>13.22</v>
      </c>
      <c r="M3677" t="s">
        <v>8006</v>
      </c>
      <c r="N3677" t="s">
        <v>8007</v>
      </c>
      <c r="O3677" t="s">
        <v>1674</v>
      </c>
      <c r="P3677" s="31">
        <v>0</v>
      </c>
      <c r="Q3677" s="31">
        <v>0</v>
      </c>
      <c r="R3677" s="31">
        <v>0</v>
      </c>
      <c r="S3677" s="31">
        <v>0</v>
      </c>
      <c r="T3677" s="36" t="s">
        <v>16066</v>
      </c>
      <c r="U3677" s="36" t="s">
        <v>13855</v>
      </c>
      <c r="V3677" s="31" t="s">
        <v>1675</v>
      </c>
      <c r="W3677" s="31">
        <v>7</v>
      </c>
    </row>
    <row r="3678" spans="1:23" x14ac:dyDescent="0.25">
      <c r="A3678">
        <v>7859020</v>
      </c>
      <c r="B3678" s="32" t="s">
        <v>802</v>
      </c>
      <c r="C3678" s="32">
        <v>43</v>
      </c>
      <c r="D3678" s="32">
        <v>30</v>
      </c>
      <c r="E3678" s="32" t="s">
        <v>22</v>
      </c>
      <c r="F3678" s="32">
        <v>1</v>
      </c>
      <c r="G3678" s="32" t="s">
        <v>21</v>
      </c>
      <c r="H3678" s="32" t="s">
        <v>22</v>
      </c>
      <c r="I3678" s="32">
        <v>1027</v>
      </c>
      <c r="J3678" s="32" t="s">
        <v>22</v>
      </c>
      <c r="K3678" s="32">
        <v>0</v>
      </c>
      <c r="L3678" s="38">
        <v>17.02</v>
      </c>
      <c r="M3678" t="s">
        <v>8008</v>
      </c>
      <c r="N3678" t="s">
        <v>8009</v>
      </c>
      <c r="O3678" t="s">
        <v>1674</v>
      </c>
      <c r="P3678" s="31">
        <v>0</v>
      </c>
      <c r="Q3678" s="31">
        <v>0</v>
      </c>
      <c r="R3678" s="31">
        <v>0</v>
      </c>
      <c r="S3678" s="31">
        <v>0</v>
      </c>
      <c r="T3678" s="36" t="s">
        <v>16067</v>
      </c>
      <c r="U3678" s="36" t="s">
        <v>13855</v>
      </c>
      <c r="V3678" s="31" t="s">
        <v>1675</v>
      </c>
      <c r="W3678" s="31">
        <v>7</v>
      </c>
    </row>
    <row r="3679" spans="1:23" x14ac:dyDescent="0.25">
      <c r="A3679">
        <v>7859050</v>
      </c>
      <c r="B3679" s="32" t="s">
        <v>802</v>
      </c>
      <c r="C3679" s="32">
        <v>43</v>
      </c>
      <c r="D3679" s="32">
        <v>22</v>
      </c>
      <c r="E3679" s="32" t="s">
        <v>22</v>
      </c>
      <c r="F3679" s="32">
        <v>1</v>
      </c>
      <c r="G3679" s="32" t="s">
        <v>21</v>
      </c>
      <c r="H3679" s="32">
        <v>490</v>
      </c>
      <c r="I3679" s="32">
        <v>747</v>
      </c>
      <c r="J3679" s="32" t="s">
        <v>7932</v>
      </c>
      <c r="K3679" s="32">
        <v>0</v>
      </c>
      <c r="L3679" s="38">
        <v>1640.93</v>
      </c>
      <c r="M3679" t="s">
        <v>8010</v>
      </c>
      <c r="N3679" t="s">
        <v>8011</v>
      </c>
      <c r="O3679" t="s">
        <v>8012</v>
      </c>
      <c r="P3679" s="31">
        <v>0</v>
      </c>
      <c r="Q3679" s="31">
        <v>0</v>
      </c>
      <c r="R3679" s="31">
        <v>0</v>
      </c>
      <c r="S3679" s="31">
        <v>0</v>
      </c>
      <c r="T3679" s="36" t="s">
        <v>8013</v>
      </c>
      <c r="U3679" s="36" t="s">
        <v>16042</v>
      </c>
      <c r="V3679" s="31" t="s">
        <v>7936</v>
      </c>
      <c r="W3679" s="31">
        <v>7</v>
      </c>
    </row>
    <row r="3680" spans="1:23" x14ac:dyDescent="0.25">
      <c r="A3680">
        <v>7859053</v>
      </c>
      <c r="B3680" s="32" t="s">
        <v>802</v>
      </c>
      <c r="C3680" s="32">
        <v>43</v>
      </c>
      <c r="D3680" s="32">
        <v>22</v>
      </c>
      <c r="E3680" s="32" t="s">
        <v>22</v>
      </c>
      <c r="F3680" s="32">
        <v>1</v>
      </c>
      <c r="G3680" s="32" t="s">
        <v>21</v>
      </c>
      <c r="H3680" s="32">
        <v>490</v>
      </c>
      <c r="I3680" s="32">
        <v>747</v>
      </c>
      <c r="J3680" s="32" t="s">
        <v>7932</v>
      </c>
      <c r="K3680" s="32">
        <v>0</v>
      </c>
      <c r="L3680" s="38">
        <v>1640.93</v>
      </c>
      <c r="M3680" t="s">
        <v>8014</v>
      </c>
      <c r="N3680" t="s">
        <v>8015</v>
      </c>
      <c r="O3680" t="s">
        <v>8016</v>
      </c>
      <c r="P3680" s="31">
        <v>0</v>
      </c>
      <c r="Q3680" s="31">
        <v>0</v>
      </c>
      <c r="R3680" s="31">
        <v>0</v>
      </c>
      <c r="S3680" s="31">
        <v>0</v>
      </c>
      <c r="T3680" s="36" t="s">
        <v>8017</v>
      </c>
      <c r="U3680" s="36" t="s">
        <v>16042</v>
      </c>
      <c r="V3680" s="31" t="s">
        <v>7936</v>
      </c>
      <c r="W3680" s="31">
        <v>7</v>
      </c>
    </row>
    <row r="3681" spans="1:23" x14ac:dyDescent="0.25">
      <c r="A3681">
        <v>7859060</v>
      </c>
      <c r="B3681" s="32" t="s">
        <v>802</v>
      </c>
      <c r="C3681" s="32">
        <v>43</v>
      </c>
      <c r="D3681" s="32">
        <v>30</v>
      </c>
      <c r="E3681" s="32" t="s">
        <v>22</v>
      </c>
      <c r="F3681" s="32">
        <v>1</v>
      </c>
      <c r="G3681" s="32" t="s">
        <v>21</v>
      </c>
      <c r="H3681" s="32" t="s">
        <v>22</v>
      </c>
      <c r="I3681" s="32">
        <v>751</v>
      </c>
      <c r="J3681" s="32" t="s">
        <v>22</v>
      </c>
      <c r="K3681" s="32">
        <v>0</v>
      </c>
      <c r="L3681" s="38">
        <v>23.89</v>
      </c>
      <c r="M3681" t="s">
        <v>8018</v>
      </c>
      <c r="N3681" t="s">
        <v>8019</v>
      </c>
      <c r="O3681" t="s">
        <v>8020</v>
      </c>
      <c r="P3681" s="31">
        <v>85</v>
      </c>
      <c r="Q3681" s="31">
        <v>50</v>
      </c>
      <c r="R3681" s="31">
        <v>0</v>
      </c>
      <c r="S3681" s="31">
        <v>0</v>
      </c>
      <c r="T3681" s="36" t="s">
        <v>16068</v>
      </c>
      <c r="U3681" s="36" t="s">
        <v>9135</v>
      </c>
      <c r="V3681" s="31" t="s">
        <v>1743</v>
      </c>
      <c r="W3681" s="31">
        <v>7</v>
      </c>
    </row>
    <row r="3682" spans="1:23" x14ac:dyDescent="0.25">
      <c r="A3682">
        <v>7859065</v>
      </c>
      <c r="B3682" s="32" t="s">
        <v>802</v>
      </c>
      <c r="C3682" s="32">
        <v>43</v>
      </c>
      <c r="D3682" s="32">
        <v>30</v>
      </c>
      <c r="E3682" s="32" t="s">
        <v>22</v>
      </c>
      <c r="F3682" s="32">
        <v>1</v>
      </c>
      <c r="G3682" s="32" t="s">
        <v>21</v>
      </c>
      <c r="H3682" s="32" t="s">
        <v>22</v>
      </c>
      <c r="I3682" s="32">
        <v>751</v>
      </c>
      <c r="J3682" s="32" t="s">
        <v>22</v>
      </c>
      <c r="K3682" s="32">
        <v>0</v>
      </c>
      <c r="L3682" s="38">
        <v>24.12</v>
      </c>
      <c r="M3682" t="s">
        <v>8021</v>
      </c>
      <c r="N3682" t="s">
        <v>8022</v>
      </c>
      <c r="O3682" t="s">
        <v>8023</v>
      </c>
      <c r="P3682" s="31">
        <v>85</v>
      </c>
      <c r="Q3682" s="31">
        <v>55</v>
      </c>
      <c r="R3682" s="31">
        <v>0</v>
      </c>
      <c r="S3682" s="31">
        <v>0</v>
      </c>
      <c r="T3682" s="36" t="s">
        <v>16069</v>
      </c>
      <c r="U3682" s="36" t="s">
        <v>8458</v>
      </c>
      <c r="V3682" s="31" t="s">
        <v>1743</v>
      </c>
      <c r="W3682" s="31">
        <v>7</v>
      </c>
    </row>
    <row r="3683" spans="1:23" x14ac:dyDescent="0.25">
      <c r="A3683">
        <v>7859080</v>
      </c>
      <c r="B3683" s="32" t="s">
        <v>802</v>
      </c>
      <c r="C3683" s="32">
        <v>43</v>
      </c>
      <c r="D3683" s="32">
        <v>22</v>
      </c>
      <c r="E3683" s="32" t="s">
        <v>22</v>
      </c>
      <c r="F3683" s="32">
        <v>1</v>
      </c>
      <c r="G3683" s="32" t="s">
        <v>21</v>
      </c>
      <c r="H3683" s="32" t="s">
        <v>22</v>
      </c>
      <c r="I3683" s="32">
        <v>746</v>
      </c>
      <c r="J3683" s="32" t="s">
        <v>7932</v>
      </c>
      <c r="K3683" s="32">
        <v>0</v>
      </c>
      <c r="L3683" s="38">
        <v>268.20999999999998</v>
      </c>
      <c r="M3683" t="s">
        <v>8024</v>
      </c>
      <c r="N3683" t="s">
        <v>8025</v>
      </c>
      <c r="O3683" t="s">
        <v>8026</v>
      </c>
      <c r="P3683" s="31">
        <v>0</v>
      </c>
      <c r="Q3683" s="31">
        <v>0</v>
      </c>
      <c r="R3683" s="31">
        <v>0</v>
      </c>
      <c r="S3683" s="31">
        <v>0</v>
      </c>
      <c r="T3683" s="36" t="s">
        <v>16070</v>
      </c>
      <c r="U3683" s="36" t="s">
        <v>16042</v>
      </c>
      <c r="V3683" s="31" t="s">
        <v>7936</v>
      </c>
      <c r="W3683" s="31">
        <v>7</v>
      </c>
    </row>
    <row r="3684" spans="1:23" x14ac:dyDescent="0.25">
      <c r="A3684">
        <v>7859081</v>
      </c>
      <c r="B3684" s="32" t="s">
        <v>802</v>
      </c>
      <c r="C3684" s="32">
        <v>43</v>
      </c>
      <c r="D3684" s="32">
        <v>22</v>
      </c>
      <c r="E3684" s="32" t="s">
        <v>22</v>
      </c>
      <c r="F3684" s="32">
        <v>1</v>
      </c>
      <c r="G3684" s="32" t="s">
        <v>21</v>
      </c>
      <c r="H3684" s="32" t="s">
        <v>22</v>
      </c>
      <c r="I3684" s="32">
        <v>746</v>
      </c>
      <c r="J3684" s="32" t="s">
        <v>7932</v>
      </c>
      <c r="K3684" s="32">
        <v>0</v>
      </c>
      <c r="L3684" s="38">
        <v>288.82</v>
      </c>
      <c r="M3684" t="s">
        <v>8027</v>
      </c>
      <c r="N3684" t="s">
        <v>8028</v>
      </c>
      <c r="O3684" t="s">
        <v>8029</v>
      </c>
      <c r="P3684" s="31">
        <v>0</v>
      </c>
      <c r="Q3684" s="31">
        <v>0</v>
      </c>
      <c r="R3684" s="31">
        <v>0</v>
      </c>
      <c r="S3684" s="31">
        <v>0</v>
      </c>
      <c r="T3684" s="36" t="s">
        <v>16071</v>
      </c>
      <c r="U3684" s="36" t="s">
        <v>16042</v>
      </c>
      <c r="V3684" s="31" t="s">
        <v>7936</v>
      </c>
      <c r="W3684" s="31">
        <v>7</v>
      </c>
    </row>
    <row r="3685" spans="1:23" x14ac:dyDescent="0.25">
      <c r="A3685">
        <v>7859090</v>
      </c>
      <c r="B3685" s="32" t="s">
        <v>802</v>
      </c>
      <c r="C3685" s="32">
        <v>43</v>
      </c>
      <c r="D3685" s="32">
        <v>22</v>
      </c>
      <c r="E3685" s="32" t="s">
        <v>22</v>
      </c>
      <c r="F3685" s="32">
        <v>1</v>
      </c>
      <c r="G3685" s="32" t="s">
        <v>21</v>
      </c>
      <c r="H3685" s="32" t="s">
        <v>22</v>
      </c>
      <c r="I3685" s="32">
        <v>746</v>
      </c>
      <c r="J3685" s="32" t="s">
        <v>7932</v>
      </c>
      <c r="K3685" s="32">
        <v>0</v>
      </c>
      <c r="L3685" s="38">
        <v>461.32</v>
      </c>
      <c r="M3685" t="s">
        <v>8030</v>
      </c>
      <c r="N3685" t="s">
        <v>8031</v>
      </c>
      <c r="O3685" t="s">
        <v>8032</v>
      </c>
      <c r="P3685" s="31">
        <v>0</v>
      </c>
      <c r="Q3685" s="31">
        <v>0</v>
      </c>
      <c r="R3685" s="31">
        <v>0</v>
      </c>
      <c r="S3685" s="31">
        <v>0</v>
      </c>
      <c r="T3685" s="36" t="s">
        <v>16072</v>
      </c>
      <c r="U3685" s="36" t="s">
        <v>16042</v>
      </c>
      <c r="V3685" s="31" t="s">
        <v>7936</v>
      </c>
      <c r="W3685" s="31">
        <v>7</v>
      </c>
    </row>
    <row r="3686" spans="1:23" x14ac:dyDescent="0.25">
      <c r="A3686">
        <v>7859120</v>
      </c>
      <c r="B3686" s="32" t="s">
        <v>802</v>
      </c>
      <c r="C3686" s="32">
        <v>43</v>
      </c>
      <c r="D3686" s="32">
        <v>22</v>
      </c>
      <c r="E3686" s="32" t="s">
        <v>22</v>
      </c>
      <c r="F3686" s="32">
        <v>1</v>
      </c>
      <c r="G3686" s="32" t="s">
        <v>21</v>
      </c>
      <c r="H3686" s="32">
        <v>491</v>
      </c>
      <c r="I3686" s="32">
        <v>748</v>
      </c>
      <c r="J3686" s="32" t="s">
        <v>22</v>
      </c>
      <c r="K3686" s="32">
        <v>0</v>
      </c>
      <c r="L3686" s="38">
        <v>172.08</v>
      </c>
      <c r="M3686" t="s">
        <v>8033</v>
      </c>
      <c r="N3686" t="s">
        <v>8034</v>
      </c>
      <c r="O3686" t="s">
        <v>8035</v>
      </c>
      <c r="P3686" s="31">
        <v>0</v>
      </c>
      <c r="Q3686" s="31">
        <v>0</v>
      </c>
      <c r="R3686" s="31">
        <v>0</v>
      </c>
      <c r="S3686" s="31">
        <v>0</v>
      </c>
      <c r="T3686" s="36" t="s">
        <v>16073</v>
      </c>
      <c r="U3686" s="36" t="s">
        <v>16042</v>
      </c>
      <c r="V3686" s="31" t="s">
        <v>1743</v>
      </c>
      <c r="W3686" s="31">
        <v>7</v>
      </c>
    </row>
    <row r="3687" spans="1:23" x14ac:dyDescent="0.25">
      <c r="A3687">
        <v>7859130</v>
      </c>
      <c r="B3687" s="32" t="s">
        <v>802</v>
      </c>
      <c r="C3687" s="32">
        <v>43</v>
      </c>
      <c r="D3687" s="32">
        <v>22</v>
      </c>
      <c r="E3687" s="32" t="s">
        <v>22</v>
      </c>
      <c r="F3687" s="32">
        <v>1</v>
      </c>
      <c r="G3687" s="32" t="s">
        <v>21</v>
      </c>
      <c r="H3687" s="32">
        <v>491</v>
      </c>
      <c r="I3687" s="32">
        <v>748</v>
      </c>
      <c r="J3687" s="32" t="s">
        <v>22</v>
      </c>
      <c r="K3687" s="32">
        <v>0</v>
      </c>
      <c r="L3687" s="38">
        <v>215.81</v>
      </c>
      <c r="M3687" t="s">
        <v>8036</v>
      </c>
      <c r="N3687" t="s">
        <v>8037</v>
      </c>
      <c r="O3687" t="s">
        <v>8038</v>
      </c>
      <c r="P3687" s="31">
        <v>0</v>
      </c>
      <c r="Q3687" s="31">
        <v>0</v>
      </c>
      <c r="R3687" s="31">
        <v>0</v>
      </c>
      <c r="S3687" s="31">
        <v>0</v>
      </c>
      <c r="T3687" s="36" t="s">
        <v>16074</v>
      </c>
      <c r="U3687" s="36" t="s">
        <v>16042</v>
      </c>
      <c r="V3687" s="31" t="s">
        <v>1743</v>
      </c>
      <c r="W3687" s="31">
        <v>7</v>
      </c>
    </row>
    <row r="3688" spans="1:23" x14ac:dyDescent="0.25">
      <c r="A3688">
        <v>7859410</v>
      </c>
      <c r="B3688" s="32" t="s">
        <v>802</v>
      </c>
      <c r="C3688" s="32">
        <v>43</v>
      </c>
      <c r="D3688" s="32">
        <v>22</v>
      </c>
      <c r="E3688" s="32" t="s">
        <v>22</v>
      </c>
      <c r="F3688" s="32">
        <v>1</v>
      </c>
      <c r="G3688" s="32" t="s">
        <v>21</v>
      </c>
      <c r="H3688" s="32">
        <v>493</v>
      </c>
      <c r="I3688" s="32">
        <v>750</v>
      </c>
      <c r="J3688" s="32" t="s">
        <v>22</v>
      </c>
      <c r="K3688" s="32">
        <v>0</v>
      </c>
      <c r="L3688" s="38">
        <v>784.86</v>
      </c>
      <c r="M3688" t="s">
        <v>8039</v>
      </c>
      <c r="N3688" t="s">
        <v>8040</v>
      </c>
      <c r="O3688" t="s">
        <v>8041</v>
      </c>
      <c r="P3688" s="31">
        <v>53</v>
      </c>
      <c r="Q3688" s="31">
        <v>0</v>
      </c>
      <c r="R3688" s="31">
        <v>45</v>
      </c>
      <c r="S3688" s="31">
        <v>0</v>
      </c>
      <c r="T3688" s="36" t="s">
        <v>16075</v>
      </c>
      <c r="U3688" s="36" t="s">
        <v>16042</v>
      </c>
      <c r="V3688" s="31" t="s">
        <v>1743</v>
      </c>
      <c r="W3688" s="31">
        <v>7</v>
      </c>
    </row>
    <row r="3689" spans="1:23" x14ac:dyDescent="0.25">
      <c r="A3689">
        <v>7859420</v>
      </c>
      <c r="B3689" s="32" t="s">
        <v>802</v>
      </c>
      <c r="C3689" s="32">
        <v>43</v>
      </c>
      <c r="D3689" s="32">
        <v>22</v>
      </c>
      <c r="E3689" s="32" t="s">
        <v>22</v>
      </c>
      <c r="F3689" s="32">
        <v>1</v>
      </c>
      <c r="G3689" s="32" t="s">
        <v>21</v>
      </c>
      <c r="H3689" s="32">
        <v>493</v>
      </c>
      <c r="I3689" s="32">
        <v>750</v>
      </c>
      <c r="J3689" s="32" t="s">
        <v>22</v>
      </c>
      <c r="K3689" s="32">
        <v>0</v>
      </c>
      <c r="L3689" s="38">
        <v>827.26</v>
      </c>
      <c r="M3689" t="s">
        <v>8042</v>
      </c>
      <c r="N3689" t="s">
        <v>8043</v>
      </c>
      <c r="O3689" t="s">
        <v>8041</v>
      </c>
      <c r="P3689" s="31">
        <v>53</v>
      </c>
      <c r="Q3689" s="31">
        <v>0</v>
      </c>
      <c r="R3689" s="31">
        <v>45</v>
      </c>
      <c r="S3689" s="31">
        <v>0</v>
      </c>
      <c r="T3689" s="36" t="s">
        <v>16076</v>
      </c>
      <c r="U3689" s="36" t="s">
        <v>16042</v>
      </c>
      <c r="V3689" s="31" t="s">
        <v>1743</v>
      </c>
      <c r="W3689" s="31">
        <v>7</v>
      </c>
    </row>
    <row r="3690" spans="1:23" x14ac:dyDescent="0.25">
      <c r="A3690">
        <v>7859430</v>
      </c>
      <c r="B3690" s="32" t="s">
        <v>802</v>
      </c>
      <c r="C3690" s="32">
        <v>43</v>
      </c>
      <c r="D3690" s="32">
        <v>22</v>
      </c>
      <c r="E3690" s="32" t="s">
        <v>22</v>
      </c>
      <c r="F3690" s="32">
        <v>1</v>
      </c>
      <c r="G3690" s="32" t="s">
        <v>21</v>
      </c>
      <c r="H3690" s="32">
        <v>493</v>
      </c>
      <c r="I3690" s="32">
        <v>750</v>
      </c>
      <c r="J3690" s="32" t="s">
        <v>22</v>
      </c>
      <c r="K3690" s="32">
        <v>0</v>
      </c>
      <c r="L3690" s="38">
        <v>799.42</v>
      </c>
      <c r="M3690" t="s">
        <v>8044</v>
      </c>
      <c r="N3690" t="s">
        <v>8045</v>
      </c>
      <c r="O3690" t="s">
        <v>8041</v>
      </c>
      <c r="P3690" s="31">
        <v>53</v>
      </c>
      <c r="Q3690" s="31">
        <v>0</v>
      </c>
      <c r="R3690" s="31">
        <v>45</v>
      </c>
      <c r="S3690" s="31">
        <v>0</v>
      </c>
      <c r="T3690" s="36" t="s">
        <v>16077</v>
      </c>
      <c r="U3690" s="36" t="s">
        <v>16042</v>
      </c>
      <c r="V3690" s="31" t="s">
        <v>1743</v>
      </c>
      <c r="W3690" s="31">
        <v>7</v>
      </c>
    </row>
    <row r="3691" spans="1:23" x14ac:dyDescent="0.25">
      <c r="A3691">
        <v>7888040</v>
      </c>
      <c r="B3691" s="32" t="s">
        <v>802</v>
      </c>
      <c r="C3691" s="32">
        <v>4</v>
      </c>
      <c r="D3691" s="32">
        <v>33</v>
      </c>
      <c r="E3691" s="32" t="s">
        <v>22</v>
      </c>
      <c r="F3691" s="32">
        <v>1</v>
      </c>
      <c r="G3691" s="32" t="s">
        <v>21</v>
      </c>
      <c r="H3691" s="32" t="s">
        <v>22</v>
      </c>
      <c r="I3691" s="32" t="s">
        <v>22</v>
      </c>
      <c r="J3691" s="32" t="s">
        <v>22</v>
      </c>
      <c r="K3691" s="32">
        <v>0</v>
      </c>
      <c r="L3691" s="38">
        <v>1342.48</v>
      </c>
      <c r="M3691" t="s">
        <v>13477</v>
      </c>
      <c r="N3691" t="s">
        <v>18511</v>
      </c>
      <c r="O3691" t="s">
        <v>18512</v>
      </c>
      <c r="P3691" s="31">
        <v>800</v>
      </c>
      <c r="Q3691" s="31">
        <v>1300</v>
      </c>
      <c r="R3691" s="31">
        <v>800</v>
      </c>
      <c r="S3691" s="31">
        <v>108</v>
      </c>
      <c r="T3691" s="36">
        <v>4028177972438</v>
      </c>
      <c r="U3691" s="36">
        <v>94032080</v>
      </c>
      <c r="V3691" s="31" t="s">
        <v>1743</v>
      </c>
      <c r="W3691" s="31">
        <v>7</v>
      </c>
    </row>
    <row r="3692" spans="1:23" x14ac:dyDescent="0.25">
      <c r="A3692">
        <v>7888050</v>
      </c>
      <c r="B3692" s="32" t="s">
        <v>802</v>
      </c>
      <c r="C3692" s="32">
        <v>4</v>
      </c>
      <c r="D3692" s="32">
        <v>33</v>
      </c>
      <c r="E3692" s="32" t="s">
        <v>22</v>
      </c>
      <c r="F3692" s="32">
        <v>1</v>
      </c>
      <c r="G3692" s="32" t="s">
        <v>21</v>
      </c>
      <c r="H3692" s="32" t="s">
        <v>22</v>
      </c>
      <c r="I3692" s="32" t="s">
        <v>22</v>
      </c>
      <c r="J3692" s="32" t="s">
        <v>22</v>
      </c>
      <c r="K3692" s="32">
        <v>0</v>
      </c>
      <c r="L3692" s="38">
        <v>1534.7</v>
      </c>
      <c r="M3692" t="s">
        <v>13478</v>
      </c>
      <c r="N3692" t="s">
        <v>18510</v>
      </c>
      <c r="O3692" t="s">
        <v>18513</v>
      </c>
      <c r="P3692" s="31">
        <v>800</v>
      </c>
      <c r="Q3692" s="31">
        <v>2100</v>
      </c>
      <c r="R3692" s="31">
        <v>800</v>
      </c>
      <c r="S3692" s="31">
        <v>148</v>
      </c>
      <c r="T3692" s="36">
        <v>4028177972445</v>
      </c>
      <c r="U3692" s="36">
        <v>94032080</v>
      </c>
      <c r="V3692" s="31" t="s">
        <v>1743</v>
      </c>
      <c r="W3692" s="31">
        <v>7</v>
      </c>
    </row>
    <row r="3693" spans="1:23" x14ac:dyDescent="0.25">
      <c r="A3693">
        <v>7888100</v>
      </c>
      <c r="B3693" s="32" t="s">
        <v>802</v>
      </c>
      <c r="C3693" s="32">
        <v>4</v>
      </c>
      <c r="D3693" s="32">
        <v>37</v>
      </c>
      <c r="E3693" s="32" t="s">
        <v>22</v>
      </c>
      <c r="F3693" s="32">
        <v>1</v>
      </c>
      <c r="G3693" s="32" t="s">
        <v>21</v>
      </c>
      <c r="H3693" s="32" t="s">
        <v>22</v>
      </c>
      <c r="I3693" s="32" t="s">
        <v>22</v>
      </c>
      <c r="J3693" s="32" t="s">
        <v>22</v>
      </c>
      <c r="K3693" s="32">
        <v>0</v>
      </c>
      <c r="L3693" s="38">
        <v>1182.78</v>
      </c>
      <c r="M3693" t="s">
        <v>8046</v>
      </c>
      <c r="N3693" t="s">
        <v>8047</v>
      </c>
      <c r="O3693" t="s">
        <v>8048</v>
      </c>
      <c r="P3693" s="31">
        <v>800</v>
      </c>
      <c r="Q3693" s="31">
        <v>2000</v>
      </c>
      <c r="R3693" s="31">
        <v>1000</v>
      </c>
      <c r="S3693" s="31">
        <v>135</v>
      </c>
      <c r="T3693" s="36" t="s">
        <v>16078</v>
      </c>
      <c r="U3693" s="36" t="s">
        <v>12165</v>
      </c>
      <c r="V3693" s="31" t="s">
        <v>5806</v>
      </c>
      <c r="W3693" s="31">
        <v>7</v>
      </c>
    </row>
    <row r="3694" spans="1:23" x14ac:dyDescent="0.25">
      <c r="A3694">
        <v>7888102</v>
      </c>
      <c r="B3694" s="32" t="s">
        <v>802</v>
      </c>
      <c r="C3694" s="32">
        <v>4</v>
      </c>
      <c r="D3694" s="32">
        <v>37</v>
      </c>
      <c r="E3694" s="32" t="s">
        <v>22</v>
      </c>
      <c r="F3694" s="32">
        <v>1</v>
      </c>
      <c r="G3694" s="32" t="s">
        <v>21</v>
      </c>
      <c r="H3694" s="32" t="s">
        <v>22</v>
      </c>
      <c r="I3694" s="32" t="s">
        <v>22</v>
      </c>
      <c r="J3694" s="32" t="s">
        <v>22</v>
      </c>
      <c r="K3694" s="32">
        <v>0</v>
      </c>
      <c r="L3694" s="38">
        <v>951.79</v>
      </c>
      <c r="M3694" t="s">
        <v>8049</v>
      </c>
      <c r="N3694" t="s">
        <v>8050</v>
      </c>
      <c r="O3694" t="s">
        <v>8051</v>
      </c>
      <c r="P3694" s="31">
        <v>800</v>
      </c>
      <c r="Q3694" s="31">
        <v>2000</v>
      </c>
      <c r="R3694" s="31">
        <v>1000</v>
      </c>
      <c r="S3694" s="31">
        <v>88</v>
      </c>
      <c r="T3694" s="36" t="s">
        <v>16079</v>
      </c>
      <c r="U3694" s="36" t="s">
        <v>12165</v>
      </c>
      <c r="V3694" s="31" t="s">
        <v>5806</v>
      </c>
      <c r="W3694" s="31">
        <v>7</v>
      </c>
    </row>
    <row r="3695" spans="1:23" x14ac:dyDescent="0.25">
      <c r="A3695">
        <v>7888120</v>
      </c>
      <c r="B3695" s="32" t="s">
        <v>802</v>
      </c>
      <c r="C3695" s="32">
        <v>4</v>
      </c>
      <c r="D3695" s="32">
        <v>37</v>
      </c>
      <c r="E3695" s="32" t="s">
        <v>22</v>
      </c>
      <c r="F3695" s="32">
        <v>1</v>
      </c>
      <c r="G3695" s="32" t="s">
        <v>21</v>
      </c>
      <c r="H3695" s="32" t="s">
        <v>22</v>
      </c>
      <c r="I3695" s="32" t="s">
        <v>22</v>
      </c>
      <c r="J3695" s="32" t="s">
        <v>22</v>
      </c>
      <c r="K3695" s="32">
        <v>0</v>
      </c>
      <c r="L3695" s="38">
        <v>1256.69</v>
      </c>
      <c r="M3695" t="s">
        <v>8052</v>
      </c>
      <c r="N3695" t="s">
        <v>8053</v>
      </c>
      <c r="O3695" t="s">
        <v>8054</v>
      </c>
      <c r="P3695" s="31">
        <v>800</v>
      </c>
      <c r="Q3695" s="31">
        <v>2200</v>
      </c>
      <c r="R3695" s="31">
        <v>1000</v>
      </c>
      <c r="S3695" s="31">
        <v>146</v>
      </c>
      <c r="T3695" s="36" t="s">
        <v>16080</v>
      </c>
      <c r="U3695" s="36" t="s">
        <v>12165</v>
      </c>
      <c r="V3695" s="31" t="s">
        <v>5806</v>
      </c>
      <c r="W3695" s="31">
        <v>7</v>
      </c>
    </row>
    <row r="3696" spans="1:23" x14ac:dyDescent="0.25">
      <c r="A3696">
        <v>7888200</v>
      </c>
      <c r="B3696" s="32" t="s">
        <v>802</v>
      </c>
      <c r="C3696" s="32">
        <v>4</v>
      </c>
      <c r="D3696" s="32">
        <v>37</v>
      </c>
      <c r="E3696" s="32" t="s">
        <v>22</v>
      </c>
      <c r="F3696" s="32">
        <v>1</v>
      </c>
      <c r="G3696" s="32" t="s">
        <v>21</v>
      </c>
      <c r="H3696" s="32" t="s">
        <v>22</v>
      </c>
      <c r="I3696" s="32" t="s">
        <v>22</v>
      </c>
      <c r="J3696" s="32" t="s">
        <v>22</v>
      </c>
      <c r="K3696" s="32">
        <v>0</v>
      </c>
      <c r="L3696" s="38">
        <v>1164.31</v>
      </c>
      <c r="M3696" t="s">
        <v>8055</v>
      </c>
      <c r="N3696" t="s">
        <v>8056</v>
      </c>
      <c r="O3696" t="s">
        <v>8057</v>
      </c>
      <c r="P3696" s="31">
        <v>800</v>
      </c>
      <c r="Q3696" s="31">
        <v>2000</v>
      </c>
      <c r="R3696" s="31">
        <v>1000</v>
      </c>
      <c r="S3696" s="31">
        <v>146.5</v>
      </c>
      <c r="T3696" s="36" t="s">
        <v>16081</v>
      </c>
      <c r="U3696" s="36" t="s">
        <v>12165</v>
      </c>
      <c r="V3696" s="31" t="s">
        <v>5806</v>
      </c>
      <c r="W3696" s="31">
        <v>7</v>
      </c>
    </row>
    <row r="3697" spans="1:23" x14ac:dyDescent="0.25">
      <c r="A3697">
        <v>7888202</v>
      </c>
      <c r="B3697" s="32" t="s">
        <v>802</v>
      </c>
      <c r="C3697" s="32">
        <v>4</v>
      </c>
      <c r="D3697" s="32">
        <v>37</v>
      </c>
      <c r="E3697" s="32" t="s">
        <v>22</v>
      </c>
      <c r="F3697" s="32">
        <v>1</v>
      </c>
      <c r="G3697" s="32" t="s">
        <v>21</v>
      </c>
      <c r="H3697" s="32" t="s">
        <v>22</v>
      </c>
      <c r="I3697" s="32" t="s">
        <v>22</v>
      </c>
      <c r="J3697" s="32" t="s">
        <v>22</v>
      </c>
      <c r="K3697" s="32">
        <v>0</v>
      </c>
      <c r="L3697" s="38">
        <v>942.53</v>
      </c>
      <c r="M3697" t="s">
        <v>8058</v>
      </c>
      <c r="N3697" t="s">
        <v>8059</v>
      </c>
      <c r="O3697" t="s">
        <v>8060</v>
      </c>
      <c r="P3697" s="31">
        <v>800</v>
      </c>
      <c r="Q3697" s="31">
        <v>2000</v>
      </c>
      <c r="R3697" s="31">
        <v>800</v>
      </c>
      <c r="S3697" s="31">
        <v>88</v>
      </c>
      <c r="T3697" s="36" t="s">
        <v>16082</v>
      </c>
      <c r="U3697" s="36" t="s">
        <v>12165</v>
      </c>
      <c r="V3697" s="31" t="s">
        <v>5806</v>
      </c>
      <c r="W3697" s="31">
        <v>7</v>
      </c>
    </row>
    <row r="3698" spans="1:23" x14ac:dyDescent="0.25">
      <c r="A3698">
        <v>7888208</v>
      </c>
      <c r="B3698" s="32" t="s">
        <v>802</v>
      </c>
      <c r="C3698" s="32">
        <v>4</v>
      </c>
      <c r="D3698" s="32">
        <v>37</v>
      </c>
      <c r="E3698" s="32" t="s">
        <v>22</v>
      </c>
      <c r="F3698" s="32">
        <v>1</v>
      </c>
      <c r="G3698" s="32" t="s">
        <v>21</v>
      </c>
      <c r="H3698" s="32" t="s">
        <v>22</v>
      </c>
      <c r="I3698" s="32" t="s">
        <v>22</v>
      </c>
      <c r="J3698" s="32" t="s">
        <v>22</v>
      </c>
      <c r="K3698" s="32">
        <v>0</v>
      </c>
      <c r="L3698" s="38">
        <v>1127.33</v>
      </c>
      <c r="M3698" t="s">
        <v>8061</v>
      </c>
      <c r="N3698" t="s">
        <v>8062</v>
      </c>
      <c r="O3698" t="s">
        <v>8063</v>
      </c>
      <c r="P3698" s="31">
        <v>800</v>
      </c>
      <c r="Q3698" s="31">
        <v>2000</v>
      </c>
      <c r="R3698" s="31">
        <v>800</v>
      </c>
      <c r="S3698" s="31">
        <v>122</v>
      </c>
      <c r="T3698" s="36" t="s">
        <v>16083</v>
      </c>
      <c r="U3698" s="36" t="s">
        <v>12165</v>
      </c>
      <c r="V3698" s="31" t="s">
        <v>5806</v>
      </c>
      <c r="W3698" s="31">
        <v>7</v>
      </c>
    </row>
    <row r="3699" spans="1:23" x14ac:dyDescent="0.25">
      <c r="A3699">
        <v>7888218</v>
      </c>
      <c r="B3699" s="32" t="s">
        <v>802</v>
      </c>
      <c r="C3699" s="32">
        <v>4</v>
      </c>
      <c r="D3699" s="32">
        <v>37</v>
      </c>
      <c r="E3699" s="32" t="s">
        <v>22</v>
      </c>
      <c r="F3699" s="32">
        <v>1</v>
      </c>
      <c r="G3699" s="32" t="s">
        <v>21</v>
      </c>
      <c r="H3699" s="32" t="s">
        <v>22</v>
      </c>
      <c r="I3699" s="32" t="s">
        <v>22</v>
      </c>
      <c r="J3699" s="32" t="s">
        <v>22</v>
      </c>
      <c r="K3699" s="32">
        <v>0</v>
      </c>
      <c r="L3699" s="38">
        <v>960.8</v>
      </c>
      <c r="M3699" t="s">
        <v>8064</v>
      </c>
      <c r="N3699" t="s">
        <v>8065</v>
      </c>
      <c r="O3699" t="s">
        <v>8066</v>
      </c>
      <c r="P3699" s="31">
        <v>800</v>
      </c>
      <c r="Q3699" s="31">
        <v>12200</v>
      </c>
      <c r="R3699" s="31">
        <v>800</v>
      </c>
      <c r="S3699" s="31">
        <v>95.5</v>
      </c>
      <c r="T3699" s="36" t="s">
        <v>16084</v>
      </c>
      <c r="U3699" s="36" t="s">
        <v>12165</v>
      </c>
      <c r="V3699" s="31" t="s">
        <v>5806</v>
      </c>
      <c r="W3699" s="31">
        <v>7</v>
      </c>
    </row>
    <row r="3700" spans="1:23" x14ac:dyDescent="0.25">
      <c r="A3700">
        <v>7888220</v>
      </c>
      <c r="B3700" s="32" t="s">
        <v>802</v>
      </c>
      <c r="C3700" s="32">
        <v>4</v>
      </c>
      <c r="D3700" s="32">
        <v>37</v>
      </c>
      <c r="E3700" s="32" t="s">
        <v>22</v>
      </c>
      <c r="F3700" s="32">
        <v>1</v>
      </c>
      <c r="G3700" s="32" t="s">
        <v>21</v>
      </c>
      <c r="H3700" s="32" t="s">
        <v>22</v>
      </c>
      <c r="I3700" s="32" t="s">
        <v>22</v>
      </c>
      <c r="J3700" s="32" t="s">
        <v>22</v>
      </c>
      <c r="K3700" s="32">
        <v>0</v>
      </c>
      <c r="L3700" s="38">
        <v>1238.21</v>
      </c>
      <c r="M3700" t="s">
        <v>8067</v>
      </c>
      <c r="N3700" t="s">
        <v>8068</v>
      </c>
      <c r="O3700" t="s">
        <v>8069</v>
      </c>
      <c r="P3700" s="31">
        <v>800</v>
      </c>
      <c r="Q3700" s="31">
        <v>2200</v>
      </c>
      <c r="R3700" s="31">
        <v>1000</v>
      </c>
      <c r="S3700" s="31">
        <v>157.85</v>
      </c>
      <c r="T3700" s="36" t="s">
        <v>16085</v>
      </c>
      <c r="U3700" s="36" t="s">
        <v>12165</v>
      </c>
      <c r="V3700" s="31" t="s">
        <v>5806</v>
      </c>
      <c r="W3700" s="31">
        <v>7</v>
      </c>
    </row>
    <row r="3701" spans="1:23" x14ac:dyDescent="0.25">
      <c r="A3701">
        <v>7888228</v>
      </c>
      <c r="B3701" s="32" t="s">
        <v>802</v>
      </c>
      <c r="C3701" s="32">
        <v>4</v>
      </c>
      <c r="D3701" s="32">
        <v>37</v>
      </c>
      <c r="E3701" s="32" t="s">
        <v>22</v>
      </c>
      <c r="F3701" s="32">
        <v>1</v>
      </c>
      <c r="G3701" s="32" t="s">
        <v>21</v>
      </c>
      <c r="H3701" s="32" t="s">
        <v>22</v>
      </c>
      <c r="I3701" s="32" t="s">
        <v>22</v>
      </c>
      <c r="J3701" s="32" t="s">
        <v>22</v>
      </c>
      <c r="K3701" s="32">
        <v>0</v>
      </c>
      <c r="L3701" s="38">
        <v>1201.26</v>
      </c>
      <c r="M3701" t="s">
        <v>8070</v>
      </c>
      <c r="N3701" t="s">
        <v>8071</v>
      </c>
      <c r="O3701" t="s">
        <v>8072</v>
      </c>
      <c r="P3701" s="31">
        <v>800</v>
      </c>
      <c r="Q3701" s="31">
        <v>2200</v>
      </c>
      <c r="R3701" s="31">
        <v>800</v>
      </c>
      <c r="S3701" s="31">
        <v>131.5</v>
      </c>
      <c r="T3701" s="36" t="s">
        <v>16086</v>
      </c>
      <c r="U3701" s="36" t="s">
        <v>12165</v>
      </c>
      <c r="V3701" s="31" t="s">
        <v>5806</v>
      </c>
      <c r="W3701" s="31">
        <v>7</v>
      </c>
    </row>
    <row r="3702" spans="1:23" x14ac:dyDescent="0.25">
      <c r="A3702">
        <v>7888266</v>
      </c>
      <c r="B3702" s="32" t="s">
        <v>802</v>
      </c>
      <c r="C3702" s="32">
        <v>4</v>
      </c>
      <c r="D3702" s="32">
        <v>37</v>
      </c>
      <c r="E3702" s="32" t="s">
        <v>22</v>
      </c>
      <c r="F3702" s="32">
        <v>1</v>
      </c>
      <c r="G3702" s="32" t="s">
        <v>21</v>
      </c>
      <c r="H3702" s="32" t="s">
        <v>22</v>
      </c>
      <c r="I3702" s="32" t="s">
        <v>22</v>
      </c>
      <c r="J3702" s="32" t="s">
        <v>22</v>
      </c>
      <c r="K3702" s="32">
        <v>0</v>
      </c>
      <c r="L3702" s="38">
        <v>1052.7</v>
      </c>
      <c r="M3702" t="s">
        <v>8073</v>
      </c>
      <c r="N3702" t="s">
        <v>8074</v>
      </c>
      <c r="O3702" t="s">
        <v>8075</v>
      </c>
      <c r="P3702" s="31">
        <v>600</v>
      </c>
      <c r="Q3702" s="31">
        <v>2000</v>
      </c>
      <c r="R3702" s="31">
        <v>600</v>
      </c>
      <c r="S3702" s="31">
        <v>108.5</v>
      </c>
      <c r="T3702" s="36" t="s">
        <v>16087</v>
      </c>
      <c r="U3702" s="36" t="s">
        <v>12165</v>
      </c>
      <c r="V3702" s="31" t="s">
        <v>5806</v>
      </c>
      <c r="W3702" s="31">
        <v>7</v>
      </c>
    </row>
    <row r="3703" spans="1:23" x14ac:dyDescent="0.25">
      <c r="A3703">
        <v>7888268</v>
      </c>
      <c r="B3703" s="32" t="s">
        <v>802</v>
      </c>
      <c r="C3703" s="32">
        <v>4</v>
      </c>
      <c r="D3703" s="32">
        <v>36</v>
      </c>
      <c r="E3703" s="32" t="s">
        <v>22</v>
      </c>
      <c r="F3703" s="32">
        <v>1</v>
      </c>
      <c r="G3703" s="32" t="s">
        <v>21</v>
      </c>
      <c r="H3703" s="32" t="s">
        <v>22</v>
      </c>
      <c r="I3703" s="32" t="s">
        <v>22</v>
      </c>
      <c r="J3703" s="32" t="s">
        <v>22</v>
      </c>
      <c r="K3703" s="32">
        <v>0</v>
      </c>
      <c r="L3703" s="38">
        <v>1156.8699999999999</v>
      </c>
      <c r="M3703" t="s">
        <v>8076</v>
      </c>
      <c r="N3703" t="s">
        <v>8077</v>
      </c>
      <c r="O3703" t="s">
        <v>8078</v>
      </c>
      <c r="P3703" s="31">
        <v>600</v>
      </c>
      <c r="Q3703" s="31">
        <v>2000</v>
      </c>
      <c r="R3703" s="31">
        <v>800</v>
      </c>
      <c r="S3703" s="31">
        <v>123</v>
      </c>
      <c r="T3703" s="36" t="s">
        <v>16088</v>
      </c>
      <c r="U3703" s="36" t="s">
        <v>12165</v>
      </c>
      <c r="V3703" s="31" t="s">
        <v>5806</v>
      </c>
      <c r="W3703" s="31">
        <v>7</v>
      </c>
    </row>
    <row r="3704" spans="1:23" x14ac:dyDescent="0.25">
      <c r="A3704">
        <v>7888276</v>
      </c>
      <c r="B3704" s="32" t="s">
        <v>802</v>
      </c>
      <c r="C3704" s="32">
        <v>4</v>
      </c>
      <c r="D3704" s="32">
        <v>37</v>
      </c>
      <c r="E3704" s="32" t="s">
        <v>22</v>
      </c>
      <c r="F3704" s="32">
        <v>1</v>
      </c>
      <c r="G3704" s="32" t="s">
        <v>21</v>
      </c>
      <c r="H3704" s="32" t="s">
        <v>22</v>
      </c>
      <c r="I3704" s="32" t="s">
        <v>22</v>
      </c>
      <c r="J3704" s="32" t="s">
        <v>22</v>
      </c>
      <c r="K3704" s="32">
        <v>0</v>
      </c>
      <c r="L3704" s="38">
        <v>851.87</v>
      </c>
      <c r="M3704" t="s">
        <v>8079</v>
      </c>
      <c r="N3704" t="s">
        <v>8080</v>
      </c>
      <c r="O3704" t="s">
        <v>8079</v>
      </c>
      <c r="P3704" s="31">
        <v>600</v>
      </c>
      <c r="Q3704" s="31">
        <v>1200</v>
      </c>
      <c r="R3704" s="31">
        <v>600</v>
      </c>
      <c r="S3704" s="31">
        <v>75</v>
      </c>
      <c r="T3704" s="36" t="s">
        <v>16089</v>
      </c>
      <c r="U3704" s="36" t="s">
        <v>12165</v>
      </c>
      <c r="V3704" s="31" t="s">
        <v>5806</v>
      </c>
      <c r="W3704" s="31">
        <v>7</v>
      </c>
    </row>
    <row r="3705" spans="1:23" x14ac:dyDescent="0.25">
      <c r="A3705">
        <v>7888278</v>
      </c>
      <c r="B3705" s="32" t="s">
        <v>802</v>
      </c>
      <c r="C3705" s="32">
        <v>4</v>
      </c>
      <c r="D3705" s="32">
        <v>37</v>
      </c>
      <c r="E3705" s="32" t="s">
        <v>22</v>
      </c>
      <c r="F3705" s="32">
        <v>1</v>
      </c>
      <c r="G3705" s="32" t="s">
        <v>21</v>
      </c>
      <c r="H3705" s="32" t="s">
        <v>22</v>
      </c>
      <c r="I3705" s="32" t="s">
        <v>22</v>
      </c>
      <c r="J3705" s="32" t="s">
        <v>22</v>
      </c>
      <c r="K3705" s="32">
        <v>0</v>
      </c>
      <c r="L3705" s="38">
        <v>877.24</v>
      </c>
      <c r="M3705" t="s">
        <v>8081</v>
      </c>
      <c r="N3705" t="s">
        <v>8082</v>
      </c>
      <c r="O3705" t="s">
        <v>8083</v>
      </c>
      <c r="P3705" s="31">
        <v>600</v>
      </c>
      <c r="Q3705" s="31">
        <v>1200</v>
      </c>
      <c r="R3705" s="31">
        <v>800</v>
      </c>
      <c r="S3705" s="31">
        <v>86.5</v>
      </c>
      <c r="T3705" s="36" t="s">
        <v>16090</v>
      </c>
      <c r="U3705" s="36" t="s">
        <v>12165</v>
      </c>
      <c r="V3705" s="31" t="s">
        <v>5806</v>
      </c>
      <c r="W3705" s="31">
        <v>7</v>
      </c>
    </row>
    <row r="3706" spans="1:23" x14ac:dyDescent="0.25">
      <c r="A3706">
        <v>7888301</v>
      </c>
      <c r="B3706" s="32" t="s">
        <v>802</v>
      </c>
      <c r="C3706" s="32">
        <v>50</v>
      </c>
      <c r="D3706" s="32">
        <v>90</v>
      </c>
      <c r="E3706" s="32" t="s">
        <v>22</v>
      </c>
      <c r="F3706" s="32">
        <v>2</v>
      </c>
      <c r="G3706" s="32" t="s">
        <v>354</v>
      </c>
      <c r="H3706" s="32" t="s">
        <v>22</v>
      </c>
      <c r="I3706" s="32" t="s">
        <v>22</v>
      </c>
      <c r="J3706" s="32" t="s">
        <v>22</v>
      </c>
      <c r="K3706" s="32">
        <v>0</v>
      </c>
      <c r="L3706" s="38">
        <v>64.67</v>
      </c>
      <c r="M3706" t="s">
        <v>8084</v>
      </c>
      <c r="N3706" t="s">
        <v>8085</v>
      </c>
      <c r="O3706" t="s">
        <v>8086</v>
      </c>
      <c r="P3706" s="31">
        <v>0</v>
      </c>
      <c r="Q3706" s="31">
        <v>1000</v>
      </c>
      <c r="R3706" s="31">
        <v>80</v>
      </c>
      <c r="S3706" s="31">
        <v>0</v>
      </c>
      <c r="T3706" s="36" t="s">
        <v>16091</v>
      </c>
      <c r="U3706" s="36" t="s">
        <v>13488</v>
      </c>
      <c r="V3706" s="31" t="s">
        <v>682</v>
      </c>
      <c r="W3706" s="31">
        <v>7</v>
      </c>
    </row>
    <row r="3707" spans="1:23" x14ac:dyDescent="0.25">
      <c r="A3707">
        <v>7888302</v>
      </c>
      <c r="B3707" s="32" t="s">
        <v>802</v>
      </c>
      <c r="C3707" s="32">
        <v>50</v>
      </c>
      <c r="D3707" s="32">
        <v>90</v>
      </c>
      <c r="E3707" s="32" t="s">
        <v>22</v>
      </c>
      <c r="F3707" s="32">
        <v>2</v>
      </c>
      <c r="G3707" s="32" t="s">
        <v>354</v>
      </c>
      <c r="H3707" s="32" t="s">
        <v>22</v>
      </c>
      <c r="I3707" s="32" t="s">
        <v>22</v>
      </c>
      <c r="J3707" s="32" t="s">
        <v>22</v>
      </c>
      <c r="K3707" s="32">
        <v>0</v>
      </c>
      <c r="L3707" s="38">
        <v>55.44</v>
      </c>
      <c r="M3707" t="s">
        <v>8087</v>
      </c>
      <c r="N3707" t="s">
        <v>8088</v>
      </c>
      <c r="O3707" t="s">
        <v>8089</v>
      </c>
      <c r="P3707" s="31">
        <v>0</v>
      </c>
      <c r="Q3707" s="31">
        <v>800</v>
      </c>
      <c r="R3707" s="31">
        <v>80</v>
      </c>
      <c r="S3707" s="31">
        <v>0</v>
      </c>
      <c r="T3707" s="36" t="s">
        <v>16092</v>
      </c>
      <c r="U3707" s="36" t="s">
        <v>15835</v>
      </c>
      <c r="V3707" s="31" t="s">
        <v>682</v>
      </c>
      <c r="W3707" s="31">
        <v>7</v>
      </c>
    </row>
    <row r="3708" spans="1:23" x14ac:dyDescent="0.25">
      <c r="A3708">
        <v>7888310</v>
      </c>
      <c r="B3708" s="32" t="s">
        <v>802</v>
      </c>
      <c r="C3708" s="32">
        <v>50</v>
      </c>
      <c r="D3708" s="32">
        <v>85</v>
      </c>
      <c r="E3708" s="32" t="s">
        <v>22</v>
      </c>
      <c r="F3708" s="32">
        <v>1</v>
      </c>
      <c r="G3708" s="32" t="s">
        <v>21</v>
      </c>
      <c r="H3708" s="32" t="s">
        <v>22</v>
      </c>
      <c r="I3708" s="32" t="s">
        <v>22</v>
      </c>
      <c r="J3708" s="32" t="s">
        <v>22</v>
      </c>
      <c r="K3708" s="32">
        <v>0</v>
      </c>
      <c r="L3708" s="38">
        <v>138.61000000000001</v>
      </c>
      <c r="M3708" t="s">
        <v>8090</v>
      </c>
      <c r="N3708" t="s">
        <v>8091</v>
      </c>
      <c r="O3708" t="s">
        <v>8092</v>
      </c>
      <c r="P3708" s="31">
        <v>120</v>
      </c>
      <c r="Q3708" s="31">
        <v>2000</v>
      </c>
      <c r="R3708" s="31">
        <v>300</v>
      </c>
      <c r="S3708" s="31">
        <v>0</v>
      </c>
      <c r="T3708" s="36" t="s">
        <v>16093</v>
      </c>
      <c r="U3708" s="36" t="s">
        <v>13534</v>
      </c>
      <c r="V3708" s="31" t="s">
        <v>2147</v>
      </c>
      <c r="W3708" s="31">
        <v>7</v>
      </c>
    </row>
    <row r="3709" spans="1:23" x14ac:dyDescent="0.25">
      <c r="A3709">
        <v>7888311</v>
      </c>
      <c r="B3709" s="32" t="s">
        <v>802</v>
      </c>
      <c r="C3709" s="32">
        <v>50</v>
      </c>
      <c r="D3709" s="32">
        <v>85</v>
      </c>
      <c r="E3709" s="32" t="s">
        <v>22</v>
      </c>
      <c r="F3709" s="32">
        <v>1</v>
      </c>
      <c r="G3709" s="32" t="s">
        <v>21</v>
      </c>
      <c r="H3709" s="32" t="s">
        <v>22</v>
      </c>
      <c r="I3709" s="32" t="s">
        <v>22</v>
      </c>
      <c r="J3709" s="32" t="s">
        <v>22</v>
      </c>
      <c r="K3709" s="32">
        <v>0</v>
      </c>
      <c r="L3709" s="38">
        <v>147.78</v>
      </c>
      <c r="M3709" t="s">
        <v>8093</v>
      </c>
      <c r="N3709" t="s">
        <v>8094</v>
      </c>
      <c r="O3709" t="s">
        <v>8095</v>
      </c>
      <c r="P3709" s="31">
        <v>120</v>
      </c>
      <c r="Q3709" s="31">
        <v>2200</v>
      </c>
      <c r="R3709" s="31">
        <v>300</v>
      </c>
      <c r="S3709" s="31">
        <v>0</v>
      </c>
      <c r="T3709" s="36" t="s">
        <v>16094</v>
      </c>
      <c r="U3709" s="36" t="s">
        <v>13534</v>
      </c>
      <c r="V3709" s="31" t="s">
        <v>2147</v>
      </c>
      <c r="W3709" s="31">
        <v>7</v>
      </c>
    </row>
    <row r="3710" spans="1:23" x14ac:dyDescent="0.25">
      <c r="A3710">
        <v>7888320</v>
      </c>
      <c r="B3710" s="32" t="s">
        <v>802</v>
      </c>
      <c r="C3710" s="32">
        <v>50</v>
      </c>
      <c r="D3710" s="32">
        <v>85</v>
      </c>
      <c r="E3710" s="32" t="s">
        <v>22</v>
      </c>
      <c r="F3710" s="32">
        <v>1</v>
      </c>
      <c r="G3710" s="32" t="s">
        <v>21</v>
      </c>
      <c r="H3710" s="32" t="s">
        <v>22</v>
      </c>
      <c r="I3710" s="32" t="s">
        <v>22</v>
      </c>
      <c r="J3710" s="32" t="s">
        <v>22</v>
      </c>
      <c r="K3710" s="32">
        <v>0</v>
      </c>
      <c r="L3710" s="38">
        <v>147.84</v>
      </c>
      <c r="M3710" t="s">
        <v>8096</v>
      </c>
      <c r="N3710" t="s">
        <v>8097</v>
      </c>
      <c r="O3710" t="s">
        <v>8098</v>
      </c>
      <c r="P3710" s="31">
        <v>0</v>
      </c>
      <c r="Q3710" s="31">
        <v>2000</v>
      </c>
      <c r="R3710" s="31">
        <v>308</v>
      </c>
      <c r="S3710" s="31">
        <v>0</v>
      </c>
      <c r="T3710" s="36" t="s">
        <v>15785</v>
      </c>
      <c r="U3710" s="36" t="s">
        <v>8458</v>
      </c>
      <c r="V3710" s="31" t="s">
        <v>2147</v>
      </c>
      <c r="W3710" s="31">
        <v>7</v>
      </c>
    </row>
    <row r="3711" spans="1:23" x14ac:dyDescent="0.25">
      <c r="A3711">
        <v>7888322</v>
      </c>
      <c r="B3711" s="32" t="s">
        <v>802</v>
      </c>
      <c r="C3711" s="32">
        <v>50</v>
      </c>
      <c r="D3711" s="32">
        <v>85</v>
      </c>
      <c r="E3711" s="32" t="s">
        <v>22</v>
      </c>
      <c r="F3711" s="32">
        <v>1</v>
      </c>
      <c r="G3711" s="32" t="s">
        <v>21</v>
      </c>
      <c r="H3711" s="32" t="s">
        <v>22</v>
      </c>
      <c r="I3711" s="32" t="s">
        <v>22</v>
      </c>
      <c r="J3711" s="32" t="s">
        <v>22</v>
      </c>
      <c r="K3711" s="32">
        <v>0</v>
      </c>
      <c r="L3711" s="38">
        <v>157.07</v>
      </c>
      <c r="M3711" t="s">
        <v>8099</v>
      </c>
      <c r="N3711" t="s">
        <v>8100</v>
      </c>
      <c r="O3711" t="s">
        <v>8101</v>
      </c>
      <c r="P3711" s="31">
        <v>0</v>
      </c>
      <c r="Q3711" s="31">
        <v>2200</v>
      </c>
      <c r="R3711" s="31">
        <v>308</v>
      </c>
      <c r="S3711" s="31">
        <v>0</v>
      </c>
      <c r="T3711" s="36" t="s">
        <v>16095</v>
      </c>
      <c r="U3711" s="36" t="s">
        <v>8458</v>
      </c>
      <c r="V3711" s="31" t="s">
        <v>2147</v>
      </c>
      <c r="W3711" s="31">
        <v>7</v>
      </c>
    </row>
    <row r="3712" spans="1:23" x14ac:dyDescent="0.25">
      <c r="A3712">
        <v>7950100</v>
      </c>
      <c r="B3712" s="32" t="s">
        <v>802</v>
      </c>
      <c r="C3712" s="32">
        <v>50</v>
      </c>
      <c r="D3712" s="32">
        <v>87</v>
      </c>
      <c r="E3712" s="32" t="s">
        <v>22</v>
      </c>
      <c r="F3712" s="32">
        <v>1</v>
      </c>
      <c r="G3712" s="32" t="s">
        <v>21</v>
      </c>
      <c r="H3712" s="32">
        <v>805</v>
      </c>
      <c r="I3712" s="32">
        <v>1085</v>
      </c>
      <c r="J3712" s="32" t="s">
        <v>22</v>
      </c>
      <c r="K3712" s="32">
        <v>0</v>
      </c>
      <c r="L3712" s="38">
        <v>38.1</v>
      </c>
      <c r="M3712" t="s">
        <v>8102</v>
      </c>
      <c r="N3712" t="s">
        <v>8103</v>
      </c>
      <c r="O3712" t="s">
        <v>8104</v>
      </c>
      <c r="P3712" s="31">
        <v>6</v>
      </c>
      <c r="Q3712" s="31">
        <v>0</v>
      </c>
      <c r="R3712" s="31">
        <v>0</v>
      </c>
      <c r="S3712" s="31">
        <v>0</v>
      </c>
      <c r="T3712" s="36" t="s">
        <v>16096</v>
      </c>
      <c r="U3712" s="36" t="s">
        <v>13116</v>
      </c>
      <c r="V3712" s="31" t="s">
        <v>8105</v>
      </c>
      <c r="W3712" s="31">
        <v>7</v>
      </c>
    </row>
    <row r="3713" spans="1:23" x14ac:dyDescent="0.25">
      <c r="A3713">
        <v>7950150</v>
      </c>
      <c r="B3713" s="32" t="s">
        <v>802</v>
      </c>
      <c r="C3713" s="32">
        <v>50</v>
      </c>
      <c r="D3713" s="32">
        <v>90</v>
      </c>
      <c r="E3713" s="32" t="s">
        <v>22</v>
      </c>
      <c r="F3713" s="32">
        <v>10</v>
      </c>
      <c r="G3713" s="32" t="s">
        <v>354</v>
      </c>
      <c r="H3713" s="32">
        <v>689</v>
      </c>
      <c r="I3713" s="32">
        <v>957</v>
      </c>
      <c r="J3713" s="32" t="s">
        <v>22</v>
      </c>
      <c r="K3713" s="32">
        <v>0</v>
      </c>
      <c r="L3713" s="38">
        <v>128.96</v>
      </c>
      <c r="M3713" t="s">
        <v>8106</v>
      </c>
      <c r="N3713" t="s">
        <v>8107</v>
      </c>
      <c r="O3713" t="s">
        <v>8108</v>
      </c>
      <c r="P3713" s="31">
        <v>0</v>
      </c>
      <c r="Q3713" s="31">
        <v>0</v>
      </c>
      <c r="R3713" s="31">
        <v>0</v>
      </c>
      <c r="S3713" s="31">
        <v>0</v>
      </c>
      <c r="T3713" s="36" t="s">
        <v>16097</v>
      </c>
      <c r="U3713" s="36" t="s">
        <v>13488</v>
      </c>
      <c r="V3713" s="31" t="s">
        <v>362</v>
      </c>
      <c r="W3713" s="31">
        <v>21</v>
      </c>
    </row>
    <row r="3714" spans="1:23" x14ac:dyDescent="0.25">
      <c r="A3714">
        <v>7950200</v>
      </c>
      <c r="B3714" s="32" t="s">
        <v>802</v>
      </c>
      <c r="C3714" s="32">
        <v>50</v>
      </c>
      <c r="D3714" s="32">
        <v>90</v>
      </c>
      <c r="E3714" s="32" t="s">
        <v>22</v>
      </c>
      <c r="F3714" s="32">
        <v>2</v>
      </c>
      <c r="G3714" s="32" t="s">
        <v>354</v>
      </c>
      <c r="H3714" s="32">
        <v>689</v>
      </c>
      <c r="I3714" s="32">
        <v>957</v>
      </c>
      <c r="J3714" s="32" t="s">
        <v>22</v>
      </c>
      <c r="K3714" s="32">
        <v>0</v>
      </c>
      <c r="L3714" s="38">
        <v>8.9700000000000006</v>
      </c>
      <c r="M3714" t="s">
        <v>8109</v>
      </c>
      <c r="N3714" t="s">
        <v>8110</v>
      </c>
      <c r="O3714" t="s">
        <v>8111</v>
      </c>
      <c r="P3714" s="31">
        <v>0</v>
      </c>
      <c r="Q3714" s="31">
        <v>0</v>
      </c>
      <c r="R3714" s="31">
        <v>0</v>
      </c>
      <c r="S3714" s="31">
        <v>0</v>
      </c>
      <c r="T3714" s="36" t="s">
        <v>16098</v>
      </c>
      <c r="U3714" s="36" t="s">
        <v>13488</v>
      </c>
      <c r="V3714" s="31" t="s">
        <v>362</v>
      </c>
      <c r="W3714" s="31">
        <v>7</v>
      </c>
    </row>
    <row r="3715" spans="1:23" x14ac:dyDescent="0.25">
      <c r="A3715">
        <v>7955010</v>
      </c>
      <c r="B3715" s="32" t="s">
        <v>802</v>
      </c>
      <c r="C3715" s="32">
        <v>43</v>
      </c>
      <c r="D3715" s="32">
        <v>30</v>
      </c>
      <c r="E3715" s="32" t="s">
        <v>22</v>
      </c>
      <c r="F3715" s="32">
        <v>10</v>
      </c>
      <c r="G3715" s="32" t="s">
        <v>354</v>
      </c>
      <c r="H3715" s="32">
        <v>495</v>
      </c>
      <c r="I3715" s="32">
        <v>752</v>
      </c>
      <c r="J3715" s="32" t="s">
        <v>22</v>
      </c>
      <c r="K3715" s="32">
        <v>0</v>
      </c>
      <c r="L3715" s="38">
        <v>12.14</v>
      </c>
      <c r="M3715" t="s">
        <v>8112</v>
      </c>
      <c r="N3715" t="s">
        <v>8113</v>
      </c>
      <c r="O3715" t="s">
        <v>8114</v>
      </c>
      <c r="P3715" s="31">
        <v>0</v>
      </c>
      <c r="Q3715" s="31">
        <v>0</v>
      </c>
      <c r="R3715" s="31">
        <v>0</v>
      </c>
      <c r="S3715" s="31">
        <v>0</v>
      </c>
      <c r="T3715" s="36" t="s">
        <v>16099</v>
      </c>
      <c r="U3715" s="36" t="s">
        <v>13488</v>
      </c>
      <c r="V3715" s="31" t="s">
        <v>1743</v>
      </c>
      <c r="W3715" s="31">
        <v>14</v>
      </c>
    </row>
    <row r="3716" spans="1:23" x14ac:dyDescent="0.25">
      <c r="A3716">
        <v>7955015</v>
      </c>
      <c r="B3716" s="32" t="s">
        <v>802</v>
      </c>
      <c r="C3716" s="32">
        <v>43</v>
      </c>
      <c r="D3716" s="32">
        <v>30</v>
      </c>
      <c r="E3716" s="32" t="s">
        <v>22</v>
      </c>
      <c r="F3716" s="32">
        <v>10</v>
      </c>
      <c r="G3716" s="32" t="s">
        <v>354</v>
      </c>
      <c r="H3716" s="32">
        <v>495</v>
      </c>
      <c r="I3716" s="32">
        <v>752</v>
      </c>
      <c r="J3716" s="32" t="s">
        <v>22</v>
      </c>
      <c r="K3716" s="32">
        <v>0</v>
      </c>
      <c r="L3716" s="38">
        <v>12.14</v>
      </c>
      <c r="M3716" t="s">
        <v>8115</v>
      </c>
      <c r="N3716" t="s">
        <v>8116</v>
      </c>
      <c r="O3716" t="s">
        <v>8117</v>
      </c>
      <c r="P3716" s="31">
        <v>0</v>
      </c>
      <c r="Q3716" s="31">
        <v>0</v>
      </c>
      <c r="R3716" s="31">
        <v>0</v>
      </c>
      <c r="S3716" s="31">
        <v>0</v>
      </c>
      <c r="T3716" s="36" t="s">
        <v>16100</v>
      </c>
      <c r="U3716" s="36" t="s">
        <v>13488</v>
      </c>
      <c r="V3716" s="31" t="s">
        <v>1743</v>
      </c>
      <c r="W3716" s="31">
        <v>14</v>
      </c>
    </row>
    <row r="3717" spans="1:23" x14ac:dyDescent="0.25">
      <c r="A3717">
        <v>7967000</v>
      </c>
      <c r="B3717" s="32" t="s">
        <v>802</v>
      </c>
      <c r="C3717" s="32">
        <v>50</v>
      </c>
      <c r="D3717" s="32">
        <v>84</v>
      </c>
      <c r="E3717" s="32" t="s">
        <v>22</v>
      </c>
      <c r="F3717" s="32">
        <v>4</v>
      </c>
      <c r="G3717" s="32" t="s">
        <v>354</v>
      </c>
      <c r="H3717" s="32">
        <v>696</v>
      </c>
      <c r="I3717" s="32">
        <v>964</v>
      </c>
      <c r="J3717" s="32" t="s">
        <v>22</v>
      </c>
      <c r="K3717" s="32">
        <v>0</v>
      </c>
      <c r="L3717" s="38">
        <v>42.84</v>
      </c>
      <c r="M3717" t="s">
        <v>8118</v>
      </c>
      <c r="N3717" t="s">
        <v>8119</v>
      </c>
      <c r="O3717" t="s">
        <v>8120</v>
      </c>
      <c r="P3717" s="31">
        <v>0</v>
      </c>
      <c r="Q3717" s="31">
        <v>50</v>
      </c>
      <c r="R3717" s="31">
        <v>0</v>
      </c>
      <c r="S3717" s="31">
        <v>0</v>
      </c>
      <c r="T3717" s="36" t="s">
        <v>16101</v>
      </c>
      <c r="U3717" s="36" t="s">
        <v>13606</v>
      </c>
      <c r="V3717" s="31" t="s">
        <v>362</v>
      </c>
      <c r="W3717" s="31">
        <v>7</v>
      </c>
    </row>
    <row r="3718" spans="1:23" x14ac:dyDescent="0.25">
      <c r="A3718">
        <v>7979001</v>
      </c>
      <c r="B3718" s="32" t="s">
        <v>802</v>
      </c>
      <c r="C3718" s="32">
        <v>43</v>
      </c>
      <c r="D3718" s="32">
        <v>30</v>
      </c>
      <c r="E3718" s="32" t="s">
        <v>22</v>
      </c>
      <c r="F3718" s="32">
        <v>1</v>
      </c>
      <c r="G3718" s="32" t="s">
        <v>21</v>
      </c>
      <c r="H3718" s="32" t="s">
        <v>22</v>
      </c>
      <c r="I3718" s="32">
        <v>736</v>
      </c>
      <c r="J3718" s="32" t="s">
        <v>22</v>
      </c>
      <c r="K3718" s="32">
        <v>0</v>
      </c>
      <c r="L3718" s="38">
        <v>26.54</v>
      </c>
      <c r="M3718" t="s">
        <v>8035</v>
      </c>
      <c r="N3718" t="s">
        <v>8121</v>
      </c>
      <c r="O3718" t="s">
        <v>8122</v>
      </c>
      <c r="P3718" s="31">
        <v>0</v>
      </c>
      <c r="Q3718" s="31">
        <v>0</v>
      </c>
      <c r="R3718" s="31">
        <v>0</v>
      </c>
      <c r="S3718" s="31">
        <v>0</v>
      </c>
      <c r="T3718" s="36" t="s">
        <v>16102</v>
      </c>
      <c r="U3718" s="36" t="s">
        <v>9135</v>
      </c>
      <c r="V3718" s="31" t="s">
        <v>1743</v>
      </c>
      <c r="W3718" s="31">
        <v>7</v>
      </c>
    </row>
    <row r="3719" spans="1:23" x14ac:dyDescent="0.25">
      <c r="A3719">
        <v>7979020</v>
      </c>
      <c r="B3719" s="32" t="s">
        <v>802</v>
      </c>
      <c r="C3719" s="32">
        <v>43</v>
      </c>
      <c r="D3719" s="32">
        <v>30</v>
      </c>
      <c r="E3719" s="32" t="s">
        <v>22</v>
      </c>
      <c r="F3719" s="32">
        <v>20</v>
      </c>
      <c r="G3719" s="32" t="s">
        <v>354</v>
      </c>
      <c r="H3719" s="32" t="s">
        <v>22</v>
      </c>
      <c r="I3719" s="32">
        <v>752</v>
      </c>
      <c r="J3719" s="32" t="s">
        <v>22</v>
      </c>
      <c r="K3719" s="32">
        <v>0</v>
      </c>
      <c r="L3719" s="38">
        <v>33.57</v>
      </c>
      <c r="M3719" t="s">
        <v>8123</v>
      </c>
      <c r="N3719" t="s">
        <v>8124</v>
      </c>
      <c r="O3719" t="s">
        <v>8125</v>
      </c>
      <c r="P3719" s="31">
        <v>0</v>
      </c>
      <c r="Q3719" s="31">
        <v>0</v>
      </c>
      <c r="R3719" s="31">
        <v>0</v>
      </c>
      <c r="S3719" s="31">
        <v>0</v>
      </c>
      <c r="T3719" s="36" t="s">
        <v>16103</v>
      </c>
      <c r="U3719" s="36" t="s">
        <v>13488</v>
      </c>
      <c r="V3719" s="31" t="s">
        <v>1743</v>
      </c>
      <c r="W3719" s="31">
        <v>7</v>
      </c>
    </row>
    <row r="3720" spans="1:23" x14ac:dyDescent="0.25">
      <c r="A3720">
        <v>7979102</v>
      </c>
      <c r="B3720" s="32" t="s">
        <v>802</v>
      </c>
      <c r="C3720" s="32">
        <v>43</v>
      </c>
      <c r="D3720" s="32">
        <v>21</v>
      </c>
      <c r="E3720" s="32" t="s">
        <v>22</v>
      </c>
      <c r="F3720" s="32">
        <v>1</v>
      </c>
      <c r="G3720" s="32" t="s">
        <v>21</v>
      </c>
      <c r="H3720" s="32" t="s">
        <v>22</v>
      </c>
      <c r="I3720" s="32">
        <v>733</v>
      </c>
      <c r="J3720" s="32" t="s">
        <v>7932</v>
      </c>
      <c r="K3720" s="32">
        <v>0</v>
      </c>
      <c r="L3720" s="38">
        <v>138.54</v>
      </c>
      <c r="M3720" t="s">
        <v>8126</v>
      </c>
      <c r="N3720" t="s">
        <v>8126</v>
      </c>
      <c r="O3720" t="s">
        <v>8126</v>
      </c>
      <c r="P3720" s="31">
        <v>44</v>
      </c>
      <c r="Q3720" s="31">
        <v>450</v>
      </c>
      <c r="R3720" s="31">
        <v>70</v>
      </c>
      <c r="S3720" s="31">
        <v>2</v>
      </c>
      <c r="T3720" s="36" t="s">
        <v>16104</v>
      </c>
      <c r="U3720" s="36" t="s">
        <v>13853</v>
      </c>
      <c r="V3720" s="31" t="s">
        <v>1743</v>
      </c>
      <c r="W3720" s="31">
        <v>7</v>
      </c>
    </row>
    <row r="3721" spans="1:23" x14ac:dyDescent="0.25">
      <c r="A3721">
        <v>7979103</v>
      </c>
      <c r="B3721" s="32" t="s">
        <v>802</v>
      </c>
      <c r="C3721" s="32">
        <v>43</v>
      </c>
      <c r="D3721" s="32">
        <v>21</v>
      </c>
      <c r="E3721" s="32" t="s">
        <v>22</v>
      </c>
      <c r="F3721" s="32">
        <v>1</v>
      </c>
      <c r="G3721" s="32" t="s">
        <v>21</v>
      </c>
      <c r="H3721" s="32" t="s">
        <v>22</v>
      </c>
      <c r="I3721" s="32">
        <v>733</v>
      </c>
      <c r="J3721" s="32" t="s">
        <v>7932</v>
      </c>
      <c r="K3721" s="32">
        <v>0</v>
      </c>
      <c r="L3721" s="38">
        <v>118.47</v>
      </c>
      <c r="M3721" t="s">
        <v>8127</v>
      </c>
      <c r="N3721" t="s">
        <v>8127</v>
      </c>
      <c r="O3721" t="s">
        <v>8128</v>
      </c>
      <c r="P3721" s="31">
        <v>44</v>
      </c>
      <c r="Q3721" s="31">
        <v>450</v>
      </c>
      <c r="R3721" s="31">
        <v>70</v>
      </c>
      <c r="S3721" s="31">
        <v>2.78</v>
      </c>
      <c r="T3721" s="36" t="s">
        <v>16105</v>
      </c>
      <c r="U3721" s="36" t="s">
        <v>13853</v>
      </c>
      <c r="V3721" s="31" t="s">
        <v>1743</v>
      </c>
      <c r="W3721" s="31">
        <v>7</v>
      </c>
    </row>
    <row r="3722" spans="1:23" x14ac:dyDescent="0.25">
      <c r="A3722">
        <v>7979104</v>
      </c>
      <c r="B3722" s="32" t="s">
        <v>802</v>
      </c>
      <c r="C3722" s="32">
        <v>43</v>
      </c>
      <c r="D3722" s="32">
        <v>21</v>
      </c>
      <c r="E3722" s="32" t="s">
        <v>22</v>
      </c>
      <c r="F3722" s="32">
        <v>1</v>
      </c>
      <c r="G3722" s="32" t="s">
        <v>21</v>
      </c>
      <c r="H3722" s="32" t="s">
        <v>22</v>
      </c>
      <c r="I3722" s="32">
        <v>733</v>
      </c>
      <c r="J3722" s="32" t="s">
        <v>7932</v>
      </c>
      <c r="K3722" s="32">
        <v>0</v>
      </c>
      <c r="L3722" s="38">
        <v>224.9</v>
      </c>
      <c r="M3722" t="s">
        <v>8129</v>
      </c>
      <c r="N3722" t="s">
        <v>8129</v>
      </c>
      <c r="O3722" t="s">
        <v>8129</v>
      </c>
      <c r="P3722" s="31">
        <v>44</v>
      </c>
      <c r="Q3722" s="31">
        <v>450</v>
      </c>
      <c r="R3722" s="31">
        <v>70</v>
      </c>
      <c r="S3722" s="31">
        <v>3.32</v>
      </c>
      <c r="T3722" s="36" t="s">
        <v>16106</v>
      </c>
      <c r="U3722" s="36" t="s">
        <v>13853</v>
      </c>
      <c r="V3722" s="31" t="s">
        <v>1743</v>
      </c>
      <c r="W3722" s="31">
        <v>7</v>
      </c>
    </row>
    <row r="3723" spans="1:23" x14ac:dyDescent="0.25">
      <c r="A3723">
        <v>7979110</v>
      </c>
      <c r="B3723" s="32" t="s">
        <v>802</v>
      </c>
      <c r="C3723" s="32">
        <v>43</v>
      </c>
      <c r="D3723" s="32">
        <v>21</v>
      </c>
      <c r="E3723" s="32" t="s">
        <v>22</v>
      </c>
      <c r="F3723" s="32">
        <v>1</v>
      </c>
      <c r="G3723" s="32" t="s">
        <v>21</v>
      </c>
      <c r="H3723" s="32" t="s">
        <v>22</v>
      </c>
      <c r="I3723" s="32">
        <v>733</v>
      </c>
      <c r="J3723" s="32" t="s">
        <v>7932</v>
      </c>
      <c r="K3723" s="32">
        <v>0</v>
      </c>
      <c r="L3723" s="38">
        <v>184.74</v>
      </c>
      <c r="M3723" t="s">
        <v>8130</v>
      </c>
      <c r="N3723" t="s">
        <v>8130</v>
      </c>
      <c r="O3723" t="s">
        <v>8130</v>
      </c>
      <c r="P3723" s="31">
        <v>44</v>
      </c>
      <c r="Q3723" s="31">
        <v>695</v>
      </c>
      <c r="R3723" s="31">
        <v>70</v>
      </c>
      <c r="S3723" s="31">
        <v>2.7</v>
      </c>
      <c r="T3723" s="36" t="s">
        <v>8131</v>
      </c>
      <c r="U3723" s="36" t="s">
        <v>13853</v>
      </c>
      <c r="V3723" s="31" t="s">
        <v>1743</v>
      </c>
      <c r="W3723" s="31">
        <v>7</v>
      </c>
    </row>
    <row r="3724" spans="1:23" x14ac:dyDescent="0.25">
      <c r="A3724">
        <v>7979111</v>
      </c>
      <c r="B3724" s="32" t="s">
        <v>802</v>
      </c>
      <c r="C3724" s="32">
        <v>43</v>
      </c>
      <c r="D3724" s="32">
        <v>21</v>
      </c>
      <c r="E3724" s="32" t="s">
        <v>22</v>
      </c>
      <c r="F3724" s="32">
        <v>1</v>
      </c>
      <c r="G3724" s="32" t="s">
        <v>21</v>
      </c>
      <c r="H3724" s="32" t="s">
        <v>22</v>
      </c>
      <c r="I3724" s="32">
        <v>733</v>
      </c>
      <c r="J3724" s="32" t="s">
        <v>7932</v>
      </c>
      <c r="K3724" s="32">
        <v>0</v>
      </c>
      <c r="L3724" s="38">
        <v>128.52000000000001</v>
      </c>
      <c r="M3724" t="s">
        <v>8132</v>
      </c>
      <c r="N3724" t="s">
        <v>8132</v>
      </c>
      <c r="O3724" t="s">
        <v>8132</v>
      </c>
      <c r="P3724" s="31">
        <v>44</v>
      </c>
      <c r="Q3724" s="31">
        <v>695</v>
      </c>
      <c r="R3724" s="31">
        <v>70</v>
      </c>
      <c r="S3724" s="31">
        <v>2.72</v>
      </c>
      <c r="T3724" s="36" t="s">
        <v>8133</v>
      </c>
      <c r="U3724" s="36" t="s">
        <v>13853</v>
      </c>
      <c r="V3724" s="31" t="s">
        <v>1743</v>
      </c>
      <c r="W3724" s="31">
        <v>21</v>
      </c>
    </row>
    <row r="3725" spans="1:23" x14ac:dyDescent="0.25">
      <c r="A3725">
        <v>7979112</v>
      </c>
      <c r="B3725" s="32" t="s">
        <v>802</v>
      </c>
      <c r="C3725" s="32">
        <v>43</v>
      </c>
      <c r="D3725" s="32">
        <v>21</v>
      </c>
      <c r="E3725" s="32" t="s">
        <v>22</v>
      </c>
      <c r="F3725" s="32">
        <v>1</v>
      </c>
      <c r="G3725" s="32" t="s">
        <v>21</v>
      </c>
      <c r="H3725" s="32" t="s">
        <v>22</v>
      </c>
      <c r="I3725" s="32">
        <v>733</v>
      </c>
      <c r="J3725" s="32" t="s">
        <v>7932</v>
      </c>
      <c r="K3725" s="32">
        <v>0</v>
      </c>
      <c r="L3725" s="38">
        <v>291.12</v>
      </c>
      <c r="M3725" t="s">
        <v>8134</v>
      </c>
      <c r="N3725" t="s">
        <v>8134</v>
      </c>
      <c r="O3725" t="s">
        <v>8134</v>
      </c>
      <c r="P3725" s="31">
        <v>44</v>
      </c>
      <c r="Q3725" s="31">
        <v>845</v>
      </c>
      <c r="R3725" s="31">
        <v>70</v>
      </c>
      <c r="S3725" s="31">
        <v>3.52</v>
      </c>
      <c r="T3725" s="36" t="s">
        <v>8135</v>
      </c>
      <c r="U3725" s="36" t="s">
        <v>13853</v>
      </c>
      <c r="V3725" s="31" t="s">
        <v>1743</v>
      </c>
      <c r="W3725" s="31">
        <v>21</v>
      </c>
    </row>
    <row r="3726" spans="1:23" x14ac:dyDescent="0.25">
      <c r="A3726">
        <v>7979113</v>
      </c>
      <c r="B3726" s="32" t="s">
        <v>802</v>
      </c>
      <c r="C3726" s="32">
        <v>43</v>
      </c>
      <c r="D3726" s="32">
        <v>21</v>
      </c>
      <c r="E3726" s="32" t="s">
        <v>22</v>
      </c>
      <c r="F3726" s="32">
        <v>1</v>
      </c>
      <c r="G3726" s="32" t="s">
        <v>21</v>
      </c>
      <c r="H3726" s="32" t="s">
        <v>22</v>
      </c>
      <c r="I3726" s="32">
        <v>733</v>
      </c>
      <c r="J3726" s="32" t="s">
        <v>7932</v>
      </c>
      <c r="K3726" s="32">
        <v>0</v>
      </c>
      <c r="L3726" s="38">
        <v>291.12</v>
      </c>
      <c r="M3726" t="s">
        <v>8136</v>
      </c>
      <c r="N3726" t="s">
        <v>8136</v>
      </c>
      <c r="O3726" t="s">
        <v>8136</v>
      </c>
      <c r="P3726" s="31">
        <v>44</v>
      </c>
      <c r="Q3726" s="31">
        <v>845</v>
      </c>
      <c r="R3726" s="31">
        <v>70</v>
      </c>
      <c r="S3726" s="31">
        <v>0</v>
      </c>
      <c r="T3726" s="36" t="s">
        <v>8137</v>
      </c>
      <c r="U3726" s="36" t="s">
        <v>13853</v>
      </c>
      <c r="V3726" s="31" t="s">
        <v>1743</v>
      </c>
      <c r="W3726" s="31">
        <v>21</v>
      </c>
    </row>
    <row r="3727" spans="1:23" x14ac:dyDescent="0.25">
      <c r="A3727">
        <v>7979114</v>
      </c>
      <c r="B3727" s="32" t="s">
        <v>802</v>
      </c>
      <c r="C3727" s="32">
        <v>43</v>
      </c>
      <c r="D3727" s="32">
        <v>21</v>
      </c>
      <c r="E3727" s="32" t="s">
        <v>22</v>
      </c>
      <c r="F3727" s="32">
        <v>1</v>
      </c>
      <c r="G3727" s="32" t="s">
        <v>21</v>
      </c>
      <c r="H3727" s="32" t="s">
        <v>22</v>
      </c>
      <c r="I3727" s="32">
        <v>733</v>
      </c>
      <c r="J3727" s="32" t="s">
        <v>7932</v>
      </c>
      <c r="K3727" s="32">
        <v>0</v>
      </c>
      <c r="L3727" s="38">
        <v>230.89</v>
      </c>
      <c r="M3727" t="s">
        <v>8138</v>
      </c>
      <c r="N3727" t="s">
        <v>8138</v>
      </c>
      <c r="O3727" t="s">
        <v>8138</v>
      </c>
      <c r="P3727" s="31">
        <v>44</v>
      </c>
      <c r="Q3727" s="31">
        <v>1095</v>
      </c>
      <c r="R3727" s="31">
        <v>70</v>
      </c>
      <c r="S3727" s="31">
        <v>4.68</v>
      </c>
      <c r="T3727" s="36" t="s">
        <v>8139</v>
      </c>
      <c r="U3727" s="36" t="s">
        <v>13853</v>
      </c>
      <c r="V3727" s="31" t="s">
        <v>1743</v>
      </c>
      <c r="W3727" s="31">
        <v>21</v>
      </c>
    </row>
    <row r="3728" spans="1:23" x14ac:dyDescent="0.25">
      <c r="A3728">
        <v>7979115</v>
      </c>
      <c r="B3728" s="32" t="s">
        <v>802</v>
      </c>
      <c r="C3728" s="32">
        <v>43</v>
      </c>
      <c r="D3728" s="32">
        <v>21</v>
      </c>
      <c r="E3728" s="32" t="s">
        <v>22</v>
      </c>
      <c r="F3728" s="32">
        <v>1</v>
      </c>
      <c r="G3728" s="32" t="s">
        <v>21</v>
      </c>
      <c r="H3728" s="32" t="s">
        <v>22</v>
      </c>
      <c r="I3728" s="32">
        <v>733</v>
      </c>
      <c r="J3728" s="32" t="s">
        <v>7932</v>
      </c>
      <c r="K3728" s="32">
        <v>0</v>
      </c>
      <c r="L3728" s="38">
        <v>271.07</v>
      </c>
      <c r="M3728" t="s">
        <v>8140</v>
      </c>
      <c r="N3728" t="s">
        <v>8140</v>
      </c>
      <c r="O3728" t="s">
        <v>8140</v>
      </c>
      <c r="P3728" s="31">
        <v>44</v>
      </c>
      <c r="Q3728" s="31">
        <v>1095</v>
      </c>
      <c r="R3728" s="31">
        <v>70</v>
      </c>
      <c r="S3728" s="31">
        <v>3.72</v>
      </c>
      <c r="T3728" s="36" t="s">
        <v>8141</v>
      </c>
      <c r="U3728" s="36" t="s">
        <v>13853</v>
      </c>
      <c r="V3728" s="31" t="s">
        <v>1743</v>
      </c>
      <c r="W3728" s="31">
        <v>7</v>
      </c>
    </row>
    <row r="3729" spans="1:23" x14ac:dyDescent="0.25">
      <c r="A3729">
        <v>7979116</v>
      </c>
      <c r="B3729" s="32" t="s">
        <v>802</v>
      </c>
      <c r="C3729" s="32">
        <v>43</v>
      </c>
      <c r="D3729" s="32">
        <v>21</v>
      </c>
      <c r="E3729" s="32" t="s">
        <v>22</v>
      </c>
      <c r="F3729" s="32">
        <v>1</v>
      </c>
      <c r="G3729" s="32" t="s">
        <v>21</v>
      </c>
      <c r="H3729" s="32" t="s">
        <v>22</v>
      </c>
      <c r="I3729" s="32">
        <v>733</v>
      </c>
      <c r="J3729" s="32" t="s">
        <v>7932</v>
      </c>
      <c r="K3729" s="32">
        <v>0</v>
      </c>
      <c r="L3729" s="38">
        <v>361.43</v>
      </c>
      <c r="M3729" t="s">
        <v>8142</v>
      </c>
      <c r="N3729" t="s">
        <v>8142</v>
      </c>
      <c r="O3729" t="s">
        <v>8142</v>
      </c>
      <c r="P3729" s="31">
        <v>44</v>
      </c>
      <c r="Q3729" s="31">
        <v>1295</v>
      </c>
      <c r="R3729" s="31">
        <v>70</v>
      </c>
      <c r="S3729" s="31">
        <v>4.54</v>
      </c>
      <c r="T3729" s="36" t="s">
        <v>8143</v>
      </c>
      <c r="U3729" s="36" t="s">
        <v>13853</v>
      </c>
      <c r="V3729" s="31" t="s">
        <v>1743</v>
      </c>
      <c r="W3729" s="31">
        <v>7</v>
      </c>
    </row>
    <row r="3730" spans="1:23" x14ac:dyDescent="0.25">
      <c r="A3730">
        <v>7979117</v>
      </c>
      <c r="B3730" s="32" t="s">
        <v>802</v>
      </c>
      <c r="C3730" s="32">
        <v>43</v>
      </c>
      <c r="D3730" s="32">
        <v>21</v>
      </c>
      <c r="E3730" s="33" t="s">
        <v>22</v>
      </c>
      <c r="F3730" s="32">
        <v>1</v>
      </c>
      <c r="G3730" s="32" t="s">
        <v>21</v>
      </c>
      <c r="H3730" s="33" t="s">
        <v>22</v>
      </c>
      <c r="I3730" s="33" t="s">
        <v>22</v>
      </c>
      <c r="J3730" s="32" t="s">
        <v>7932</v>
      </c>
      <c r="K3730" s="32">
        <v>0</v>
      </c>
      <c r="L3730" s="38">
        <v>167.03</v>
      </c>
      <c r="M3730" t="s">
        <v>8144</v>
      </c>
      <c r="N3730" t="s">
        <v>8144</v>
      </c>
      <c r="O3730" t="s">
        <v>8144</v>
      </c>
      <c r="P3730" s="31">
        <v>44</v>
      </c>
      <c r="Q3730" s="31">
        <v>70</v>
      </c>
      <c r="R3730" s="31">
        <v>695</v>
      </c>
      <c r="S3730" s="31">
        <v>2.04</v>
      </c>
      <c r="T3730" s="36" t="s">
        <v>16107</v>
      </c>
      <c r="U3730" s="36" t="s">
        <v>13853</v>
      </c>
      <c r="V3730" s="31" t="s">
        <v>1743</v>
      </c>
      <c r="W3730" s="31">
        <v>14</v>
      </c>
    </row>
    <row r="3731" spans="1:23" x14ac:dyDescent="0.25">
      <c r="A3731">
        <v>7979118</v>
      </c>
      <c r="B3731" s="32" t="s">
        <v>802</v>
      </c>
      <c r="C3731" s="32">
        <v>43</v>
      </c>
      <c r="D3731" s="32">
        <v>21</v>
      </c>
      <c r="E3731" s="33" t="s">
        <v>22</v>
      </c>
      <c r="F3731" s="32">
        <v>1</v>
      </c>
      <c r="G3731" s="32" t="s">
        <v>21</v>
      </c>
      <c r="H3731" s="33" t="s">
        <v>22</v>
      </c>
      <c r="I3731" s="33" t="s">
        <v>22</v>
      </c>
      <c r="J3731" s="32" t="s">
        <v>7932</v>
      </c>
      <c r="K3731" s="32">
        <v>0</v>
      </c>
      <c r="L3731" s="38">
        <v>199.58</v>
      </c>
      <c r="M3731" t="s">
        <v>8145</v>
      </c>
      <c r="N3731" t="s">
        <v>8145</v>
      </c>
      <c r="O3731" t="s">
        <v>8145</v>
      </c>
      <c r="P3731" s="31">
        <v>44</v>
      </c>
      <c r="Q3731" s="31">
        <v>70</v>
      </c>
      <c r="R3731" s="31">
        <v>845</v>
      </c>
      <c r="S3731" s="31">
        <v>2.2000000000000002</v>
      </c>
      <c r="T3731" s="36" t="s">
        <v>16108</v>
      </c>
      <c r="U3731" s="36" t="s">
        <v>13853</v>
      </c>
      <c r="V3731" s="31" t="s">
        <v>1743</v>
      </c>
      <c r="W3731" s="31">
        <v>14</v>
      </c>
    </row>
    <row r="3732" spans="1:23" x14ac:dyDescent="0.25">
      <c r="A3732">
        <v>7979130</v>
      </c>
      <c r="B3732" s="32" t="s">
        <v>802</v>
      </c>
      <c r="C3732" s="32">
        <v>43</v>
      </c>
      <c r="D3732" s="32">
        <v>21</v>
      </c>
      <c r="E3732" s="32" t="s">
        <v>22</v>
      </c>
      <c r="F3732" s="32">
        <v>1</v>
      </c>
      <c r="G3732" s="32" t="s">
        <v>21</v>
      </c>
      <c r="H3732" s="32" t="s">
        <v>22</v>
      </c>
      <c r="I3732" s="32">
        <v>733</v>
      </c>
      <c r="J3732" s="32" t="s">
        <v>7932</v>
      </c>
      <c r="K3732" s="32">
        <v>0</v>
      </c>
      <c r="L3732" s="38">
        <v>198.76</v>
      </c>
      <c r="M3732" t="s">
        <v>8146</v>
      </c>
      <c r="N3732" t="s">
        <v>8147</v>
      </c>
      <c r="O3732" t="s">
        <v>8146</v>
      </c>
      <c r="P3732" s="31">
        <v>44</v>
      </c>
      <c r="Q3732" s="31">
        <v>695</v>
      </c>
      <c r="R3732" s="31">
        <v>70</v>
      </c>
      <c r="S3732" s="31">
        <v>4.5</v>
      </c>
      <c r="T3732" s="36" t="s">
        <v>8148</v>
      </c>
      <c r="U3732" s="36" t="s">
        <v>13853</v>
      </c>
      <c r="V3732" s="31" t="s">
        <v>1743</v>
      </c>
      <c r="W3732" s="31">
        <v>21</v>
      </c>
    </row>
    <row r="3733" spans="1:23" x14ac:dyDescent="0.25">
      <c r="A3733">
        <v>7979131</v>
      </c>
      <c r="B3733" s="32" t="s">
        <v>802</v>
      </c>
      <c r="C3733" s="32">
        <v>43</v>
      </c>
      <c r="D3733" s="32">
        <v>21</v>
      </c>
      <c r="E3733" s="32" t="s">
        <v>22</v>
      </c>
      <c r="F3733" s="32">
        <v>1</v>
      </c>
      <c r="G3733" s="32" t="s">
        <v>21</v>
      </c>
      <c r="H3733" s="32" t="s">
        <v>22</v>
      </c>
      <c r="I3733" s="32">
        <v>733</v>
      </c>
      <c r="J3733" s="32" t="s">
        <v>7932</v>
      </c>
      <c r="K3733" s="32">
        <v>0</v>
      </c>
      <c r="L3733" s="38">
        <v>419.65</v>
      </c>
      <c r="M3733" t="s">
        <v>8149</v>
      </c>
      <c r="N3733" t="s">
        <v>8150</v>
      </c>
      <c r="O3733" t="s">
        <v>8149</v>
      </c>
      <c r="P3733" s="31">
        <v>44</v>
      </c>
      <c r="Q3733" s="31">
        <v>1095</v>
      </c>
      <c r="R3733" s="31">
        <v>70</v>
      </c>
      <c r="S3733" s="31">
        <v>5.5</v>
      </c>
      <c r="T3733" s="36" t="s">
        <v>8151</v>
      </c>
      <c r="U3733" s="36" t="s">
        <v>13853</v>
      </c>
      <c r="V3733" s="31" t="s">
        <v>1743</v>
      </c>
      <c r="W3733" s="31">
        <v>21</v>
      </c>
    </row>
    <row r="3734" spans="1:23" x14ac:dyDescent="0.25">
      <c r="A3734">
        <v>7979132</v>
      </c>
      <c r="B3734" s="32" t="s">
        <v>802</v>
      </c>
      <c r="C3734" s="32">
        <v>43</v>
      </c>
      <c r="D3734" s="32">
        <v>21</v>
      </c>
      <c r="E3734" s="32" t="s">
        <v>22</v>
      </c>
      <c r="F3734" s="32">
        <v>1</v>
      </c>
      <c r="G3734" s="32" t="s">
        <v>21</v>
      </c>
      <c r="H3734" s="32" t="s">
        <v>22</v>
      </c>
      <c r="I3734" s="32">
        <v>733</v>
      </c>
      <c r="J3734" s="32" t="s">
        <v>7932</v>
      </c>
      <c r="K3734" s="32">
        <v>0</v>
      </c>
      <c r="L3734" s="38">
        <v>213.16</v>
      </c>
      <c r="M3734" t="s">
        <v>8152</v>
      </c>
      <c r="N3734" t="s">
        <v>8153</v>
      </c>
      <c r="O3734" t="s">
        <v>8152</v>
      </c>
      <c r="P3734" s="31">
        <v>44</v>
      </c>
      <c r="Q3734" s="31">
        <v>695</v>
      </c>
      <c r="R3734" s="31">
        <v>70</v>
      </c>
      <c r="S3734" s="31">
        <v>5.5</v>
      </c>
      <c r="T3734" s="36" t="s">
        <v>8154</v>
      </c>
      <c r="U3734" s="36" t="s">
        <v>13853</v>
      </c>
      <c r="V3734" s="31" t="s">
        <v>1743</v>
      </c>
      <c r="W3734" s="31">
        <v>21</v>
      </c>
    </row>
    <row r="3735" spans="1:23" x14ac:dyDescent="0.25">
      <c r="A3735">
        <v>7979133</v>
      </c>
      <c r="B3735" s="32" t="s">
        <v>802</v>
      </c>
      <c r="C3735" s="32">
        <v>43</v>
      </c>
      <c r="D3735" s="32">
        <v>21</v>
      </c>
      <c r="E3735" s="32" t="s">
        <v>22</v>
      </c>
      <c r="F3735" s="32">
        <v>1</v>
      </c>
      <c r="G3735" s="32" t="s">
        <v>21</v>
      </c>
      <c r="H3735" s="32" t="s">
        <v>22</v>
      </c>
      <c r="I3735" s="32">
        <v>733</v>
      </c>
      <c r="J3735" s="32" t="s">
        <v>7932</v>
      </c>
      <c r="K3735" s="32">
        <v>0</v>
      </c>
      <c r="L3735" s="38">
        <v>164.66</v>
      </c>
      <c r="M3735" t="s">
        <v>8155</v>
      </c>
      <c r="N3735" t="s">
        <v>8156</v>
      </c>
      <c r="O3735" t="s">
        <v>8155</v>
      </c>
      <c r="P3735" s="31">
        <v>44</v>
      </c>
      <c r="Q3735" s="31">
        <v>1095</v>
      </c>
      <c r="R3735" s="31">
        <v>70</v>
      </c>
      <c r="S3735" s="31">
        <v>3.8</v>
      </c>
      <c r="T3735" s="36" t="s">
        <v>8157</v>
      </c>
      <c r="U3735" s="36" t="s">
        <v>13853</v>
      </c>
      <c r="V3735" s="31" t="s">
        <v>1743</v>
      </c>
      <c r="W3735" s="31">
        <v>21</v>
      </c>
    </row>
    <row r="3736" spans="1:23" x14ac:dyDescent="0.25">
      <c r="A3736">
        <v>7979134</v>
      </c>
      <c r="B3736" s="32" t="s">
        <v>802</v>
      </c>
      <c r="C3736" s="32">
        <v>43</v>
      </c>
      <c r="D3736" s="32">
        <v>21</v>
      </c>
      <c r="E3736" s="32" t="s">
        <v>22</v>
      </c>
      <c r="F3736" s="32">
        <v>1</v>
      </c>
      <c r="G3736" s="32" t="s">
        <v>21</v>
      </c>
      <c r="H3736" s="32" t="s">
        <v>22</v>
      </c>
      <c r="I3736" s="32">
        <v>733</v>
      </c>
      <c r="J3736" s="32" t="s">
        <v>7932</v>
      </c>
      <c r="K3736" s="32">
        <v>0</v>
      </c>
      <c r="L3736" s="38">
        <v>379.48</v>
      </c>
      <c r="M3736" t="s">
        <v>8158</v>
      </c>
      <c r="N3736" t="s">
        <v>8159</v>
      </c>
      <c r="O3736" t="s">
        <v>8158</v>
      </c>
      <c r="P3736" s="31">
        <v>44</v>
      </c>
      <c r="Q3736" s="31">
        <v>1695</v>
      </c>
      <c r="R3736" s="31">
        <v>70</v>
      </c>
      <c r="S3736" s="31">
        <v>4</v>
      </c>
      <c r="T3736" s="36" t="s">
        <v>8160</v>
      </c>
      <c r="U3736" s="36" t="s">
        <v>13853</v>
      </c>
      <c r="V3736" s="31" t="s">
        <v>1743</v>
      </c>
      <c r="W3736" s="31">
        <v>21</v>
      </c>
    </row>
    <row r="3737" spans="1:23" x14ac:dyDescent="0.25">
      <c r="A3737">
        <v>7979135</v>
      </c>
      <c r="B3737" s="32" t="s">
        <v>802</v>
      </c>
      <c r="C3737" s="32">
        <v>43</v>
      </c>
      <c r="D3737" s="32">
        <v>21</v>
      </c>
      <c r="E3737" s="32" t="s">
        <v>22</v>
      </c>
      <c r="F3737" s="32">
        <v>1</v>
      </c>
      <c r="G3737" s="32" t="s">
        <v>21</v>
      </c>
      <c r="H3737" s="32" t="s">
        <v>22</v>
      </c>
      <c r="I3737" s="32">
        <v>733</v>
      </c>
      <c r="J3737" s="32" t="s">
        <v>7932</v>
      </c>
      <c r="K3737" s="32">
        <v>0</v>
      </c>
      <c r="L3737" s="38">
        <v>259.01</v>
      </c>
      <c r="M3737" t="s">
        <v>8161</v>
      </c>
      <c r="N3737" t="s">
        <v>8162</v>
      </c>
      <c r="O3737" t="s">
        <v>8161</v>
      </c>
      <c r="P3737" s="31">
        <v>44</v>
      </c>
      <c r="Q3737" s="31">
        <v>845</v>
      </c>
      <c r="R3737" s="31">
        <v>70</v>
      </c>
      <c r="S3737" s="31">
        <v>3.38</v>
      </c>
      <c r="T3737" s="36" t="s">
        <v>8163</v>
      </c>
      <c r="U3737" s="36" t="s">
        <v>13853</v>
      </c>
      <c r="V3737" s="31" t="s">
        <v>1743</v>
      </c>
      <c r="W3737" s="31">
        <v>21</v>
      </c>
    </row>
    <row r="3738" spans="1:23" x14ac:dyDescent="0.25">
      <c r="A3738">
        <v>7979136</v>
      </c>
      <c r="B3738" s="32" t="s">
        <v>802</v>
      </c>
      <c r="C3738" s="32">
        <v>43</v>
      </c>
      <c r="D3738" s="32">
        <v>21</v>
      </c>
      <c r="E3738" s="32" t="s">
        <v>22</v>
      </c>
      <c r="F3738" s="32">
        <v>1</v>
      </c>
      <c r="G3738" s="32" t="s">
        <v>21</v>
      </c>
      <c r="H3738" s="32" t="s">
        <v>22</v>
      </c>
      <c r="I3738" s="32">
        <v>733</v>
      </c>
      <c r="J3738" s="32" t="s">
        <v>7932</v>
      </c>
      <c r="K3738" s="32">
        <v>0</v>
      </c>
      <c r="L3738" s="38">
        <v>299.17</v>
      </c>
      <c r="M3738" t="s">
        <v>8164</v>
      </c>
      <c r="N3738" t="s">
        <v>8165</v>
      </c>
      <c r="O3738" t="s">
        <v>8164</v>
      </c>
      <c r="P3738" s="31">
        <v>44</v>
      </c>
      <c r="Q3738" s="31">
        <v>1095</v>
      </c>
      <c r="R3738" s="31">
        <v>70</v>
      </c>
      <c r="S3738" s="31">
        <v>4.2</v>
      </c>
      <c r="T3738" s="36" t="s">
        <v>8166</v>
      </c>
      <c r="U3738" s="36" t="s">
        <v>13853</v>
      </c>
      <c r="V3738" s="31" t="s">
        <v>1743</v>
      </c>
      <c r="W3738" s="31">
        <v>7</v>
      </c>
    </row>
    <row r="3739" spans="1:23" x14ac:dyDescent="0.25">
      <c r="A3739">
        <v>7979137</v>
      </c>
      <c r="B3739" s="32" t="s">
        <v>802</v>
      </c>
      <c r="C3739" s="32">
        <v>43</v>
      </c>
      <c r="D3739" s="32">
        <v>21</v>
      </c>
      <c r="E3739" s="32" t="s">
        <v>22</v>
      </c>
      <c r="F3739" s="32">
        <v>1</v>
      </c>
      <c r="G3739" s="32" t="s">
        <v>21</v>
      </c>
      <c r="H3739" s="32" t="s">
        <v>22</v>
      </c>
      <c r="I3739" s="32">
        <v>733</v>
      </c>
      <c r="J3739" s="32" t="s">
        <v>7932</v>
      </c>
      <c r="K3739" s="32">
        <v>0</v>
      </c>
      <c r="L3739" s="38">
        <v>520.04999999999995</v>
      </c>
      <c r="M3739" t="s">
        <v>8167</v>
      </c>
      <c r="N3739" t="s">
        <v>8168</v>
      </c>
      <c r="O3739" t="s">
        <v>8167</v>
      </c>
      <c r="P3739" s="31">
        <v>44</v>
      </c>
      <c r="Q3739" s="31">
        <v>1495</v>
      </c>
      <c r="R3739" s="31">
        <v>70</v>
      </c>
      <c r="S3739" s="31">
        <v>6.02</v>
      </c>
      <c r="T3739" s="36" t="s">
        <v>8169</v>
      </c>
      <c r="U3739" s="36" t="s">
        <v>13853</v>
      </c>
      <c r="V3739" s="31" t="s">
        <v>1743</v>
      </c>
      <c r="W3739" s="31">
        <v>7</v>
      </c>
    </row>
    <row r="3740" spans="1:23" x14ac:dyDescent="0.25">
      <c r="A3740">
        <v>7979138</v>
      </c>
      <c r="B3740" s="32" t="s">
        <v>802</v>
      </c>
      <c r="C3740" s="32">
        <v>43</v>
      </c>
      <c r="D3740" s="32">
        <v>21</v>
      </c>
      <c r="E3740" s="32" t="s">
        <v>22</v>
      </c>
      <c r="F3740" s="32">
        <v>1</v>
      </c>
      <c r="G3740" s="32" t="s">
        <v>21</v>
      </c>
      <c r="H3740" s="32" t="s">
        <v>22</v>
      </c>
      <c r="I3740" s="32">
        <v>733</v>
      </c>
      <c r="J3740" s="32" t="s">
        <v>7932</v>
      </c>
      <c r="K3740" s="32">
        <v>0</v>
      </c>
      <c r="L3740" s="38">
        <v>339.31</v>
      </c>
      <c r="M3740" t="s">
        <v>8170</v>
      </c>
      <c r="N3740" t="s">
        <v>8171</v>
      </c>
      <c r="O3740" t="s">
        <v>8170</v>
      </c>
      <c r="P3740" s="31">
        <v>44</v>
      </c>
      <c r="Q3740" s="31">
        <v>1295</v>
      </c>
      <c r="R3740" s="31">
        <v>70</v>
      </c>
      <c r="S3740" s="31">
        <v>4</v>
      </c>
      <c r="T3740" s="36" t="s">
        <v>8172</v>
      </c>
      <c r="U3740" s="36" t="s">
        <v>13853</v>
      </c>
      <c r="V3740" s="31" t="s">
        <v>1743</v>
      </c>
      <c r="W3740" s="31">
        <v>21</v>
      </c>
    </row>
    <row r="3741" spans="1:23" x14ac:dyDescent="0.25">
      <c r="A3741">
        <v>7979139</v>
      </c>
      <c r="B3741" s="32" t="s">
        <v>802</v>
      </c>
      <c r="C3741" s="32">
        <v>43</v>
      </c>
      <c r="D3741" s="32">
        <v>21</v>
      </c>
      <c r="E3741" s="32" t="s">
        <v>22</v>
      </c>
      <c r="F3741" s="32">
        <v>1</v>
      </c>
      <c r="G3741" s="32" t="s">
        <v>21</v>
      </c>
      <c r="H3741" s="32" t="s">
        <v>22</v>
      </c>
      <c r="I3741" s="32">
        <v>733</v>
      </c>
      <c r="J3741" s="32" t="s">
        <v>7932</v>
      </c>
      <c r="K3741" s="32">
        <v>0</v>
      </c>
      <c r="L3741" s="38">
        <v>520.04999999999995</v>
      </c>
      <c r="M3741" t="s">
        <v>8173</v>
      </c>
      <c r="N3741" t="s">
        <v>8173</v>
      </c>
      <c r="O3741" t="s">
        <v>8173</v>
      </c>
      <c r="P3741" s="31">
        <v>44</v>
      </c>
      <c r="Q3741" s="31">
        <v>1495</v>
      </c>
      <c r="R3741" s="31">
        <v>70</v>
      </c>
      <c r="S3741" s="31">
        <v>5.4</v>
      </c>
      <c r="T3741" s="36" t="s">
        <v>8174</v>
      </c>
      <c r="U3741" s="36" t="s">
        <v>13853</v>
      </c>
      <c r="V3741" s="31" t="s">
        <v>1743</v>
      </c>
      <c r="W3741" s="31">
        <v>21</v>
      </c>
    </row>
    <row r="3742" spans="1:23" x14ac:dyDescent="0.25">
      <c r="A3742">
        <v>7979140</v>
      </c>
      <c r="B3742" s="32" t="s">
        <v>802</v>
      </c>
      <c r="C3742" s="32">
        <v>43</v>
      </c>
      <c r="D3742" s="32">
        <v>21</v>
      </c>
      <c r="E3742" s="32" t="s">
        <v>22</v>
      </c>
      <c r="F3742" s="32">
        <v>1</v>
      </c>
      <c r="G3742" s="32" t="s">
        <v>21</v>
      </c>
      <c r="H3742" s="32" t="s">
        <v>22</v>
      </c>
      <c r="I3742" s="32">
        <v>733</v>
      </c>
      <c r="J3742" s="32" t="s">
        <v>7932</v>
      </c>
      <c r="K3742" s="32">
        <v>0</v>
      </c>
      <c r="L3742" s="38">
        <v>379.48</v>
      </c>
      <c r="M3742" t="s">
        <v>8175</v>
      </c>
      <c r="N3742" t="s">
        <v>8175</v>
      </c>
      <c r="O3742" t="s">
        <v>8175</v>
      </c>
      <c r="P3742" s="31">
        <v>44</v>
      </c>
      <c r="Q3742" s="31">
        <v>1495</v>
      </c>
      <c r="R3742" s="31">
        <v>70</v>
      </c>
      <c r="S3742" s="31">
        <v>5</v>
      </c>
      <c r="T3742" s="36" t="s">
        <v>8176</v>
      </c>
      <c r="U3742" s="36" t="s">
        <v>13853</v>
      </c>
      <c r="V3742" s="31" t="s">
        <v>1743</v>
      </c>
      <c r="W3742" s="31">
        <v>21</v>
      </c>
    </row>
    <row r="3743" spans="1:23" x14ac:dyDescent="0.25">
      <c r="A3743">
        <v>7979141</v>
      </c>
      <c r="B3743" s="32" t="s">
        <v>802</v>
      </c>
      <c r="C3743" s="32">
        <v>43</v>
      </c>
      <c r="D3743" s="32">
        <v>21</v>
      </c>
      <c r="E3743" s="32" t="s">
        <v>22</v>
      </c>
      <c r="F3743" s="32">
        <v>1</v>
      </c>
      <c r="G3743" s="32" t="s">
        <v>21</v>
      </c>
      <c r="H3743" s="32" t="s">
        <v>22</v>
      </c>
      <c r="I3743" s="32">
        <v>733</v>
      </c>
      <c r="J3743" s="32" t="s">
        <v>7932</v>
      </c>
      <c r="K3743" s="32">
        <v>0</v>
      </c>
      <c r="L3743" s="38">
        <v>592.34</v>
      </c>
      <c r="M3743" t="s">
        <v>8177</v>
      </c>
      <c r="N3743" t="s">
        <v>8177</v>
      </c>
      <c r="O3743" t="s">
        <v>8177</v>
      </c>
      <c r="P3743" s="31">
        <v>44</v>
      </c>
      <c r="Q3743" s="31">
        <v>1895</v>
      </c>
      <c r="R3743" s="31">
        <v>70</v>
      </c>
      <c r="S3743" s="31">
        <v>6.66</v>
      </c>
      <c r="T3743" s="36" t="s">
        <v>8178</v>
      </c>
      <c r="U3743" s="36" t="s">
        <v>13853</v>
      </c>
      <c r="V3743" s="31" t="s">
        <v>1743</v>
      </c>
      <c r="W3743" s="31">
        <v>21</v>
      </c>
    </row>
    <row r="3744" spans="1:23" x14ac:dyDescent="0.25">
      <c r="A3744">
        <v>7979142</v>
      </c>
      <c r="B3744" s="32" t="s">
        <v>802</v>
      </c>
      <c r="C3744" s="32">
        <v>43</v>
      </c>
      <c r="D3744" s="32">
        <v>21</v>
      </c>
      <c r="E3744" s="32" t="s">
        <v>22</v>
      </c>
      <c r="F3744" s="32">
        <v>1</v>
      </c>
      <c r="G3744" s="32" t="s">
        <v>21</v>
      </c>
      <c r="H3744" s="32" t="s">
        <v>22</v>
      </c>
      <c r="I3744" s="32">
        <v>733</v>
      </c>
      <c r="J3744" s="32" t="s">
        <v>7932</v>
      </c>
      <c r="K3744" s="32">
        <v>0</v>
      </c>
      <c r="L3744" s="38">
        <v>365.44</v>
      </c>
      <c r="M3744" t="s">
        <v>8179</v>
      </c>
      <c r="N3744" t="s">
        <v>8179</v>
      </c>
      <c r="O3744" t="s">
        <v>8179</v>
      </c>
      <c r="P3744" s="31">
        <v>44</v>
      </c>
      <c r="Q3744" s="31">
        <v>1495</v>
      </c>
      <c r="R3744" s="31">
        <v>70</v>
      </c>
      <c r="S3744" s="31">
        <v>4.5999999999999996</v>
      </c>
      <c r="T3744" s="36" t="s">
        <v>8180</v>
      </c>
      <c r="U3744" s="36" t="s">
        <v>13853</v>
      </c>
      <c r="V3744" s="31" t="s">
        <v>1743</v>
      </c>
      <c r="W3744" s="31">
        <v>21</v>
      </c>
    </row>
    <row r="3745" spans="1:23" x14ac:dyDescent="0.25">
      <c r="A3745">
        <v>7979143</v>
      </c>
      <c r="B3745" s="32" t="s">
        <v>802</v>
      </c>
      <c r="C3745" s="32">
        <v>43</v>
      </c>
      <c r="D3745" s="32">
        <v>21</v>
      </c>
      <c r="E3745" s="32" t="s">
        <v>22</v>
      </c>
      <c r="F3745" s="32">
        <v>1</v>
      </c>
      <c r="G3745" s="32" t="s">
        <v>21</v>
      </c>
      <c r="H3745" s="32" t="s">
        <v>22</v>
      </c>
      <c r="I3745" s="32">
        <v>733</v>
      </c>
      <c r="J3745" s="32" t="s">
        <v>7932</v>
      </c>
      <c r="K3745" s="32">
        <v>0</v>
      </c>
      <c r="L3745" s="38">
        <v>592.34</v>
      </c>
      <c r="M3745" t="s">
        <v>8181</v>
      </c>
      <c r="N3745" t="s">
        <v>8181</v>
      </c>
      <c r="O3745" t="s">
        <v>8181</v>
      </c>
      <c r="P3745" s="31">
        <v>44</v>
      </c>
      <c r="Q3745" s="31">
        <v>1895</v>
      </c>
      <c r="R3745" s="31">
        <v>70</v>
      </c>
      <c r="S3745" s="31">
        <v>6.5</v>
      </c>
      <c r="T3745" s="36" t="s">
        <v>8182</v>
      </c>
      <c r="U3745" s="36" t="s">
        <v>13853</v>
      </c>
      <c r="V3745" s="31" t="s">
        <v>1743</v>
      </c>
      <c r="W3745" s="31">
        <v>21</v>
      </c>
    </row>
    <row r="3746" spans="1:23" x14ac:dyDescent="0.25">
      <c r="A3746">
        <v>7979175</v>
      </c>
      <c r="B3746" s="32" t="s">
        <v>802</v>
      </c>
      <c r="C3746" s="32">
        <v>43</v>
      </c>
      <c r="D3746" s="32">
        <v>21</v>
      </c>
      <c r="E3746" s="33" t="s">
        <v>22</v>
      </c>
      <c r="F3746" s="32">
        <v>1</v>
      </c>
      <c r="G3746" s="32" t="s">
        <v>21</v>
      </c>
      <c r="H3746" s="33" t="s">
        <v>22</v>
      </c>
      <c r="I3746" s="33" t="s">
        <v>22</v>
      </c>
      <c r="J3746" s="32" t="s">
        <v>7932</v>
      </c>
      <c r="K3746" s="32">
        <v>0</v>
      </c>
      <c r="L3746" s="38">
        <v>284.5</v>
      </c>
      <c r="M3746" t="s">
        <v>8147</v>
      </c>
      <c r="N3746" t="s">
        <v>8147</v>
      </c>
      <c r="O3746" t="s">
        <v>8147</v>
      </c>
      <c r="P3746" s="31">
        <v>44</v>
      </c>
      <c r="Q3746" s="31">
        <v>1095</v>
      </c>
      <c r="R3746" s="31">
        <v>70</v>
      </c>
      <c r="S3746" s="31">
        <v>4.5</v>
      </c>
      <c r="T3746" s="36" t="s">
        <v>16109</v>
      </c>
      <c r="U3746" s="36" t="s">
        <v>13853</v>
      </c>
      <c r="V3746" s="31" t="s">
        <v>1743</v>
      </c>
      <c r="W3746" s="31">
        <v>14</v>
      </c>
    </row>
    <row r="3747" spans="1:23" x14ac:dyDescent="0.25">
      <c r="A3747">
        <v>7979202</v>
      </c>
      <c r="B3747" s="32" t="s">
        <v>802</v>
      </c>
      <c r="C3747" s="32">
        <v>43</v>
      </c>
      <c r="D3747" s="32">
        <v>25</v>
      </c>
      <c r="E3747" s="32" t="s">
        <v>22</v>
      </c>
      <c r="F3747" s="32">
        <v>1</v>
      </c>
      <c r="G3747" s="32" t="s">
        <v>21</v>
      </c>
      <c r="H3747" s="32" t="s">
        <v>22</v>
      </c>
      <c r="I3747" s="32">
        <v>733</v>
      </c>
      <c r="J3747" s="32" t="s">
        <v>7932</v>
      </c>
      <c r="K3747" s="32">
        <v>0</v>
      </c>
      <c r="L3747" s="38">
        <v>877.77</v>
      </c>
      <c r="M3747" t="s">
        <v>8183</v>
      </c>
      <c r="N3747" t="s">
        <v>8183</v>
      </c>
      <c r="O3747" t="s">
        <v>8183</v>
      </c>
      <c r="P3747" s="31">
        <v>44</v>
      </c>
      <c r="Q3747" s="31">
        <v>450</v>
      </c>
      <c r="R3747" s="31">
        <v>70</v>
      </c>
      <c r="S3747" s="31">
        <v>2.54</v>
      </c>
      <c r="T3747" s="36" t="s">
        <v>16110</v>
      </c>
      <c r="U3747" s="36" t="s">
        <v>13853</v>
      </c>
      <c r="V3747" s="31" t="s">
        <v>1743</v>
      </c>
      <c r="W3747" s="31">
        <v>21</v>
      </c>
    </row>
    <row r="3748" spans="1:23" x14ac:dyDescent="0.25">
      <c r="A3748">
        <v>7979203</v>
      </c>
      <c r="B3748" s="32" t="s">
        <v>802</v>
      </c>
      <c r="C3748" s="32">
        <v>43</v>
      </c>
      <c r="D3748" s="32">
        <v>25</v>
      </c>
      <c r="E3748" s="32" t="s">
        <v>22</v>
      </c>
      <c r="F3748" s="32">
        <v>1</v>
      </c>
      <c r="G3748" s="32" t="s">
        <v>21</v>
      </c>
      <c r="H3748" s="32" t="s">
        <v>22</v>
      </c>
      <c r="I3748" s="32">
        <v>733</v>
      </c>
      <c r="J3748" s="32" t="s">
        <v>7932</v>
      </c>
      <c r="K3748" s="32">
        <v>0</v>
      </c>
      <c r="L3748" s="38">
        <v>850.63</v>
      </c>
      <c r="M3748" t="s">
        <v>8184</v>
      </c>
      <c r="N3748" t="s">
        <v>8184</v>
      </c>
      <c r="O3748" t="s">
        <v>8185</v>
      </c>
      <c r="P3748" s="31">
        <v>44</v>
      </c>
      <c r="Q3748" s="31">
        <v>450</v>
      </c>
      <c r="R3748" s="31">
        <v>70</v>
      </c>
      <c r="S3748" s="31">
        <v>3.08</v>
      </c>
      <c r="T3748" s="36" t="s">
        <v>16111</v>
      </c>
      <c r="U3748" s="36" t="s">
        <v>13836</v>
      </c>
      <c r="V3748" s="31" t="s">
        <v>1743</v>
      </c>
      <c r="W3748" s="31">
        <v>21</v>
      </c>
    </row>
    <row r="3749" spans="1:23" x14ac:dyDescent="0.25">
      <c r="A3749">
        <v>7979204</v>
      </c>
      <c r="B3749" s="32" t="s">
        <v>802</v>
      </c>
      <c r="C3749" s="32">
        <v>43</v>
      </c>
      <c r="D3749" s="32">
        <v>25</v>
      </c>
      <c r="E3749" s="32" t="s">
        <v>22</v>
      </c>
      <c r="F3749" s="32">
        <v>1</v>
      </c>
      <c r="G3749" s="32" t="s">
        <v>21</v>
      </c>
      <c r="H3749" s="32" t="s">
        <v>22</v>
      </c>
      <c r="I3749" s="32">
        <v>733</v>
      </c>
      <c r="J3749" s="32" t="s">
        <v>7932</v>
      </c>
      <c r="K3749" s="32">
        <v>0</v>
      </c>
      <c r="L3749" s="38">
        <v>847.4</v>
      </c>
      <c r="M3749" t="s">
        <v>8186</v>
      </c>
      <c r="N3749" t="s">
        <v>8186</v>
      </c>
      <c r="O3749" t="s">
        <v>8186</v>
      </c>
      <c r="P3749" s="31">
        <v>44</v>
      </c>
      <c r="Q3749" s="31">
        <v>450</v>
      </c>
      <c r="R3749" s="31">
        <v>70</v>
      </c>
      <c r="S3749" s="31">
        <v>3.68</v>
      </c>
      <c r="T3749" s="36" t="s">
        <v>16112</v>
      </c>
      <c r="U3749" s="36" t="s">
        <v>13836</v>
      </c>
      <c r="V3749" s="31" t="s">
        <v>1743</v>
      </c>
      <c r="W3749" s="31">
        <v>21</v>
      </c>
    </row>
    <row r="3750" spans="1:23" x14ac:dyDescent="0.25">
      <c r="A3750">
        <v>7979210</v>
      </c>
      <c r="B3750" s="32" t="s">
        <v>802</v>
      </c>
      <c r="C3750" s="32">
        <v>43</v>
      </c>
      <c r="D3750" s="32">
        <v>25</v>
      </c>
      <c r="E3750" s="32" t="s">
        <v>22</v>
      </c>
      <c r="F3750" s="32">
        <v>1</v>
      </c>
      <c r="G3750" s="32" t="s">
        <v>21</v>
      </c>
      <c r="H3750" s="32" t="s">
        <v>22</v>
      </c>
      <c r="I3750" s="32">
        <v>733</v>
      </c>
      <c r="J3750" s="32" t="s">
        <v>7932</v>
      </c>
      <c r="K3750" s="32">
        <v>0</v>
      </c>
      <c r="L3750" s="38">
        <v>823.49</v>
      </c>
      <c r="M3750" t="s">
        <v>8187</v>
      </c>
      <c r="N3750" t="s">
        <v>8187</v>
      </c>
      <c r="O3750" t="s">
        <v>8187</v>
      </c>
      <c r="P3750" s="31">
        <v>44</v>
      </c>
      <c r="Q3750" s="31">
        <v>845</v>
      </c>
      <c r="R3750" s="31">
        <v>70</v>
      </c>
      <c r="S3750" s="31">
        <v>3.5</v>
      </c>
      <c r="T3750" s="36" t="s">
        <v>16113</v>
      </c>
      <c r="U3750" s="36" t="s">
        <v>13853</v>
      </c>
      <c r="V3750" s="31" t="s">
        <v>1743</v>
      </c>
      <c r="W3750" s="31">
        <v>7</v>
      </c>
    </row>
    <row r="3751" spans="1:23" x14ac:dyDescent="0.25">
      <c r="A3751">
        <v>7979211</v>
      </c>
      <c r="B3751" s="32" t="s">
        <v>802</v>
      </c>
      <c r="C3751" s="32">
        <v>43</v>
      </c>
      <c r="D3751" s="32">
        <v>25</v>
      </c>
      <c r="E3751" s="32" t="s">
        <v>22</v>
      </c>
      <c r="F3751" s="32">
        <v>1</v>
      </c>
      <c r="G3751" s="32" t="s">
        <v>21</v>
      </c>
      <c r="H3751" s="32" t="s">
        <v>22</v>
      </c>
      <c r="I3751" s="32">
        <v>733</v>
      </c>
      <c r="J3751" s="32" t="s">
        <v>7932</v>
      </c>
      <c r="K3751" s="32">
        <v>0</v>
      </c>
      <c r="L3751" s="38">
        <v>832.54</v>
      </c>
      <c r="M3751" t="s">
        <v>8188</v>
      </c>
      <c r="N3751" t="s">
        <v>8188</v>
      </c>
      <c r="O3751" t="s">
        <v>8188</v>
      </c>
      <c r="P3751" s="31">
        <v>44</v>
      </c>
      <c r="Q3751" s="31">
        <v>1095</v>
      </c>
      <c r="R3751" s="31">
        <v>70</v>
      </c>
      <c r="S3751" s="31">
        <v>3.7</v>
      </c>
      <c r="T3751" s="36" t="s">
        <v>16114</v>
      </c>
      <c r="U3751" s="36" t="s">
        <v>13853</v>
      </c>
      <c r="V3751" s="31" t="s">
        <v>1743</v>
      </c>
      <c r="W3751" s="31">
        <v>21</v>
      </c>
    </row>
    <row r="3752" spans="1:23" x14ac:dyDescent="0.25">
      <c r="A3752">
        <v>7979212</v>
      </c>
      <c r="B3752" s="32" t="s">
        <v>802</v>
      </c>
      <c r="C3752" s="32">
        <v>43</v>
      </c>
      <c r="D3752" s="32">
        <v>25</v>
      </c>
      <c r="E3752" s="32" t="s">
        <v>22</v>
      </c>
      <c r="F3752" s="32">
        <v>1</v>
      </c>
      <c r="G3752" s="32" t="s">
        <v>21</v>
      </c>
      <c r="H3752" s="32" t="s">
        <v>22</v>
      </c>
      <c r="I3752" s="32">
        <v>733</v>
      </c>
      <c r="J3752" s="32" t="s">
        <v>7932</v>
      </c>
      <c r="K3752" s="32">
        <v>0</v>
      </c>
      <c r="L3752" s="38">
        <v>986.38</v>
      </c>
      <c r="M3752" t="s">
        <v>8189</v>
      </c>
      <c r="N3752" t="s">
        <v>8189</v>
      </c>
      <c r="O3752" t="s">
        <v>8189</v>
      </c>
      <c r="P3752" s="31">
        <v>44</v>
      </c>
      <c r="Q3752" s="31">
        <v>1095</v>
      </c>
      <c r="R3752" s="31">
        <v>70</v>
      </c>
      <c r="S3752" s="31">
        <v>4.5</v>
      </c>
      <c r="T3752" s="36" t="s">
        <v>16115</v>
      </c>
      <c r="U3752" s="36" t="s">
        <v>13853</v>
      </c>
      <c r="V3752" s="31" t="s">
        <v>1743</v>
      </c>
      <c r="W3752" s="31">
        <v>21</v>
      </c>
    </row>
    <row r="3753" spans="1:23" x14ac:dyDescent="0.25">
      <c r="A3753">
        <v>7979213</v>
      </c>
      <c r="B3753" s="32" t="s">
        <v>802</v>
      </c>
      <c r="C3753" s="32">
        <v>43</v>
      </c>
      <c r="D3753" s="32">
        <v>25</v>
      </c>
      <c r="E3753" s="32" t="s">
        <v>22</v>
      </c>
      <c r="F3753" s="32">
        <v>1</v>
      </c>
      <c r="G3753" s="32" t="s">
        <v>21</v>
      </c>
      <c r="H3753" s="32" t="s">
        <v>22</v>
      </c>
      <c r="I3753" s="32">
        <v>733</v>
      </c>
      <c r="J3753" s="32" t="s">
        <v>7932</v>
      </c>
      <c r="K3753" s="32">
        <v>0</v>
      </c>
      <c r="L3753" s="38">
        <v>986.38</v>
      </c>
      <c r="M3753" t="s">
        <v>8190</v>
      </c>
      <c r="N3753" t="s">
        <v>8190</v>
      </c>
      <c r="O3753" t="s">
        <v>8190</v>
      </c>
      <c r="P3753" s="31">
        <v>44</v>
      </c>
      <c r="Q3753" s="31">
        <v>1095</v>
      </c>
      <c r="R3753" s="31">
        <v>70</v>
      </c>
      <c r="S3753" s="31">
        <v>4.5</v>
      </c>
      <c r="T3753" s="36" t="s">
        <v>16116</v>
      </c>
      <c r="U3753" s="36" t="s">
        <v>13836</v>
      </c>
      <c r="V3753" s="31" t="s">
        <v>1743</v>
      </c>
      <c r="W3753" s="31">
        <v>21</v>
      </c>
    </row>
    <row r="3754" spans="1:23" x14ac:dyDescent="0.25">
      <c r="A3754">
        <v>7979214</v>
      </c>
      <c r="B3754" s="32" t="s">
        <v>802</v>
      </c>
      <c r="C3754" s="32">
        <v>43</v>
      </c>
      <c r="D3754" s="32">
        <v>25</v>
      </c>
      <c r="E3754" s="32" t="s">
        <v>22</v>
      </c>
      <c r="F3754" s="32">
        <v>1</v>
      </c>
      <c r="G3754" s="32" t="s">
        <v>21</v>
      </c>
      <c r="H3754" s="32" t="s">
        <v>22</v>
      </c>
      <c r="I3754" s="32">
        <v>733</v>
      </c>
      <c r="J3754" s="32" t="s">
        <v>7932</v>
      </c>
      <c r="K3754" s="32">
        <v>0</v>
      </c>
      <c r="L3754" s="38">
        <v>950.17</v>
      </c>
      <c r="M3754" t="s">
        <v>8191</v>
      </c>
      <c r="N3754" t="s">
        <v>8191</v>
      </c>
      <c r="O3754" t="s">
        <v>8191</v>
      </c>
      <c r="P3754" s="31">
        <v>44</v>
      </c>
      <c r="Q3754" s="31">
        <v>1495</v>
      </c>
      <c r="R3754" s="31">
        <v>70</v>
      </c>
      <c r="S3754" s="31">
        <v>4.5</v>
      </c>
      <c r="T3754" s="36" t="s">
        <v>16117</v>
      </c>
      <c r="U3754" s="36" t="s">
        <v>13853</v>
      </c>
      <c r="V3754" s="31" t="s">
        <v>1743</v>
      </c>
      <c r="W3754" s="31">
        <v>21</v>
      </c>
    </row>
    <row r="3755" spans="1:23" x14ac:dyDescent="0.25">
      <c r="A3755">
        <v>7979215</v>
      </c>
      <c r="B3755" s="32" t="s">
        <v>802</v>
      </c>
      <c r="C3755" s="32">
        <v>43</v>
      </c>
      <c r="D3755" s="32">
        <v>25</v>
      </c>
      <c r="E3755" s="32" t="s">
        <v>22</v>
      </c>
      <c r="F3755" s="32">
        <v>1</v>
      </c>
      <c r="G3755" s="32" t="s">
        <v>21</v>
      </c>
      <c r="H3755" s="32" t="s">
        <v>22</v>
      </c>
      <c r="I3755" s="32">
        <v>733</v>
      </c>
      <c r="J3755" s="32" t="s">
        <v>7932</v>
      </c>
      <c r="K3755" s="32">
        <v>0</v>
      </c>
      <c r="L3755" s="38">
        <v>835.98</v>
      </c>
      <c r="M3755" t="s">
        <v>8192</v>
      </c>
      <c r="N3755" t="s">
        <v>8192</v>
      </c>
      <c r="O3755" t="s">
        <v>8192</v>
      </c>
      <c r="P3755" s="31">
        <v>44</v>
      </c>
      <c r="Q3755" s="31">
        <v>1295</v>
      </c>
      <c r="R3755" s="31">
        <v>70</v>
      </c>
      <c r="S3755" s="31">
        <v>5.46</v>
      </c>
      <c r="T3755" s="36" t="s">
        <v>16118</v>
      </c>
      <c r="U3755" s="36" t="s">
        <v>13853</v>
      </c>
      <c r="V3755" s="31" t="s">
        <v>1743</v>
      </c>
      <c r="W3755" s="31">
        <v>7</v>
      </c>
    </row>
    <row r="3756" spans="1:23" x14ac:dyDescent="0.25">
      <c r="A3756">
        <v>7979216</v>
      </c>
      <c r="B3756" s="32" t="s">
        <v>802</v>
      </c>
      <c r="C3756" s="32">
        <v>43</v>
      </c>
      <c r="D3756" s="32">
        <v>25</v>
      </c>
      <c r="E3756" s="32" t="s">
        <v>22</v>
      </c>
      <c r="F3756" s="32">
        <v>1</v>
      </c>
      <c r="G3756" s="32" t="s">
        <v>21</v>
      </c>
      <c r="H3756" s="32" t="s">
        <v>22</v>
      </c>
      <c r="I3756" s="32">
        <v>733</v>
      </c>
      <c r="J3756" s="32" t="s">
        <v>7932</v>
      </c>
      <c r="K3756" s="32">
        <v>0</v>
      </c>
      <c r="L3756" s="38">
        <v>853.23</v>
      </c>
      <c r="M3756" t="s">
        <v>8193</v>
      </c>
      <c r="N3756" t="s">
        <v>8193</v>
      </c>
      <c r="O3756" t="s">
        <v>8193</v>
      </c>
      <c r="P3756" s="31">
        <v>44</v>
      </c>
      <c r="Q3756" s="31">
        <v>1495</v>
      </c>
      <c r="R3756" s="31">
        <v>70</v>
      </c>
      <c r="S3756" s="31">
        <v>5.36</v>
      </c>
      <c r="T3756" s="36" t="s">
        <v>16119</v>
      </c>
      <c r="U3756" s="36" t="s">
        <v>13853</v>
      </c>
      <c r="V3756" s="31" t="s">
        <v>1743</v>
      </c>
      <c r="W3756" s="31">
        <v>7</v>
      </c>
    </row>
    <row r="3757" spans="1:23" x14ac:dyDescent="0.25">
      <c r="A3757">
        <v>7979217</v>
      </c>
      <c r="B3757" s="32" t="s">
        <v>802</v>
      </c>
      <c r="C3757" s="32">
        <v>43</v>
      </c>
      <c r="D3757" s="32">
        <v>21</v>
      </c>
      <c r="E3757" s="33" t="s">
        <v>22</v>
      </c>
      <c r="F3757" s="32">
        <v>1</v>
      </c>
      <c r="G3757" s="32" t="s">
        <v>21</v>
      </c>
      <c r="H3757" s="33" t="s">
        <v>22</v>
      </c>
      <c r="I3757" s="33" t="s">
        <v>22</v>
      </c>
      <c r="J3757" s="32" t="s">
        <v>7932</v>
      </c>
      <c r="K3757" s="32">
        <v>0</v>
      </c>
      <c r="L3757" s="38">
        <v>772.79</v>
      </c>
      <c r="M3757" t="s">
        <v>8150</v>
      </c>
      <c r="N3757" t="s">
        <v>8150</v>
      </c>
      <c r="O3757" t="s">
        <v>8150</v>
      </c>
      <c r="P3757" s="31">
        <v>44</v>
      </c>
      <c r="Q3757" s="31">
        <v>70</v>
      </c>
      <c r="R3757" s="31">
        <v>845</v>
      </c>
      <c r="S3757" s="31">
        <v>2.72</v>
      </c>
      <c r="T3757" s="36" t="s">
        <v>16120</v>
      </c>
      <c r="U3757" s="36" t="s">
        <v>13853</v>
      </c>
      <c r="V3757" s="31" t="s">
        <v>1743</v>
      </c>
      <c r="W3757" s="31">
        <v>14</v>
      </c>
    </row>
    <row r="3758" spans="1:23" x14ac:dyDescent="0.25">
      <c r="A3758">
        <v>7979218</v>
      </c>
      <c r="B3758" s="32" t="s">
        <v>802</v>
      </c>
      <c r="C3758" s="32">
        <v>43</v>
      </c>
      <c r="D3758" s="32">
        <v>21</v>
      </c>
      <c r="E3758" s="33" t="s">
        <v>22</v>
      </c>
      <c r="F3758" s="32">
        <v>1</v>
      </c>
      <c r="G3758" s="32" t="s">
        <v>21</v>
      </c>
      <c r="H3758" s="33" t="s">
        <v>22</v>
      </c>
      <c r="I3758" s="33" t="s">
        <v>22</v>
      </c>
      <c r="J3758" s="32" t="s">
        <v>7932</v>
      </c>
      <c r="K3758" s="32">
        <v>0</v>
      </c>
      <c r="L3758" s="38">
        <v>799.45</v>
      </c>
      <c r="M3758" t="s">
        <v>8153</v>
      </c>
      <c r="N3758" t="s">
        <v>8153</v>
      </c>
      <c r="O3758" t="s">
        <v>8153</v>
      </c>
      <c r="P3758" s="31">
        <v>44</v>
      </c>
      <c r="Q3758" s="31">
        <v>70</v>
      </c>
      <c r="R3758" s="31">
        <v>1095</v>
      </c>
      <c r="S3758" s="31">
        <v>2.54</v>
      </c>
      <c r="T3758" s="36" t="s">
        <v>16121</v>
      </c>
      <c r="U3758" s="36" t="s">
        <v>13853</v>
      </c>
      <c r="V3758" s="31" t="s">
        <v>1743</v>
      </c>
      <c r="W3758" s="31">
        <v>14</v>
      </c>
    </row>
    <row r="3759" spans="1:23" x14ac:dyDescent="0.25">
      <c r="A3759">
        <v>7979230</v>
      </c>
      <c r="B3759" s="32" t="s">
        <v>802</v>
      </c>
      <c r="C3759" s="32">
        <v>43</v>
      </c>
      <c r="D3759" s="32">
        <v>25</v>
      </c>
      <c r="E3759" s="32" t="s">
        <v>22</v>
      </c>
      <c r="F3759" s="32">
        <v>1</v>
      </c>
      <c r="G3759" s="32" t="s">
        <v>21</v>
      </c>
      <c r="H3759" s="32" t="s">
        <v>22</v>
      </c>
      <c r="I3759" s="32">
        <v>733</v>
      </c>
      <c r="J3759" s="32" t="s">
        <v>7932</v>
      </c>
      <c r="K3759" s="32">
        <v>0</v>
      </c>
      <c r="L3759" s="38">
        <v>1049.71</v>
      </c>
      <c r="M3759" t="s">
        <v>8194</v>
      </c>
      <c r="N3759" t="s">
        <v>8194</v>
      </c>
      <c r="O3759" t="s">
        <v>8194</v>
      </c>
      <c r="P3759" s="31">
        <v>44</v>
      </c>
      <c r="Q3759" s="31">
        <v>845</v>
      </c>
      <c r="R3759" s="31">
        <v>70</v>
      </c>
      <c r="S3759" s="31">
        <v>3.8</v>
      </c>
      <c r="T3759" s="36" t="s">
        <v>16122</v>
      </c>
      <c r="U3759" s="36" t="s">
        <v>13853</v>
      </c>
      <c r="V3759" s="31" t="s">
        <v>1743</v>
      </c>
      <c r="W3759" s="31">
        <v>21</v>
      </c>
    </row>
    <row r="3760" spans="1:23" x14ac:dyDescent="0.25">
      <c r="A3760">
        <v>7979231</v>
      </c>
      <c r="B3760" s="32" t="s">
        <v>802</v>
      </c>
      <c r="C3760" s="32">
        <v>43</v>
      </c>
      <c r="D3760" s="32">
        <v>25</v>
      </c>
      <c r="E3760" s="32" t="s">
        <v>22</v>
      </c>
      <c r="F3760" s="32">
        <v>1</v>
      </c>
      <c r="G3760" s="32" t="s">
        <v>21</v>
      </c>
      <c r="H3760" s="32" t="s">
        <v>22</v>
      </c>
      <c r="I3760" s="32">
        <v>733</v>
      </c>
      <c r="J3760" s="32" t="s">
        <v>7932</v>
      </c>
      <c r="K3760" s="32">
        <v>0</v>
      </c>
      <c r="L3760" s="38">
        <v>1221.6600000000001</v>
      </c>
      <c r="M3760" t="s">
        <v>8195</v>
      </c>
      <c r="N3760" t="s">
        <v>8195</v>
      </c>
      <c r="O3760" t="s">
        <v>8195</v>
      </c>
      <c r="P3760" s="31">
        <v>44</v>
      </c>
      <c r="Q3760" s="31">
        <v>1295</v>
      </c>
      <c r="R3760" s="31">
        <v>70</v>
      </c>
      <c r="S3760" s="31">
        <v>0</v>
      </c>
      <c r="T3760" s="36" t="s">
        <v>16123</v>
      </c>
      <c r="U3760" s="36" t="s">
        <v>13836</v>
      </c>
      <c r="V3760" s="31" t="s">
        <v>1743</v>
      </c>
      <c r="W3760" s="31">
        <v>21</v>
      </c>
    </row>
    <row r="3761" spans="1:23" x14ac:dyDescent="0.25">
      <c r="A3761">
        <v>7979232</v>
      </c>
      <c r="B3761" s="32" t="s">
        <v>802</v>
      </c>
      <c r="C3761" s="32">
        <v>43</v>
      </c>
      <c r="D3761" s="32">
        <v>25</v>
      </c>
      <c r="E3761" s="32" t="s">
        <v>22</v>
      </c>
      <c r="F3761" s="32">
        <v>1</v>
      </c>
      <c r="G3761" s="32" t="s">
        <v>21</v>
      </c>
      <c r="H3761" s="32" t="s">
        <v>22</v>
      </c>
      <c r="I3761" s="32">
        <v>733</v>
      </c>
      <c r="J3761" s="32" t="s">
        <v>7932</v>
      </c>
      <c r="K3761" s="32">
        <v>0</v>
      </c>
      <c r="L3761" s="38">
        <v>977.33</v>
      </c>
      <c r="M3761" t="s">
        <v>8196</v>
      </c>
      <c r="N3761" t="s">
        <v>8196</v>
      </c>
      <c r="O3761" t="s">
        <v>8196</v>
      </c>
      <c r="P3761" s="31">
        <v>44</v>
      </c>
      <c r="Q3761" s="31">
        <v>845</v>
      </c>
      <c r="R3761" s="31">
        <v>70</v>
      </c>
      <c r="S3761" s="31">
        <v>0</v>
      </c>
      <c r="T3761" s="36" t="s">
        <v>16124</v>
      </c>
      <c r="U3761" s="36" t="s">
        <v>13836</v>
      </c>
      <c r="V3761" s="31" t="s">
        <v>1743</v>
      </c>
      <c r="W3761" s="31">
        <v>21</v>
      </c>
    </row>
    <row r="3762" spans="1:23" x14ac:dyDescent="0.25">
      <c r="A3762">
        <v>7979233</v>
      </c>
      <c r="B3762" s="32" t="s">
        <v>802</v>
      </c>
      <c r="C3762" s="32">
        <v>43</v>
      </c>
      <c r="D3762" s="32">
        <v>25</v>
      </c>
      <c r="E3762" s="32" t="s">
        <v>22</v>
      </c>
      <c r="F3762" s="32">
        <v>1</v>
      </c>
      <c r="G3762" s="32" t="s">
        <v>21</v>
      </c>
      <c r="H3762" s="32" t="s">
        <v>22</v>
      </c>
      <c r="I3762" s="32">
        <v>733</v>
      </c>
      <c r="J3762" s="32" t="s">
        <v>7932</v>
      </c>
      <c r="K3762" s="32">
        <v>0</v>
      </c>
      <c r="L3762" s="38">
        <v>977.33</v>
      </c>
      <c r="M3762" t="s">
        <v>8197</v>
      </c>
      <c r="N3762" t="s">
        <v>8197</v>
      </c>
      <c r="O3762" t="s">
        <v>8197</v>
      </c>
      <c r="P3762" s="31">
        <v>44</v>
      </c>
      <c r="Q3762" s="31">
        <v>1295</v>
      </c>
      <c r="R3762" s="31">
        <v>70</v>
      </c>
      <c r="S3762" s="31">
        <v>0</v>
      </c>
      <c r="T3762" s="36" t="s">
        <v>16125</v>
      </c>
      <c r="U3762" s="36" t="s">
        <v>13853</v>
      </c>
      <c r="V3762" s="31" t="s">
        <v>1743</v>
      </c>
      <c r="W3762" s="31">
        <v>21</v>
      </c>
    </row>
    <row r="3763" spans="1:23" x14ac:dyDescent="0.25">
      <c r="A3763">
        <v>7979234</v>
      </c>
      <c r="B3763" s="32" t="s">
        <v>802</v>
      </c>
      <c r="C3763" s="32">
        <v>43</v>
      </c>
      <c r="D3763" s="32">
        <v>25</v>
      </c>
      <c r="E3763" s="32" t="s">
        <v>22</v>
      </c>
      <c r="F3763" s="32">
        <v>1</v>
      </c>
      <c r="G3763" s="32" t="s">
        <v>21</v>
      </c>
      <c r="H3763" s="32" t="s">
        <v>22</v>
      </c>
      <c r="I3763" s="32">
        <v>733</v>
      </c>
      <c r="J3763" s="32" t="s">
        <v>7932</v>
      </c>
      <c r="K3763" s="32">
        <v>0</v>
      </c>
      <c r="L3763" s="38">
        <v>1094.5</v>
      </c>
      <c r="M3763" t="s">
        <v>8198</v>
      </c>
      <c r="N3763" t="s">
        <v>8198</v>
      </c>
      <c r="O3763" t="s">
        <v>8198</v>
      </c>
      <c r="P3763" s="31">
        <v>44</v>
      </c>
      <c r="Q3763" s="31">
        <v>2095</v>
      </c>
      <c r="R3763" s="31">
        <v>70</v>
      </c>
      <c r="S3763" s="31">
        <v>0</v>
      </c>
      <c r="T3763" s="36" t="s">
        <v>16126</v>
      </c>
      <c r="U3763" s="36" t="s">
        <v>13853</v>
      </c>
      <c r="V3763" s="31" t="s">
        <v>1743</v>
      </c>
      <c r="W3763" s="31">
        <v>21</v>
      </c>
    </row>
    <row r="3764" spans="1:23" x14ac:dyDescent="0.25">
      <c r="A3764">
        <v>7979235</v>
      </c>
      <c r="B3764" s="32" t="s">
        <v>802</v>
      </c>
      <c r="C3764" s="32">
        <v>43</v>
      </c>
      <c r="D3764" s="32">
        <v>25</v>
      </c>
      <c r="E3764" s="32" t="s">
        <v>22</v>
      </c>
      <c r="F3764" s="32">
        <v>1</v>
      </c>
      <c r="G3764" s="32" t="s">
        <v>21</v>
      </c>
      <c r="H3764" s="32" t="s">
        <v>22</v>
      </c>
      <c r="I3764" s="32">
        <v>733</v>
      </c>
      <c r="J3764" s="32" t="s">
        <v>7932</v>
      </c>
      <c r="K3764" s="32">
        <v>0</v>
      </c>
      <c r="L3764" s="38">
        <v>995.43</v>
      </c>
      <c r="M3764" t="s">
        <v>8199</v>
      </c>
      <c r="N3764" t="s">
        <v>8199</v>
      </c>
      <c r="O3764" t="s">
        <v>8199</v>
      </c>
      <c r="P3764" s="31">
        <v>44</v>
      </c>
      <c r="Q3764" s="31">
        <v>1095</v>
      </c>
      <c r="R3764" s="31">
        <v>70</v>
      </c>
      <c r="S3764" s="31">
        <v>0</v>
      </c>
      <c r="T3764" s="36" t="s">
        <v>16127</v>
      </c>
      <c r="U3764" s="36" t="s">
        <v>13853</v>
      </c>
      <c r="V3764" s="31" t="s">
        <v>1743</v>
      </c>
      <c r="W3764" s="31">
        <v>21</v>
      </c>
    </row>
    <row r="3765" spans="1:23" x14ac:dyDescent="0.25">
      <c r="A3765">
        <v>7979236</v>
      </c>
      <c r="B3765" s="32" t="s">
        <v>802</v>
      </c>
      <c r="C3765" s="32">
        <v>43</v>
      </c>
      <c r="D3765" s="32">
        <v>25</v>
      </c>
      <c r="E3765" s="32" t="s">
        <v>22</v>
      </c>
      <c r="F3765" s="32">
        <v>1</v>
      </c>
      <c r="G3765" s="32" t="s">
        <v>21</v>
      </c>
      <c r="H3765" s="32" t="s">
        <v>22</v>
      </c>
      <c r="I3765" s="32">
        <v>733</v>
      </c>
      <c r="J3765" s="32" t="s">
        <v>7932</v>
      </c>
      <c r="K3765" s="32">
        <v>0</v>
      </c>
      <c r="L3765" s="38">
        <v>948.01</v>
      </c>
      <c r="M3765" t="s">
        <v>8200</v>
      </c>
      <c r="N3765" t="s">
        <v>8200</v>
      </c>
      <c r="O3765" t="s">
        <v>8200</v>
      </c>
      <c r="P3765" s="31">
        <v>44</v>
      </c>
      <c r="Q3765" s="31">
        <v>1495</v>
      </c>
      <c r="R3765" s="31">
        <v>70</v>
      </c>
      <c r="S3765" s="31">
        <v>0</v>
      </c>
      <c r="T3765" s="36" t="s">
        <v>16128</v>
      </c>
      <c r="U3765" s="36" t="s">
        <v>13853</v>
      </c>
      <c r="V3765" s="31" t="s">
        <v>1743</v>
      </c>
      <c r="W3765" s="31">
        <v>7</v>
      </c>
    </row>
    <row r="3766" spans="1:23" x14ac:dyDescent="0.25">
      <c r="A3766">
        <v>7979237</v>
      </c>
      <c r="B3766" s="32" t="s">
        <v>802</v>
      </c>
      <c r="C3766" s="32">
        <v>43</v>
      </c>
      <c r="D3766" s="32">
        <v>25</v>
      </c>
      <c r="E3766" s="32" t="s">
        <v>22</v>
      </c>
      <c r="F3766" s="32">
        <v>1</v>
      </c>
      <c r="G3766" s="32" t="s">
        <v>21</v>
      </c>
      <c r="H3766" s="32" t="s">
        <v>22</v>
      </c>
      <c r="I3766" s="32">
        <v>733</v>
      </c>
      <c r="J3766" s="32" t="s">
        <v>7932</v>
      </c>
      <c r="K3766" s="32">
        <v>0</v>
      </c>
      <c r="L3766" s="38">
        <v>1185.47</v>
      </c>
      <c r="M3766" t="s">
        <v>8201</v>
      </c>
      <c r="N3766" t="s">
        <v>8201</v>
      </c>
      <c r="O3766" t="s">
        <v>8201</v>
      </c>
      <c r="P3766" s="31">
        <v>44</v>
      </c>
      <c r="Q3766" s="31">
        <v>1740</v>
      </c>
      <c r="R3766" s="31">
        <v>70</v>
      </c>
      <c r="S3766" s="31">
        <v>0</v>
      </c>
      <c r="T3766" s="36" t="s">
        <v>16129</v>
      </c>
      <c r="U3766" s="36" t="s">
        <v>13853</v>
      </c>
      <c r="V3766" s="31" t="s">
        <v>1743</v>
      </c>
      <c r="W3766" s="31">
        <v>7</v>
      </c>
    </row>
    <row r="3767" spans="1:23" x14ac:dyDescent="0.25">
      <c r="A3767">
        <v>7979238</v>
      </c>
      <c r="B3767" s="32" t="s">
        <v>802</v>
      </c>
      <c r="C3767" s="32">
        <v>43</v>
      </c>
      <c r="D3767" s="32">
        <v>25</v>
      </c>
      <c r="E3767" s="32" t="s">
        <v>22</v>
      </c>
      <c r="F3767" s="32">
        <v>1</v>
      </c>
      <c r="G3767" s="32" t="s">
        <v>21</v>
      </c>
      <c r="H3767" s="32" t="s">
        <v>22</v>
      </c>
      <c r="I3767" s="32">
        <v>733</v>
      </c>
      <c r="J3767" s="32" t="s">
        <v>7932</v>
      </c>
      <c r="K3767" s="32">
        <v>0</v>
      </c>
      <c r="L3767" s="38">
        <v>1076.8900000000001</v>
      </c>
      <c r="M3767" t="s">
        <v>8202</v>
      </c>
      <c r="N3767" t="s">
        <v>8202</v>
      </c>
      <c r="O3767" t="s">
        <v>8202</v>
      </c>
      <c r="P3767" s="31">
        <v>44</v>
      </c>
      <c r="Q3767" s="31">
        <v>1695</v>
      </c>
      <c r="R3767" s="31">
        <v>70</v>
      </c>
      <c r="S3767" s="31">
        <v>0</v>
      </c>
      <c r="T3767" s="36" t="s">
        <v>16130</v>
      </c>
      <c r="U3767" s="36" t="s">
        <v>13836</v>
      </c>
      <c r="V3767" s="31" t="s">
        <v>1743</v>
      </c>
      <c r="W3767" s="31">
        <v>21</v>
      </c>
    </row>
    <row r="3768" spans="1:23" x14ac:dyDescent="0.25">
      <c r="A3768">
        <v>7979239</v>
      </c>
      <c r="B3768" s="32" t="s">
        <v>802</v>
      </c>
      <c r="C3768" s="32">
        <v>43</v>
      </c>
      <c r="D3768" s="32">
        <v>25</v>
      </c>
      <c r="E3768" s="32" t="s">
        <v>22</v>
      </c>
      <c r="F3768" s="32">
        <v>1</v>
      </c>
      <c r="G3768" s="32" t="s">
        <v>21</v>
      </c>
      <c r="H3768" s="32" t="s">
        <v>22</v>
      </c>
      <c r="I3768" s="32">
        <v>733</v>
      </c>
      <c r="J3768" s="32" t="s">
        <v>7932</v>
      </c>
      <c r="K3768" s="32">
        <v>0</v>
      </c>
      <c r="L3768" s="38">
        <v>1221.6600000000001</v>
      </c>
      <c r="M3768" t="s">
        <v>8203</v>
      </c>
      <c r="N3768" t="s">
        <v>8203</v>
      </c>
      <c r="O3768" t="s">
        <v>8203</v>
      </c>
      <c r="P3768" s="31">
        <v>44</v>
      </c>
      <c r="Q3768" s="31">
        <v>1695</v>
      </c>
      <c r="R3768" s="31">
        <v>70</v>
      </c>
      <c r="S3768" s="31">
        <v>5.8</v>
      </c>
      <c r="T3768" s="36" t="s">
        <v>16131</v>
      </c>
      <c r="U3768" s="36" t="s">
        <v>13853</v>
      </c>
      <c r="V3768" s="31" t="s">
        <v>1743</v>
      </c>
      <c r="W3768" s="31">
        <v>21</v>
      </c>
    </row>
    <row r="3769" spans="1:23" x14ac:dyDescent="0.25">
      <c r="A3769">
        <v>7979240</v>
      </c>
      <c r="B3769" s="32" t="s">
        <v>802</v>
      </c>
      <c r="C3769" s="32">
        <v>43</v>
      </c>
      <c r="D3769" s="32">
        <v>25</v>
      </c>
      <c r="E3769" s="32" t="s">
        <v>22</v>
      </c>
      <c r="F3769" s="32">
        <v>1</v>
      </c>
      <c r="G3769" s="32" t="s">
        <v>21</v>
      </c>
      <c r="H3769" s="32" t="s">
        <v>22</v>
      </c>
      <c r="I3769" s="32">
        <v>733</v>
      </c>
      <c r="J3769" s="32" t="s">
        <v>7932</v>
      </c>
      <c r="K3769" s="32">
        <v>0</v>
      </c>
      <c r="L3769" s="38">
        <v>1131.1600000000001</v>
      </c>
      <c r="M3769" t="s">
        <v>8204</v>
      </c>
      <c r="N3769" t="s">
        <v>8204</v>
      </c>
      <c r="O3769" t="s">
        <v>8204</v>
      </c>
      <c r="P3769" s="31">
        <v>44</v>
      </c>
      <c r="Q3769" s="31">
        <v>1895</v>
      </c>
      <c r="R3769" s="31">
        <v>70</v>
      </c>
      <c r="S3769" s="31">
        <v>6.5</v>
      </c>
      <c r="T3769" s="36" t="s">
        <v>16132</v>
      </c>
      <c r="U3769" s="36" t="s">
        <v>13853</v>
      </c>
      <c r="V3769" s="31" t="s">
        <v>1743</v>
      </c>
      <c r="W3769" s="31">
        <v>21</v>
      </c>
    </row>
    <row r="3770" spans="1:23" x14ac:dyDescent="0.25">
      <c r="A3770">
        <v>7979242</v>
      </c>
      <c r="B3770" s="32" t="s">
        <v>802</v>
      </c>
      <c r="C3770" s="32">
        <v>43</v>
      </c>
      <c r="D3770" s="32">
        <v>25</v>
      </c>
      <c r="E3770" s="32" t="s">
        <v>22</v>
      </c>
      <c r="F3770" s="32">
        <v>1</v>
      </c>
      <c r="G3770" s="32" t="s">
        <v>21</v>
      </c>
      <c r="H3770" s="32" t="s">
        <v>22</v>
      </c>
      <c r="I3770" s="32">
        <v>733</v>
      </c>
      <c r="J3770" s="32" t="s">
        <v>7932</v>
      </c>
      <c r="K3770" s="32">
        <v>0</v>
      </c>
      <c r="L3770" s="38">
        <v>1104.01</v>
      </c>
      <c r="M3770" t="s">
        <v>8205</v>
      </c>
      <c r="N3770" t="s">
        <v>8205</v>
      </c>
      <c r="O3770" t="s">
        <v>8205</v>
      </c>
      <c r="P3770" s="31">
        <v>44</v>
      </c>
      <c r="Q3770" s="31">
        <v>1695</v>
      </c>
      <c r="R3770" s="31">
        <v>70</v>
      </c>
      <c r="S3770" s="31">
        <v>5.5</v>
      </c>
      <c r="T3770" s="36" t="s">
        <v>16133</v>
      </c>
      <c r="U3770" s="36" t="s">
        <v>13853</v>
      </c>
      <c r="V3770" s="31" t="s">
        <v>1743</v>
      </c>
      <c r="W3770" s="31">
        <v>21</v>
      </c>
    </row>
    <row r="3771" spans="1:23" x14ac:dyDescent="0.25">
      <c r="A3771">
        <v>7979256</v>
      </c>
      <c r="B3771" s="32" t="s">
        <v>802</v>
      </c>
      <c r="C3771" s="32">
        <v>43</v>
      </c>
      <c r="D3771" s="32">
        <v>21</v>
      </c>
      <c r="E3771" s="33" t="s">
        <v>22</v>
      </c>
      <c r="F3771" s="32">
        <v>1</v>
      </c>
      <c r="G3771" s="32" t="s">
        <v>21</v>
      </c>
      <c r="H3771" s="33" t="s">
        <v>22</v>
      </c>
      <c r="I3771" s="33" t="s">
        <v>22</v>
      </c>
      <c r="J3771" s="32" t="s">
        <v>7932</v>
      </c>
      <c r="K3771" s="32">
        <v>0</v>
      </c>
      <c r="L3771" s="38">
        <v>1399.81</v>
      </c>
      <c r="M3771" t="s">
        <v>8156</v>
      </c>
      <c r="N3771" t="s">
        <v>8156</v>
      </c>
      <c r="O3771" t="s">
        <v>8156</v>
      </c>
      <c r="P3771" s="31">
        <v>44</v>
      </c>
      <c r="Q3771" s="31">
        <v>70</v>
      </c>
      <c r="R3771" s="31">
        <v>1695</v>
      </c>
      <c r="S3771" s="31">
        <v>5.7</v>
      </c>
      <c r="T3771" s="36" t="s">
        <v>16134</v>
      </c>
      <c r="U3771" s="36" t="s">
        <v>13853</v>
      </c>
      <c r="V3771" s="31" t="s">
        <v>1743</v>
      </c>
      <c r="W3771" s="31">
        <v>14</v>
      </c>
    </row>
    <row r="3772" spans="1:23" x14ac:dyDescent="0.25">
      <c r="A3772">
        <v>7979276</v>
      </c>
      <c r="B3772" s="32" t="s">
        <v>802</v>
      </c>
      <c r="C3772" s="32">
        <v>43</v>
      </c>
      <c r="D3772" s="32">
        <v>21</v>
      </c>
      <c r="E3772" s="33" t="s">
        <v>22</v>
      </c>
      <c r="F3772" s="32">
        <v>1</v>
      </c>
      <c r="G3772" s="32" t="s">
        <v>21</v>
      </c>
      <c r="H3772" s="33" t="s">
        <v>22</v>
      </c>
      <c r="I3772" s="33" t="s">
        <v>22</v>
      </c>
      <c r="J3772" s="32" t="s">
        <v>7932</v>
      </c>
      <c r="K3772" s="32">
        <v>0</v>
      </c>
      <c r="L3772" s="38">
        <v>1843.18</v>
      </c>
      <c r="M3772" t="s">
        <v>8159</v>
      </c>
      <c r="N3772" t="s">
        <v>8159</v>
      </c>
      <c r="O3772" t="s">
        <v>8159</v>
      </c>
      <c r="P3772" s="31">
        <v>44</v>
      </c>
      <c r="Q3772" s="31">
        <v>70</v>
      </c>
      <c r="R3772" s="31">
        <v>1695</v>
      </c>
      <c r="S3772" s="31">
        <v>5.8</v>
      </c>
      <c r="T3772" s="36" t="s">
        <v>16135</v>
      </c>
      <c r="U3772" s="36" t="s">
        <v>13853</v>
      </c>
      <c r="V3772" s="31" t="s">
        <v>1743</v>
      </c>
      <c r="W3772" s="31">
        <v>14</v>
      </c>
    </row>
    <row r="3773" spans="1:23" x14ac:dyDescent="0.25">
      <c r="A3773">
        <v>7979302</v>
      </c>
      <c r="B3773" s="32" t="s">
        <v>802</v>
      </c>
      <c r="C3773" s="32">
        <v>43</v>
      </c>
      <c r="D3773" s="32">
        <v>25</v>
      </c>
      <c r="E3773" s="32" t="s">
        <v>22</v>
      </c>
      <c r="F3773" s="32">
        <v>1</v>
      </c>
      <c r="G3773" s="32" t="s">
        <v>21</v>
      </c>
      <c r="H3773" s="32" t="s">
        <v>22</v>
      </c>
      <c r="I3773" s="32">
        <v>734</v>
      </c>
      <c r="J3773" s="32" t="s">
        <v>7932</v>
      </c>
      <c r="K3773" s="32">
        <v>0</v>
      </c>
      <c r="L3773" s="38">
        <v>1191.8800000000001</v>
      </c>
      <c r="M3773" t="s">
        <v>8206</v>
      </c>
      <c r="N3773" t="s">
        <v>8206</v>
      </c>
      <c r="O3773" t="s">
        <v>8206</v>
      </c>
      <c r="P3773" s="31">
        <v>44</v>
      </c>
      <c r="Q3773" s="31">
        <v>450</v>
      </c>
      <c r="R3773" s="31">
        <v>70</v>
      </c>
      <c r="S3773" s="31">
        <v>2.5</v>
      </c>
      <c r="T3773" s="36" t="s">
        <v>16136</v>
      </c>
      <c r="U3773" s="36" t="s">
        <v>13836</v>
      </c>
      <c r="V3773" s="31" t="s">
        <v>1743</v>
      </c>
      <c r="W3773" s="31">
        <v>21</v>
      </c>
    </row>
    <row r="3774" spans="1:23" x14ac:dyDescent="0.25">
      <c r="A3774">
        <v>7979303</v>
      </c>
      <c r="B3774" s="32" t="s">
        <v>802</v>
      </c>
      <c r="C3774" s="32">
        <v>43</v>
      </c>
      <c r="D3774" s="32">
        <v>25</v>
      </c>
      <c r="E3774" s="32" t="s">
        <v>22</v>
      </c>
      <c r="F3774" s="32">
        <v>1</v>
      </c>
      <c r="G3774" s="32" t="s">
        <v>21</v>
      </c>
      <c r="H3774" s="32" t="s">
        <v>22</v>
      </c>
      <c r="I3774" s="32">
        <v>734</v>
      </c>
      <c r="J3774" s="32" t="s">
        <v>7932</v>
      </c>
      <c r="K3774" s="32">
        <v>0</v>
      </c>
      <c r="L3774" s="38">
        <v>1158.51</v>
      </c>
      <c r="M3774" t="s">
        <v>8207</v>
      </c>
      <c r="N3774" t="s">
        <v>8207</v>
      </c>
      <c r="O3774" t="s">
        <v>8208</v>
      </c>
      <c r="P3774" s="31">
        <v>44</v>
      </c>
      <c r="Q3774" s="31">
        <v>450</v>
      </c>
      <c r="R3774" s="31">
        <v>70</v>
      </c>
      <c r="S3774" s="31">
        <v>0</v>
      </c>
      <c r="T3774" s="36" t="s">
        <v>16137</v>
      </c>
      <c r="U3774" s="36" t="s">
        <v>13836</v>
      </c>
      <c r="V3774" s="31" t="s">
        <v>1743</v>
      </c>
      <c r="W3774" s="31">
        <v>21</v>
      </c>
    </row>
    <row r="3775" spans="1:23" x14ac:dyDescent="0.25">
      <c r="A3775">
        <v>7979304</v>
      </c>
      <c r="B3775" s="32" t="s">
        <v>802</v>
      </c>
      <c r="C3775" s="32">
        <v>43</v>
      </c>
      <c r="D3775" s="32">
        <v>25</v>
      </c>
      <c r="E3775" s="32" t="s">
        <v>22</v>
      </c>
      <c r="F3775" s="32">
        <v>1</v>
      </c>
      <c r="G3775" s="32" t="s">
        <v>21</v>
      </c>
      <c r="H3775" s="32" t="s">
        <v>22</v>
      </c>
      <c r="I3775" s="32">
        <v>734</v>
      </c>
      <c r="J3775" s="32" t="s">
        <v>7932</v>
      </c>
      <c r="K3775" s="32">
        <v>0</v>
      </c>
      <c r="L3775" s="38">
        <v>1325.92</v>
      </c>
      <c r="M3775" t="s">
        <v>8209</v>
      </c>
      <c r="N3775" t="s">
        <v>8209</v>
      </c>
      <c r="O3775" t="s">
        <v>8209</v>
      </c>
      <c r="P3775" s="31">
        <v>44</v>
      </c>
      <c r="Q3775" s="31">
        <v>450</v>
      </c>
      <c r="R3775" s="31">
        <v>70</v>
      </c>
      <c r="S3775" s="31">
        <v>0</v>
      </c>
      <c r="T3775" s="36" t="s">
        <v>16138</v>
      </c>
      <c r="U3775" s="36" t="s">
        <v>13836</v>
      </c>
      <c r="V3775" s="31" t="s">
        <v>1743</v>
      </c>
      <c r="W3775" s="31">
        <v>21</v>
      </c>
    </row>
    <row r="3776" spans="1:23" x14ac:dyDescent="0.25">
      <c r="A3776">
        <v>7979310</v>
      </c>
      <c r="B3776" s="32" t="s">
        <v>802</v>
      </c>
      <c r="C3776" s="32">
        <v>43</v>
      </c>
      <c r="D3776" s="32">
        <v>25</v>
      </c>
      <c r="E3776" s="32" t="s">
        <v>22</v>
      </c>
      <c r="F3776" s="32">
        <v>1</v>
      </c>
      <c r="G3776" s="32" t="s">
        <v>21</v>
      </c>
      <c r="H3776" s="32" t="s">
        <v>22</v>
      </c>
      <c r="I3776" s="32">
        <v>734</v>
      </c>
      <c r="J3776" s="32" t="s">
        <v>7932</v>
      </c>
      <c r="K3776" s="32">
        <v>0</v>
      </c>
      <c r="L3776" s="38">
        <v>1348.95</v>
      </c>
      <c r="M3776" t="s">
        <v>8210</v>
      </c>
      <c r="N3776" t="s">
        <v>8210</v>
      </c>
      <c r="O3776" t="s">
        <v>8210</v>
      </c>
      <c r="P3776" s="31">
        <v>44</v>
      </c>
      <c r="Q3776" s="31">
        <v>845</v>
      </c>
      <c r="R3776" s="31">
        <v>70</v>
      </c>
      <c r="S3776" s="31">
        <v>0</v>
      </c>
      <c r="T3776" s="36" t="s">
        <v>16139</v>
      </c>
      <c r="U3776" s="36" t="s">
        <v>13853</v>
      </c>
      <c r="V3776" s="31" t="s">
        <v>1743</v>
      </c>
      <c r="W3776" s="31">
        <v>7</v>
      </c>
    </row>
    <row r="3777" spans="1:23" x14ac:dyDescent="0.25">
      <c r="A3777">
        <v>7979311</v>
      </c>
      <c r="B3777" s="32" t="s">
        <v>802</v>
      </c>
      <c r="C3777" s="32">
        <v>43</v>
      </c>
      <c r="D3777" s="32">
        <v>25</v>
      </c>
      <c r="E3777" s="32" t="s">
        <v>22</v>
      </c>
      <c r="F3777" s="32">
        <v>1</v>
      </c>
      <c r="G3777" s="32" t="s">
        <v>21</v>
      </c>
      <c r="H3777" s="32" t="s">
        <v>22</v>
      </c>
      <c r="I3777" s="32">
        <v>734</v>
      </c>
      <c r="J3777" s="32" t="s">
        <v>7932</v>
      </c>
      <c r="K3777" s="32">
        <v>0</v>
      </c>
      <c r="L3777" s="38">
        <v>1346.76</v>
      </c>
      <c r="M3777" t="s">
        <v>8211</v>
      </c>
      <c r="N3777" t="s">
        <v>8211</v>
      </c>
      <c r="O3777" t="s">
        <v>8211</v>
      </c>
      <c r="P3777" s="31">
        <v>44</v>
      </c>
      <c r="Q3777" s="31">
        <v>1095</v>
      </c>
      <c r="R3777" s="31">
        <v>70</v>
      </c>
      <c r="S3777" s="31">
        <v>0</v>
      </c>
      <c r="T3777" s="36" t="s">
        <v>16140</v>
      </c>
      <c r="U3777" s="36" t="s">
        <v>13836</v>
      </c>
      <c r="V3777" s="31" t="s">
        <v>1743</v>
      </c>
      <c r="W3777" s="31">
        <v>21</v>
      </c>
    </row>
    <row r="3778" spans="1:23" x14ac:dyDescent="0.25">
      <c r="A3778">
        <v>7979312</v>
      </c>
      <c r="B3778" s="32" t="s">
        <v>802</v>
      </c>
      <c r="C3778" s="32">
        <v>43</v>
      </c>
      <c r="D3778" s="32">
        <v>25</v>
      </c>
      <c r="E3778" s="32" t="s">
        <v>22</v>
      </c>
      <c r="F3778" s="32">
        <v>1</v>
      </c>
      <c r="G3778" s="32" t="s">
        <v>21</v>
      </c>
      <c r="H3778" s="32" t="s">
        <v>22</v>
      </c>
      <c r="I3778" s="32">
        <v>734</v>
      </c>
      <c r="J3778" s="32" t="s">
        <v>7932</v>
      </c>
      <c r="K3778" s="32">
        <v>0</v>
      </c>
      <c r="L3778" s="38">
        <v>1591.03</v>
      </c>
      <c r="M3778" t="s">
        <v>8212</v>
      </c>
      <c r="N3778" t="s">
        <v>8212</v>
      </c>
      <c r="O3778" t="s">
        <v>8212</v>
      </c>
      <c r="P3778" s="31">
        <v>44</v>
      </c>
      <c r="Q3778" s="31">
        <v>1095</v>
      </c>
      <c r="R3778" s="31">
        <v>70</v>
      </c>
      <c r="S3778" s="31">
        <v>0</v>
      </c>
      <c r="T3778" s="36" t="s">
        <v>16141</v>
      </c>
      <c r="U3778" s="36" t="s">
        <v>13836</v>
      </c>
      <c r="V3778" s="31" t="s">
        <v>1743</v>
      </c>
      <c r="W3778" s="31">
        <v>21</v>
      </c>
    </row>
    <row r="3779" spans="1:23" x14ac:dyDescent="0.25">
      <c r="A3779">
        <v>7979313</v>
      </c>
      <c r="B3779" s="32" t="s">
        <v>802</v>
      </c>
      <c r="C3779" s="32">
        <v>43</v>
      </c>
      <c r="D3779" s="32">
        <v>25</v>
      </c>
      <c r="E3779" s="32" t="s">
        <v>22</v>
      </c>
      <c r="F3779" s="32">
        <v>1</v>
      </c>
      <c r="G3779" s="32" t="s">
        <v>21</v>
      </c>
      <c r="H3779" s="32" t="s">
        <v>22</v>
      </c>
      <c r="I3779" s="32">
        <v>734</v>
      </c>
      <c r="J3779" s="32" t="s">
        <v>7932</v>
      </c>
      <c r="K3779" s="32">
        <v>0</v>
      </c>
      <c r="L3779" s="38">
        <v>1571.63</v>
      </c>
      <c r="M3779" t="s">
        <v>8213</v>
      </c>
      <c r="N3779" t="s">
        <v>8213</v>
      </c>
      <c r="O3779" t="s">
        <v>8213</v>
      </c>
      <c r="P3779" s="31">
        <v>44</v>
      </c>
      <c r="Q3779" s="31">
        <v>1095</v>
      </c>
      <c r="R3779" s="31">
        <v>70</v>
      </c>
      <c r="S3779" s="31">
        <v>0</v>
      </c>
      <c r="T3779" s="36" t="s">
        <v>16142</v>
      </c>
      <c r="U3779" s="36" t="s">
        <v>13836</v>
      </c>
      <c r="V3779" s="31" t="s">
        <v>1743</v>
      </c>
      <c r="W3779" s="31">
        <v>21</v>
      </c>
    </row>
    <row r="3780" spans="1:23" x14ac:dyDescent="0.25">
      <c r="A3780">
        <v>7979314</v>
      </c>
      <c r="B3780" s="32" t="s">
        <v>802</v>
      </c>
      <c r="C3780" s="32">
        <v>43</v>
      </c>
      <c r="D3780" s="32">
        <v>25</v>
      </c>
      <c r="E3780" s="32" t="s">
        <v>22</v>
      </c>
      <c r="F3780" s="32">
        <v>1</v>
      </c>
      <c r="G3780" s="32" t="s">
        <v>21</v>
      </c>
      <c r="H3780" s="32" t="s">
        <v>22</v>
      </c>
      <c r="I3780" s="32">
        <v>734</v>
      </c>
      <c r="J3780" s="32" t="s">
        <v>7932</v>
      </c>
      <c r="K3780" s="32">
        <v>0</v>
      </c>
      <c r="L3780" s="38">
        <v>1539.4</v>
      </c>
      <c r="M3780" t="s">
        <v>8214</v>
      </c>
      <c r="N3780" t="s">
        <v>8214</v>
      </c>
      <c r="O3780" t="s">
        <v>8214</v>
      </c>
      <c r="P3780" s="31">
        <v>44</v>
      </c>
      <c r="Q3780" s="31">
        <v>1495</v>
      </c>
      <c r="R3780" s="31">
        <v>70</v>
      </c>
      <c r="S3780" s="31">
        <v>0</v>
      </c>
      <c r="T3780" s="36" t="s">
        <v>16143</v>
      </c>
      <c r="U3780" s="36" t="s">
        <v>13836</v>
      </c>
      <c r="V3780" s="31" t="s">
        <v>1743</v>
      </c>
      <c r="W3780" s="31">
        <v>21</v>
      </c>
    </row>
    <row r="3781" spans="1:23" x14ac:dyDescent="0.25">
      <c r="A3781">
        <v>7979315</v>
      </c>
      <c r="B3781" s="32" t="s">
        <v>802</v>
      </c>
      <c r="C3781" s="32">
        <v>43</v>
      </c>
      <c r="D3781" s="32">
        <v>25</v>
      </c>
      <c r="E3781" s="32" t="s">
        <v>22</v>
      </c>
      <c r="F3781" s="32">
        <v>1</v>
      </c>
      <c r="G3781" s="32" t="s">
        <v>21</v>
      </c>
      <c r="H3781" s="32" t="s">
        <v>22</v>
      </c>
      <c r="I3781" s="32">
        <v>734</v>
      </c>
      <c r="J3781" s="32" t="s">
        <v>7932</v>
      </c>
      <c r="K3781" s="32">
        <v>0</v>
      </c>
      <c r="L3781" s="38">
        <v>1550.28</v>
      </c>
      <c r="M3781" t="s">
        <v>8215</v>
      </c>
      <c r="N3781" t="s">
        <v>8215</v>
      </c>
      <c r="O3781" t="s">
        <v>8215</v>
      </c>
      <c r="P3781" s="31">
        <v>44</v>
      </c>
      <c r="Q3781" s="31">
        <v>1295</v>
      </c>
      <c r="R3781" s="31">
        <v>70</v>
      </c>
      <c r="S3781" s="31">
        <v>0</v>
      </c>
      <c r="T3781" s="36" t="s">
        <v>16144</v>
      </c>
      <c r="U3781" s="36" t="s">
        <v>13853</v>
      </c>
      <c r="V3781" s="31" t="s">
        <v>1743</v>
      </c>
      <c r="W3781" s="31">
        <v>7</v>
      </c>
    </row>
    <row r="3782" spans="1:23" x14ac:dyDescent="0.25">
      <c r="A3782">
        <v>7979316</v>
      </c>
      <c r="B3782" s="32" t="s">
        <v>802</v>
      </c>
      <c r="C3782" s="32">
        <v>43</v>
      </c>
      <c r="D3782" s="32">
        <v>25</v>
      </c>
      <c r="E3782" s="32" t="s">
        <v>22</v>
      </c>
      <c r="F3782" s="32">
        <v>1</v>
      </c>
      <c r="G3782" s="32" t="s">
        <v>21</v>
      </c>
      <c r="H3782" s="32" t="s">
        <v>22</v>
      </c>
      <c r="I3782" s="32">
        <v>734</v>
      </c>
      <c r="J3782" s="32" t="s">
        <v>7932</v>
      </c>
      <c r="K3782" s="32">
        <v>0</v>
      </c>
      <c r="L3782" s="38">
        <v>1620.12</v>
      </c>
      <c r="M3782" t="s">
        <v>8216</v>
      </c>
      <c r="N3782" t="s">
        <v>8216</v>
      </c>
      <c r="O3782" t="s">
        <v>8216</v>
      </c>
      <c r="P3782" s="31">
        <v>44</v>
      </c>
      <c r="Q3782" s="31">
        <v>1495</v>
      </c>
      <c r="R3782" s="31">
        <v>70</v>
      </c>
      <c r="S3782" s="31">
        <v>0</v>
      </c>
      <c r="T3782" s="36" t="s">
        <v>16145</v>
      </c>
      <c r="U3782" s="36" t="s">
        <v>13853</v>
      </c>
      <c r="V3782" s="31" t="s">
        <v>1743</v>
      </c>
      <c r="W3782" s="31">
        <v>7</v>
      </c>
    </row>
    <row r="3783" spans="1:23" x14ac:dyDescent="0.25">
      <c r="A3783">
        <v>7979317</v>
      </c>
      <c r="B3783" s="32" t="s">
        <v>802</v>
      </c>
      <c r="C3783" s="32">
        <v>43</v>
      </c>
      <c r="D3783" s="32">
        <v>21</v>
      </c>
      <c r="E3783" s="33" t="s">
        <v>22</v>
      </c>
      <c r="F3783" s="32">
        <v>1</v>
      </c>
      <c r="G3783" s="32" t="s">
        <v>21</v>
      </c>
      <c r="H3783" s="33" t="s">
        <v>22</v>
      </c>
      <c r="I3783" s="33" t="s">
        <v>22</v>
      </c>
      <c r="J3783" s="32" t="s">
        <v>7932</v>
      </c>
      <c r="K3783" s="32">
        <v>0</v>
      </c>
      <c r="L3783" s="38">
        <v>1307.94</v>
      </c>
      <c r="M3783" t="s">
        <v>8162</v>
      </c>
      <c r="N3783" t="s">
        <v>8162</v>
      </c>
      <c r="O3783" t="s">
        <v>8162</v>
      </c>
      <c r="P3783" s="31">
        <v>44</v>
      </c>
      <c r="Q3783" s="31">
        <v>70</v>
      </c>
      <c r="R3783" s="31">
        <v>845</v>
      </c>
      <c r="S3783" s="31">
        <v>0</v>
      </c>
      <c r="T3783" s="36" t="s">
        <v>16146</v>
      </c>
      <c r="U3783" s="36" t="s">
        <v>13853</v>
      </c>
      <c r="V3783" s="31" t="s">
        <v>1743</v>
      </c>
      <c r="W3783" s="31">
        <v>14</v>
      </c>
    </row>
    <row r="3784" spans="1:23" x14ac:dyDescent="0.25">
      <c r="A3784">
        <v>7979318</v>
      </c>
      <c r="B3784" s="32" t="s">
        <v>802</v>
      </c>
      <c r="C3784" s="32">
        <v>43</v>
      </c>
      <c r="D3784" s="32">
        <v>21</v>
      </c>
      <c r="E3784" s="33" t="s">
        <v>22</v>
      </c>
      <c r="F3784" s="32">
        <v>1</v>
      </c>
      <c r="G3784" s="32" t="s">
        <v>21</v>
      </c>
      <c r="H3784" s="33" t="s">
        <v>22</v>
      </c>
      <c r="I3784" s="33" t="s">
        <v>22</v>
      </c>
      <c r="J3784" s="32" t="s">
        <v>7932</v>
      </c>
      <c r="K3784" s="32">
        <v>0</v>
      </c>
      <c r="L3784" s="38">
        <v>1381.26</v>
      </c>
      <c r="M3784" t="s">
        <v>8165</v>
      </c>
      <c r="N3784" t="s">
        <v>8165</v>
      </c>
      <c r="O3784" t="s">
        <v>8165</v>
      </c>
      <c r="P3784" s="31">
        <v>44</v>
      </c>
      <c r="Q3784" s="31">
        <v>70</v>
      </c>
      <c r="R3784" s="31">
        <v>1095</v>
      </c>
      <c r="S3784" s="31">
        <v>0</v>
      </c>
      <c r="T3784" s="36" t="s">
        <v>16147</v>
      </c>
      <c r="U3784" s="36" t="s">
        <v>13853</v>
      </c>
      <c r="V3784" s="31" t="s">
        <v>1743</v>
      </c>
      <c r="W3784" s="31">
        <v>14</v>
      </c>
    </row>
    <row r="3785" spans="1:23" x14ac:dyDescent="0.25">
      <c r="A3785">
        <v>7979330</v>
      </c>
      <c r="B3785" s="32" t="s">
        <v>802</v>
      </c>
      <c r="C3785" s="32">
        <v>43</v>
      </c>
      <c r="D3785" s="32">
        <v>25</v>
      </c>
      <c r="E3785" s="32" t="s">
        <v>22</v>
      </c>
      <c r="F3785" s="32">
        <v>1</v>
      </c>
      <c r="G3785" s="32" t="s">
        <v>21</v>
      </c>
      <c r="H3785" s="32" t="s">
        <v>22</v>
      </c>
      <c r="I3785" s="32">
        <v>734</v>
      </c>
      <c r="J3785" s="32" t="s">
        <v>7932</v>
      </c>
      <c r="K3785" s="32">
        <v>0</v>
      </c>
      <c r="L3785" s="38">
        <v>1484.32</v>
      </c>
      <c r="M3785" t="s">
        <v>8217</v>
      </c>
      <c r="N3785" t="s">
        <v>8217</v>
      </c>
      <c r="O3785" t="s">
        <v>8217</v>
      </c>
      <c r="P3785" s="31">
        <v>44</v>
      </c>
      <c r="Q3785" s="31">
        <v>845</v>
      </c>
      <c r="R3785" s="31">
        <v>70</v>
      </c>
      <c r="S3785" s="31">
        <v>0</v>
      </c>
      <c r="T3785" s="36" t="s">
        <v>16148</v>
      </c>
      <c r="U3785" s="36" t="s">
        <v>13836</v>
      </c>
      <c r="V3785" s="31" t="s">
        <v>1743</v>
      </c>
      <c r="W3785" s="31">
        <v>21</v>
      </c>
    </row>
    <row r="3786" spans="1:23" x14ac:dyDescent="0.25">
      <c r="A3786">
        <v>7979331</v>
      </c>
      <c r="B3786" s="32" t="s">
        <v>802</v>
      </c>
      <c r="C3786" s="32">
        <v>43</v>
      </c>
      <c r="D3786" s="32">
        <v>25</v>
      </c>
      <c r="E3786" s="32" t="s">
        <v>22</v>
      </c>
      <c r="F3786" s="32">
        <v>1</v>
      </c>
      <c r="G3786" s="32" t="s">
        <v>21</v>
      </c>
      <c r="H3786" s="32" t="s">
        <v>22</v>
      </c>
      <c r="I3786" s="32">
        <v>734</v>
      </c>
      <c r="J3786" s="32" t="s">
        <v>7932</v>
      </c>
      <c r="K3786" s="32">
        <v>0</v>
      </c>
      <c r="L3786" s="38">
        <v>1744.32</v>
      </c>
      <c r="M3786" t="s">
        <v>8218</v>
      </c>
      <c r="N3786" t="s">
        <v>8218</v>
      </c>
      <c r="O3786" t="s">
        <v>8218</v>
      </c>
      <c r="P3786" s="31">
        <v>44</v>
      </c>
      <c r="Q3786" s="31">
        <v>1295</v>
      </c>
      <c r="R3786" s="31">
        <v>70</v>
      </c>
      <c r="S3786" s="31">
        <v>0</v>
      </c>
      <c r="T3786" s="36" t="s">
        <v>16149</v>
      </c>
      <c r="U3786" s="36" t="s">
        <v>13836</v>
      </c>
      <c r="V3786" s="31" t="s">
        <v>1743</v>
      </c>
      <c r="W3786" s="31">
        <v>21</v>
      </c>
    </row>
    <row r="3787" spans="1:23" x14ac:dyDescent="0.25">
      <c r="A3787">
        <v>7979332</v>
      </c>
      <c r="B3787" s="32" t="s">
        <v>802</v>
      </c>
      <c r="C3787" s="32">
        <v>43</v>
      </c>
      <c r="D3787" s="32">
        <v>25</v>
      </c>
      <c r="E3787" s="32" t="s">
        <v>22</v>
      </c>
      <c r="F3787" s="32">
        <v>1</v>
      </c>
      <c r="G3787" s="32" t="s">
        <v>21</v>
      </c>
      <c r="H3787" s="32" t="s">
        <v>22</v>
      </c>
      <c r="I3787" s="32">
        <v>734</v>
      </c>
      <c r="J3787" s="32" t="s">
        <v>7932</v>
      </c>
      <c r="K3787" s="32">
        <v>0</v>
      </c>
      <c r="L3787" s="38">
        <v>1550.28</v>
      </c>
      <c r="M3787" t="s">
        <v>8219</v>
      </c>
      <c r="N3787" t="s">
        <v>8219</v>
      </c>
      <c r="O3787" t="s">
        <v>8219</v>
      </c>
      <c r="P3787" s="31">
        <v>44</v>
      </c>
      <c r="Q3787" s="31">
        <v>1095</v>
      </c>
      <c r="R3787" s="31">
        <v>70</v>
      </c>
      <c r="S3787" s="31">
        <v>0</v>
      </c>
      <c r="T3787" s="36" t="s">
        <v>16150</v>
      </c>
      <c r="U3787" s="36" t="s">
        <v>13853</v>
      </c>
      <c r="V3787" s="31" t="s">
        <v>1743</v>
      </c>
      <c r="W3787" s="31">
        <v>21</v>
      </c>
    </row>
    <row r="3788" spans="1:23" x14ac:dyDescent="0.25">
      <c r="A3788">
        <v>7979333</v>
      </c>
      <c r="B3788" s="32" t="s">
        <v>802</v>
      </c>
      <c r="C3788" s="32">
        <v>43</v>
      </c>
      <c r="D3788" s="32">
        <v>25</v>
      </c>
      <c r="E3788" s="32" t="s">
        <v>22</v>
      </c>
      <c r="F3788" s="32">
        <v>1</v>
      </c>
      <c r="G3788" s="32" t="s">
        <v>21</v>
      </c>
      <c r="H3788" s="32" t="s">
        <v>22</v>
      </c>
      <c r="I3788" s="32">
        <v>734</v>
      </c>
      <c r="J3788" s="32" t="s">
        <v>7932</v>
      </c>
      <c r="K3788" s="32">
        <v>0</v>
      </c>
      <c r="L3788" s="38">
        <v>1557.19</v>
      </c>
      <c r="M3788" t="s">
        <v>8220</v>
      </c>
      <c r="N3788" t="s">
        <v>8220</v>
      </c>
      <c r="O3788" t="s">
        <v>8220</v>
      </c>
      <c r="P3788" s="31">
        <v>44</v>
      </c>
      <c r="Q3788" s="31">
        <v>1295</v>
      </c>
      <c r="R3788" s="31">
        <v>70</v>
      </c>
      <c r="S3788" s="31">
        <v>0</v>
      </c>
      <c r="T3788" s="36" t="s">
        <v>16151</v>
      </c>
      <c r="U3788" s="36" t="s">
        <v>13836</v>
      </c>
      <c r="V3788" s="31" t="s">
        <v>1743</v>
      </c>
      <c r="W3788" s="31">
        <v>21</v>
      </c>
    </row>
    <row r="3789" spans="1:23" x14ac:dyDescent="0.25">
      <c r="A3789">
        <v>7979334</v>
      </c>
      <c r="B3789" s="32" t="s">
        <v>802</v>
      </c>
      <c r="C3789" s="32">
        <v>43</v>
      </c>
      <c r="D3789" s="32">
        <v>25</v>
      </c>
      <c r="E3789" s="32" t="s">
        <v>22</v>
      </c>
      <c r="F3789" s="32">
        <v>1</v>
      </c>
      <c r="G3789" s="32" t="s">
        <v>21</v>
      </c>
      <c r="H3789" s="32" t="s">
        <v>22</v>
      </c>
      <c r="I3789" s="32">
        <v>734</v>
      </c>
      <c r="J3789" s="32" t="s">
        <v>7932</v>
      </c>
      <c r="K3789" s="32">
        <v>0</v>
      </c>
      <c r="L3789" s="38">
        <v>1836.77</v>
      </c>
      <c r="M3789" t="s">
        <v>8221</v>
      </c>
      <c r="N3789" t="s">
        <v>8221</v>
      </c>
      <c r="O3789" t="s">
        <v>8221</v>
      </c>
      <c r="P3789" s="31">
        <v>44</v>
      </c>
      <c r="Q3789" s="31">
        <v>2095</v>
      </c>
      <c r="R3789" s="31">
        <v>70</v>
      </c>
      <c r="S3789" s="31">
        <v>0</v>
      </c>
      <c r="T3789" s="36" t="s">
        <v>16152</v>
      </c>
      <c r="U3789" s="36" t="s">
        <v>13836</v>
      </c>
      <c r="V3789" s="31" t="s">
        <v>1743</v>
      </c>
      <c r="W3789" s="31">
        <v>21</v>
      </c>
    </row>
    <row r="3790" spans="1:23" x14ac:dyDescent="0.25">
      <c r="A3790">
        <v>7979335</v>
      </c>
      <c r="B3790" s="32" t="s">
        <v>802</v>
      </c>
      <c r="C3790" s="32">
        <v>43</v>
      </c>
      <c r="D3790" s="32">
        <v>25</v>
      </c>
      <c r="E3790" s="32" t="s">
        <v>22</v>
      </c>
      <c r="F3790" s="32">
        <v>1</v>
      </c>
      <c r="G3790" s="32" t="s">
        <v>21</v>
      </c>
      <c r="H3790" s="32" t="s">
        <v>22</v>
      </c>
      <c r="I3790" s="32">
        <v>734</v>
      </c>
      <c r="J3790" s="32" t="s">
        <v>7932</v>
      </c>
      <c r="K3790" s="32">
        <v>0</v>
      </c>
      <c r="L3790" s="38">
        <v>1697.75</v>
      </c>
      <c r="M3790" t="s">
        <v>8222</v>
      </c>
      <c r="N3790" t="s">
        <v>8222</v>
      </c>
      <c r="O3790" t="s">
        <v>8222</v>
      </c>
      <c r="P3790" s="31">
        <v>44</v>
      </c>
      <c r="Q3790" s="31">
        <v>1095</v>
      </c>
      <c r="R3790" s="31">
        <v>70</v>
      </c>
      <c r="S3790" s="31">
        <v>0</v>
      </c>
      <c r="T3790" s="36" t="s">
        <v>16153</v>
      </c>
      <c r="U3790" s="36" t="s">
        <v>13853</v>
      </c>
      <c r="V3790" s="31" t="s">
        <v>1743</v>
      </c>
      <c r="W3790" s="31">
        <v>21</v>
      </c>
    </row>
    <row r="3791" spans="1:23" x14ac:dyDescent="0.25">
      <c r="A3791">
        <v>7979336</v>
      </c>
      <c r="B3791" s="32" t="s">
        <v>802</v>
      </c>
      <c r="C3791" s="32">
        <v>43</v>
      </c>
      <c r="D3791" s="32">
        <v>25</v>
      </c>
      <c r="E3791" s="32" t="s">
        <v>22</v>
      </c>
      <c r="F3791" s="32">
        <v>1</v>
      </c>
      <c r="G3791" s="32" t="s">
        <v>21</v>
      </c>
      <c r="H3791" s="32" t="s">
        <v>22</v>
      </c>
      <c r="I3791" s="32">
        <v>734</v>
      </c>
      <c r="J3791" s="32" t="s">
        <v>7932</v>
      </c>
      <c r="K3791" s="32">
        <v>0</v>
      </c>
      <c r="L3791" s="38">
        <v>1736.57</v>
      </c>
      <c r="M3791" t="s">
        <v>8223</v>
      </c>
      <c r="N3791" t="s">
        <v>8223</v>
      </c>
      <c r="O3791" t="s">
        <v>8223</v>
      </c>
      <c r="P3791" s="31">
        <v>44</v>
      </c>
      <c r="Q3791" s="31">
        <v>1495</v>
      </c>
      <c r="R3791" s="31">
        <v>70</v>
      </c>
      <c r="S3791" s="31">
        <v>0</v>
      </c>
      <c r="T3791" s="36" t="s">
        <v>16154</v>
      </c>
      <c r="U3791" s="36" t="s">
        <v>13853</v>
      </c>
      <c r="V3791" s="31" t="s">
        <v>1743</v>
      </c>
      <c r="W3791" s="31">
        <v>7</v>
      </c>
    </row>
    <row r="3792" spans="1:23" x14ac:dyDescent="0.25">
      <c r="A3792">
        <v>7979337</v>
      </c>
      <c r="B3792" s="32" t="s">
        <v>802</v>
      </c>
      <c r="C3792" s="32">
        <v>43</v>
      </c>
      <c r="D3792" s="32">
        <v>25</v>
      </c>
      <c r="E3792" s="32" t="s">
        <v>22</v>
      </c>
      <c r="F3792" s="32">
        <v>1</v>
      </c>
      <c r="G3792" s="32" t="s">
        <v>21</v>
      </c>
      <c r="H3792" s="32" t="s">
        <v>22</v>
      </c>
      <c r="I3792" s="32">
        <v>734</v>
      </c>
      <c r="J3792" s="32" t="s">
        <v>7932</v>
      </c>
      <c r="K3792" s="32">
        <v>0</v>
      </c>
      <c r="L3792" s="38">
        <v>1930.58</v>
      </c>
      <c r="M3792" t="s">
        <v>8224</v>
      </c>
      <c r="N3792" t="s">
        <v>8224</v>
      </c>
      <c r="O3792" t="s">
        <v>8224</v>
      </c>
      <c r="P3792" s="31">
        <v>44</v>
      </c>
      <c r="Q3792" s="31">
        <v>1740</v>
      </c>
      <c r="R3792" s="31">
        <v>70</v>
      </c>
      <c r="S3792" s="31">
        <v>0</v>
      </c>
      <c r="T3792" s="36" t="s">
        <v>16155</v>
      </c>
      <c r="U3792" s="36" t="s">
        <v>13853</v>
      </c>
      <c r="V3792" s="31" t="s">
        <v>1743</v>
      </c>
      <c r="W3792" s="31">
        <v>7</v>
      </c>
    </row>
    <row r="3793" spans="1:23" x14ac:dyDescent="0.25">
      <c r="A3793">
        <v>7979338</v>
      </c>
      <c r="B3793" s="32" t="s">
        <v>802</v>
      </c>
      <c r="C3793" s="32">
        <v>43</v>
      </c>
      <c r="D3793" s="32">
        <v>25</v>
      </c>
      <c r="E3793" s="32" t="s">
        <v>22</v>
      </c>
      <c r="F3793" s="32">
        <v>1</v>
      </c>
      <c r="G3793" s="32" t="s">
        <v>21</v>
      </c>
      <c r="H3793" s="32" t="s">
        <v>22</v>
      </c>
      <c r="I3793" s="32">
        <v>734</v>
      </c>
      <c r="J3793" s="32" t="s">
        <v>7932</v>
      </c>
      <c r="K3793" s="32">
        <v>0</v>
      </c>
      <c r="L3793" s="38">
        <v>1930.58</v>
      </c>
      <c r="M3793" t="s">
        <v>8225</v>
      </c>
      <c r="N3793" t="s">
        <v>8225</v>
      </c>
      <c r="O3793" t="s">
        <v>8225</v>
      </c>
      <c r="P3793" s="31">
        <v>44</v>
      </c>
      <c r="Q3793" s="31">
        <v>1695</v>
      </c>
      <c r="R3793" s="31">
        <v>70</v>
      </c>
      <c r="S3793" s="31">
        <v>0</v>
      </c>
      <c r="T3793" s="36" t="s">
        <v>16156</v>
      </c>
      <c r="U3793" s="36" t="s">
        <v>13836</v>
      </c>
      <c r="V3793" s="31" t="s">
        <v>1743</v>
      </c>
      <c r="W3793" s="31">
        <v>21</v>
      </c>
    </row>
    <row r="3794" spans="1:23" x14ac:dyDescent="0.25">
      <c r="A3794">
        <v>7979339</v>
      </c>
      <c r="B3794" s="32" t="s">
        <v>802</v>
      </c>
      <c r="C3794" s="32">
        <v>43</v>
      </c>
      <c r="D3794" s="32">
        <v>25</v>
      </c>
      <c r="E3794" s="32" t="s">
        <v>22</v>
      </c>
      <c r="F3794" s="32">
        <v>1</v>
      </c>
      <c r="G3794" s="32" t="s">
        <v>21</v>
      </c>
      <c r="H3794" s="32" t="s">
        <v>22</v>
      </c>
      <c r="I3794" s="32">
        <v>734</v>
      </c>
      <c r="J3794" s="32" t="s">
        <v>7932</v>
      </c>
      <c r="K3794" s="32">
        <v>0</v>
      </c>
      <c r="L3794" s="38">
        <v>2124.61</v>
      </c>
      <c r="M3794" t="s">
        <v>8226</v>
      </c>
      <c r="N3794" t="s">
        <v>8226</v>
      </c>
      <c r="O3794" t="s">
        <v>8226</v>
      </c>
      <c r="P3794" s="31">
        <v>44</v>
      </c>
      <c r="Q3794" s="31">
        <v>1695</v>
      </c>
      <c r="R3794" s="31">
        <v>70</v>
      </c>
      <c r="S3794" s="31">
        <v>0</v>
      </c>
      <c r="T3794" s="36" t="s">
        <v>16157</v>
      </c>
      <c r="U3794" s="36" t="s">
        <v>13836</v>
      </c>
      <c r="V3794" s="31" t="s">
        <v>1743</v>
      </c>
      <c r="W3794" s="31">
        <v>21</v>
      </c>
    </row>
    <row r="3795" spans="1:23" x14ac:dyDescent="0.25">
      <c r="A3795">
        <v>7979340</v>
      </c>
      <c r="B3795" s="32" t="s">
        <v>802</v>
      </c>
      <c r="C3795" s="32">
        <v>43</v>
      </c>
      <c r="D3795" s="32">
        <v>25</v>
      </c>
      <c r="E3795" s="32" t="s">
        <v>22</v>
      </c>
      <c r="F3795" s="32">
        <v>1</v>
      </c>
      <c r="G3795" s="32" t="s">
        <v>21</v>
      </c>
      <c r="H3795" s="32" t="s">
        <v>22</v>
      </c>
      <c r="I3795" s="32">
        <v>734</v>
      </c>
      <c r="J3795" s="32" t="s">
        <v>7932</v>
      </c>
      <c r="K3795" s="32">
        <v>0</v>
      </c>
      <c r="L3795" s="38">
        <v>2124.61</v>
      </c>
      <c r="M3795" t="s">
        <v>8227</v>
      </c>
      <c r="N3795" t="s">
        <v>8227</v>
      </c>
      <c r="O3795" t="s">
        <v>8227</v>
      </c>
      <c r="P3795" s="31">
        <v>44</v>
      </c>
      <c r="Q3795" s="31">
        <v>1895</v>
      </c>
      <c r="R3795" s="31">
        <v>70</v>
      </c>
      <c r="S3795" s="31">
        <v>0</v>
      </c>
      <c r="T3795" s="36" t="s">
        <v>16158</v>
      </c>
      <c r="U3795" s="36" t="s">
        <v>13836</v>
      </c>
      <c r="V3795" s="31" t="s">
        <v>1743</v>
      </c>
      <c r="W3795" s="31">
        <v>21</v>
      </c>
    </row>
    <row r="3796" spans="1:23" x14ac:dyDescent="0.25">
      <c r="A3796">
        <v>7979342</v>
      </c>
      <c r="B3796" s="32" t="s">
        <v>802</v>
      </c>
      <c r="C3796" s="32">
        <v>43</v>
      </c>
      <c r="D3796" s="32">
        <v>25</v>
      </c>
      <c r="E3796" s="32" t="s">
        <v>22</v>
      </c>
      <c r="F3796" s="32">
        <v>1</v>
      </c>
      <c r="G3796" s="32" t="s">
        <v>21</v>
      </c>
      <c r="H3796" s="32" t="s">
        <v>22</v>
      </c>
      <c r="I3796" s="32">
        <v>734</v>
      </c>
      <c r="J3796" s="32" t="s">
        <v>7932</v>
      </c>
      <c r="K3796" s="32">
        <v>0</v>
      </c>
      <c r="L3796" s="38">
        <v>2027.59</v>
      </c>
      <c r="M3796" t="s">
        <v>8228</v>
      </c>
      <c r="N3796" t="s">
        <v>8228</v>
      </c>
      <c r="O3796" t="s">
        <v>8228</v>
      </c>
      <c r="P3796" s="31">
        <v>44</v>
      </c>
      <c r="Q3796" s="31">
        <v>1695</v>
      </c>
      <c r="R3796" s="31">
        <v>70</v>
      </c>
      <c r="S3796" s="31">
        <v>6.3</v>
      </c>
      <c r="T3796" s="36" t="s">
        <v>16159</v>
      </c>
      <c r="U3796" s="36" t="s">
        <v>13853</v>
      </c>
      <c r="V3796" s="31" t="s">
        <v>1743</v>
      </c>
      <c r="W3796" s="31">
        <v>21</v>
      </c>
    </row>
    <row r="3797" spans="1:23" x14ac:dyDescent="0.25">
      <c r="A3797">
        <v>7979402</v>
      </c>
      <c r="B3797" s="32" t="s">
        <v>802</v>
      </c>
      <c r="C3797" s="32">
        <v>43</v>
      </c>
      <c r="D3797" s="32">
        <v>25</v>
      </c>
      <c r="E3797" s="32" t="s">
        <v>22</v>
      </c>
      <c r="F3797" s="32">
        <v>1</v>
      </c>
      <c r="G3797" s="32" t="s">
        <v>21</v>
      </c>
      <c r="H3797" s="32" t="s">
        <v>22</v>
      </c>
      <c r="I3797" s="32">
        <v>735</v>
      </c>
      <c r="J3797" s="32" t="s">
        <v>7932</v>
      </c>
      <c r="K3797" s="32">
        <v>0</v>
      </c>
      <c r="L3797" s="38">
        <v>1522.21</v>
      </c>
      <c r="M3797" t="s">
        <v>8229</v>
      </c>
      <c r="N3797" t="s">
        <v>8229</v>
      </c>
      <c r="O3797" t="s">
        <v>8229</v>
      </c>
      <c r="P3797" s="31">
        <v>44</v>
      </c>
      <c r="Q3797" s="31">
        <v>450</v>
      </c>
      <c r="R3797" s="31">
        <v>70</v>
      </c>
      <c r="S3797" s="31">
        <v>3</v>
      </c>
      <c r="T3797" s="36" t="s">
        <v>16160</v>
      </c>
      <c r="U3797" s="36" t="s">
        <v>13853</v>
      </c>
      <c r="V3797" s="31" t="s">
        <v>1743</v>
      </c>
      <c r="W3797" s="31">
        <v>21</v>
      </c>
    </row>
    <row r="3798" spans="1:23" x14ac:dyDescent="0.25">
      <c r="A3798">
        <v>7979403</v>
      </c>
      <c r="B3798" s="32" t="s">
        <v>802</v>
      </c>
      <c r="C3798" s="32">
        <v>43</v>
      </c>
      <c r="D3798" s="32">
        <v>25</v>
      </c>
      <c r="E3798" s="32" t="s">
        <v>22</v>
      </c>
      <c r="F3798" s="32">
        <v>1</v>
      </c>
      <c r="G3798" s="32" t="s">
        <v>21</v>
      </c>
      <c r="H3798" s="32" t="s">
        <v>22</v>
      </c>
      <c r="I3798" s="32">
        <v>735</v>
      </c>
      <c r="J3798" s="32" t="s">
        <v>7932</v>
      </c>
      <c r="K3798" s="32">
        <v>0</v>
      </c>
      <c r="L3798" s="38">
        <v>1351.3</v>
      </c>
      <c r="M3798" t="s">
        <v>8230</v>
      </c>
      <c r="N3798" t="s">
        <v>8230</v>
      </c>
      <c r="O3798" t="s">
        <v>8230</v>
      </c>
      <c r="P3798" s="31">
        <v>44</v>
      </c>
      <c r="Q3798" s="31">
        <v>450</v>
      </c>
      <c r="R3798" s="31">
        <v>70</v>
      </c>
      <c r="S3798" s="31">
        <v>0</v>
      </c>
      <c r="T3798" s="36" t="s">
        <v>16161</v>
      </c>
      <c r="U3798" s="36" t="s">
        <v>13836</v>
      </c>
      <c r="V3798" s="31" t="s">
        <v>1743</v>
      </c>
      <c r="W3798" s="31">
        <v>21</v>
      </c>
    </row>
    <row r="3799" spans="1:23" x14ac:dyDescent="0.25">
      <c r="A3799">
        <v>7979404</v>
      </c>
      <c r="B3799" s="32" t="s">
        <v>802</v>
      </c>
      <c r="C3799" s="32">
        <v>43</v>
      </c>
      <c r="D3799" s="32">
        <v>25</v>
      </c>
      <c r="E3799" s="32" t="s">
        <v>22</v>
      </c>
      <c r="F3799" s="32">
        <v>1</v>
      </c>
      <c r="G3799" s="32" t="s">
        <v>21</v>
      </c>
      <c r="H3799" s="32" t="s">
        <v>22</v>
      </c>
      <c r="I3799" s="32">
        <v>735</v>
      </c>
      <c r="J3799" s="32" t="s">
        <v>7932</v>
      </c>
      <c r="K3799" s="32">
        <v>0</v>
      </c>
      <c r="L3799" s="38">
        <v>1583.56</v>
      </c>
      <c r="M3799" t="s">
        <v>8231</v>
      </c>
      <c r="N3799" t="s">
        <v>8231</v>
      </c>
      <c r="O3799" t="s">
        <v>8231</v>
      </c>
      <c r="P3799" s="31">
        <v>44</v>
      </c>
      <c r="Q3799" s="31">
        <v>450</v>
      </c>
      <c r="R3799" s="31">
        <v>70</v>
      </c>
      <c r="S3799" s="31">
        <v>0</v>
      </c>
      <c r="T3799" s="36" t="s">
        <v>16162</v>
      </c>
      <c r="U3799" s="36" t="s">
        <v>13836</v>
      </c>
      <c r="V3799" s="31" t="s">
        <v>1743</v>
      </c>
      <c r="W3799" s="31">
        <v>21</v>
      </c>
    </row>
    <row r="3800" spans="1:23" x14ac:dyDescent="0.25">
      <c r="A3800">
        <v>7979410</v>
      </c>
      <c r="B3800" s="32" t="s">
        <v>802</v>
      </c>
      <c r="C3800" s="32">
        <v>43</v>
      </c>
      <c r="D3800" s="32">
        <v>25</v>
      </c>
      <c r="E3800" s="32" t="s">
        <v>22</v>
      </c>
      <c r="F3800" s="32">
        <v>1</v>
      </c>
      <c r="G3800" s="32" t="s">
        <v>21</v>
      </c>
      <c r="H3800" s="32" t="s">
        <v>22</v>
      </c>
      <c r="I3800" s="32">
        <v>735</v>
      </c>
      <c r="J3800" s="32" t="s">
        <v>7932</v>
      </c>
      <c r="K3800" s="32">
        <v>0</v>
      </c>
      <c r="L3800" s="38">
        <v>1700.13</v>
      </c>
      <c r="M3800" t="s">
        <v>8232</v>
      </c>
      <c r="N3800" t="s">
        <v>8232</v>
      </c>
      <c r="O3800" t="s">
        <v>8232</v>
      </c>
      <c r="P3800" s="31">
        <v>44</v>
      </c>
      <c r="Q3800" s="31">
        <v>845</v>
      </c>
      <c r="R3800" s="31">
        <v>70</v>
      </c>
      <c r="S3800" s="31">
        <v>0</v>
      </c>
      <c r="T3800" s="36" t="s">
        <v>16163</v>
      </c>
      <c r="U3800" s="36" t="s">
        <v>13853</v>
      </c>
      <c r="V3800" s="31" t="s">
        <v>1743</v>
      </c>
      <c r="W3800" s="31">
        <v>21</v>
      </c>
    </row>
    <row r="3801" spans="1:23" x14ac:dyDescent="0.25">
      <c r="A3801">
        <v>7979411</v>
      </c>
      <c r="B3801" s="32" t="s">
        <v>802</v>
      </c>
      <c r="C3801" s="32">
        <v>43</v>
      </c>
      <c r="D3801" s="32">
        <v>25</v>
      </c>
      <c r="E3801" s="32" t="s">
        <v>22</v>
      </c>
      <c r="F3801" s="32">
        <v>1</v>
      </c>
      <c r="G3801" s="32" t="s">
        <v>21</v>
      </c>
      <c r="H3801" s="32" t="s">
        <v>22</v>
      </c>
      <c r="I3801" s="32">
        <v>735</v>
      </c>
      <c r="J3801" s="32" t="s">
        <v>7932</v>
      </c>
      <c r="K3801" s="32">
        <v>0</v>
      </c>
      <c r="L3801" s="38">
        <v>1605.76</v>
      </c>
      <c r="M3801" t="s">
        <v>8233</v>
      </c>
      <c r="N3801" t="s">
        <v>8233</v>
      </c>
      <c r="O3801" t="s">
        <v>8233</v>
      </c>
      <c r="P3801" s="31">
        <v>44</v>
      </c>
      <c r="Q3801" s="31">
        <v>1095</v>
      </c>
      <c r="R3801" s="31">
        <v>70</v>
      </c>
      <c r="S3801" s="31">
        <v>0</v>
      </c>
      <c r="T3801" s="36" t="s">
        <v>16164</v>
      </c>
      <c r="U3801" s="36" t="s">
        <v>13853</v>
      </c>
      <c r="V3801" s="31" t="s">
        <v>1743</v>
      </c>
      <c r="W3801" s="31">
        <v>21</v>
      </c>
    </row>
    <row r="3802" spans="1:23" x14ac:dyDescent="0.25">
      <c r="A3802">
        <v>7979412</v>
      </c>
      <c r="B3802" s="32" t="s">
        <v>802</v>
      </c>
      <c r="C3802" s="32">
        <v>43</v>
      </c>
      <c r="D3802" s="32">
        <v>25</v>
      </c>
      <c r="E3802" s="32" t="s">
        <v>22</v>
      </c>
      <c r="F3802" s="32">
        <v>1</v>
      </c>
      <c r="G3802" s="32" t="s">
        <v>21</v>
      </c>
      <c r="H3802" s="32" t="s">
        <v>22</v>
      </c>
      <c r="I3802" s="32">
        <v>735</v>
      </c>
      <c r="J3802" s="32" t="s">
        <v>7932</v>
      </c>
      <c r="K3802" s="32">
        <v>0</v>
      </c>
      <c r="L3802" s="38">
        <v>1967</v>
      </c>
      <c r="M3802" t="s">
        <v>8234</v>
      </c>
      <c r="N3802" t="s">
        <v>8234</v>
      </c>
      <c r="O3802" t="s">
        <v>8234</v>
      </c>
      <c r="P3802" s="31">
        <v>44</v>
      </c>
      <c r="Q3802" s="31">
        <v>1095</v>
      </c>
      <c r="R3802" s="31">
        <v>70</v>
      </c>
      <c r="S3802" s="31">
        <v>0</v>
      </c>
      <c r="T3802" s="36" t="s">
        <v>16165</v>
      </c>
      <c r="U3802" s="36" t="s">
        <v>13836</v>
      </c>
      <c r="V3802" s="31" t="s">
        <v>1743</v>
      </c>
      <c r="W3802" s="31">
        <v>21</v>
      </c>
    </row>
    <row r="3803" spans="1:23" x14ac:dyDescent="0.25">
      <c r="A3803">
        <v>7979413</v>
      </c>
      <c r="B3803" s="32" t="s">
        <v>802</v>
      </c>
      <c r="C3803" s="32">
        <v>43</v>
      </c>
      <c r="D3803" s="32">
        <v>25</v>
      </c>
      <c r="E3803" s="32" t="s">
        <v>22</v>
      </c>
      <c r="F3803" s="32">
        <v>1</v>
      </c>
      <c r="G3803" s="32" t="s">
        <v>21</v>
      </c>
      <c r="H3803" s="32" t="s">
        <v>22</v>
      </c>
      <c r="I3803" s="32">
        <v>735</v>
      </c>
      <c r="J3803" s="32" t="s">
        <v>7932</v>
      </c>
      <c r="K3803" s="32">
        <v>0</v>
      </c>
      <c r="L3803" s="38">
        <v>1927.46</v>
      </c>
      <c r="M3803" t="s">
        <v>8235</v>
      </c>
      <c r="N3803" t="s">
        <v>8235</v>
      </c>
      <c r="O3803" t="s">
        <v>8235</v>
      </c>
      <c r="P3803" s="31">
        <v>44</v>
      </c>
      <c r="Q3803" s="31">
        <v>1095</v>
      </c>
      <c r="R3803" s="31">
        <v>70</v>
      </c>
      <c r="S3803" s="31">
        <v>0</v>
      </c>
      <c r="T3803" s="36" t="s">
        <v>16166</v>
      </c>
      <c r="U3803" s="36" t="s">
        <v>13836</v>
      </c>
      <c r="V3803" s="31" t="s">
        <v>1743</v>
      </c>
      <c r="W3803" s="31">
        <v>21</v>
      </c>
    </row>
    <row r="3804" spans="1:23" x14ac:dyDescent="0.25">
      <c r="A3804">
        <v>7979414</v>
      </c>
      <c r="B3804" s="32" t="s">
        <v>802</v>
      </c>
      <c r="C3804" s="32">
        <v>43</v>
      </c>
      <c r="D3804" s="32">
        <v>25</v>
      </c>
      <c r="E3804" s="32" t="s">
        <v>22</v>
      </c>
      <c r="F3804" s="32">
        <v>1</v>
      </c>
      <c r="G3804" s="32" t="s">
        <v>21</v>
      </c>
      <c r="H3804" s="32" t="s">
        <v>22</v>
      </c>
      <c r="I3804" s="32">
        <v>735</v>
      </c>
      <c r="J3804" s="32" t="s">
        <v>7932</v>
      </c>
      <c r="K3804" s="32">
        <v>0</v>
      </c>
      <c r="L3804" s="38">
        <v>1903.6</v>
      </c>
      <c r="M3804" t="s">
        <v>8236</v>
      </c>
      <c r="N3804" t="s">
        <v>8236</v>
      </c>
      <c r="O3804" t="s">
        <v>8236</v>
      </c>
      <c r="P3804" s="31">
        <v>44</v>
      </c>
      <c r="Q3804" s="31">
        <v>1495</v>
      </c>
      <c r="R3804" s="31">
        <v>70</v>
      </c>
      <c r="S3804" s="31">
        <v>0</v>
      </c>
      <c r="T3804" s="36" t="s">
        <v>16167</v>
      </c>
      <c r="U3804" s="36" t="s">
        <v>13836</v>
      </c>
      <c r="V3804" s="31" t="s">
        <v>1743</v>
      </c>
      <c r="W3804" s="31">
        <v>21</v>
      </c>
    </row>
    <row r="3805" spans="1:23" x14ac:dyDescent="0.25">
      <c r="A3805">
        <v>7979415</v>
      </c>
      <c r="B3805" s="32" t="s">
        <v>802</v>
      </c>
      <c r="C3805" s="32">
        <v>43</v>
      </c>
      <c r="D3805" s="32">
        <v>25</v>
      </c>
      <c r="E3805" s="32" t="s">
        <v>22</v>
      </c>
      <c r="F3805" s="32">
        <v>1</v>
      </c>
      <c r="G3805" s="32" t="s">
        <v>21</v>
      </c>
      <c r="H3805" s="32" t="s">
        <v>22</v>
      </c>
      <c r="I3805" s="32">
        <v>735</v>
      </c>
      <c r="J3805" s="32" t="s">
        <v>7932</v>
      </c>
      <c r="K3805" s="32">
        <v>0</v>
      </c>
      <c r="L3805" s="38">
        <v>2273.41</v>
      </c>
      <c r="M3805" t="s">
        <v>8237</v>
      </c>
      <c r="N3805" t="s">
        <v>8237</v>
      </c>
      <c r="O3805" t="s">
        <v>8237</v>
      </c>
      <c r="P3805" s="31">
        <v>44</v>
      </c>
      <c r="Q3805" s="31">
        <v>1295</v>
      </c>
      <c r="R3805" s="31">
        <v>70</v>
      </c>
      <c r="S3805" s="31">
        <v>0</v>
      </c>
      <c r="T3805" s="36" t="s">
        <v>16168</v>
      </c>
      <c r="U3805" s="36" t="s">
        <v>13853</v>
      </c>
      <c r="V3805" s="31" t="s">
        <v>1743</v>
      </c>
      <c r="W3805" s="31">
        <v>7</v>
      </c>
    </row>
    <row r="3806" spans="1:23" x14ac:dyDescent="0.25">
      <c r="A3806">
        <v>7979416</v>
      </c>
      <c r="B3806" s="32" t="s">
        <v>802</v>
      </c>
      <c r="C3806" s="32">
        <v>43</v>
      </c>
      <c r="D3806" s="32">
        <v>25</v>
      </c>
      <c r="E3806" s="32" t="s">
        <v>22</v>
      </c>
      <c r="F3806" s="32">
        <v>1</v>
      </c>
      <c r="G3806" s="32" t="s">
        <v>21</v>
      </c>
      <c r="H3806" s="32" t="s">
        <v>22</v>
      </c>
      <c r="I3806" s="32">
        <v>735</v>
      </c>
      <c r="J3806" s="32" t="s">
        <v>7932</v>
      </c>
      <c r="K3806" s="32">
        <v>0</v>
      </c>
      <c r="L3806" s="38">
        <v>2451.34</v>
      </c>
      <c r="M3806" t="s">
        <v>8238</v>
      </c>
      <c r="N3806" t="s">
        <v>8238</v>
      </c>
      <c r="O3806" t="s">
        <v>8238</v>
      </c>
      <c r="P3806" s="31">
        <v>44</v>
      </c>
      <c r="Q3806" s="31">
        <v>1495</v>
      </c>
      <c r="R3806" s="31">
        <v>70</v>
      </c>
      <c r="S3806" s="31">
        <v>0</v>
      </c>
      <c r="T3806" s="36" t="s">
        <v>16169</v>
      </c>
      <c r="U3806" s="36" t="s">
        <v>13853</v>
      </c>
      <c r="V3806" s="31" t="s">
        <v>1743</v>
      </c>
      <c r="W3806" s="31">
        <v>7</v>
      </c>
    </row>
    <row r="3807" spans="1:23" x14ac:dyDescent="0.25">
      <c r="A3807">
        <v>7979417</v>
      </c>
      <c r="B3807" s="32" t="s">
        <v>802</v>
      </c>
      <c r="C3807" s="32">
        <v>43</v>
      </c>
      <c r="D3807" s="32">
        <v>21</v>
      </c>
      <c r="E3807" s="33" t="s">
        <v>22</v>
      </c>
      <c r="F3807" s="32">
        <v>1</v>
      </c>
      <c r="G3807" s="32" t="s">
        <v>21</v>
      </c>
      <c r="H3807" s="33" t="s">
        <v>22</v>
      </c>
      <c r="I3807" s="33" t="s">
        <v>22</v>
      </c>
      <c r="J3807" s="32" t="s">
        <v>7932</v>
      </c>
      <c r="K3807" s="32">
        <v>0</v>
      </c>
      <c r="L3807" s="38">
        <v>1597.42</v>
      </c>
      <c r="M3807" t="s">
        <v>8168</v>
      </c>
      <c r="N3807" t="s">
        <v>8168</v>
      </c>
      <c r="O3807" t="s">
        <v>8168</v>
      </c>
      <c r="P3807" s="31">
        <v>44</v>
      </c>
      <c r="Q3807" s="31">
        <v>70</v>
      </c>
      <c r="R3807" s="31">
        <v>845</v>
      </c>
      <c r="S3807" s="31">
        <v>0</v>
      </c>
      <c r="T3807" s="36" t="s">
        <v>16170</v>
      </c>
      <c r="U3807" s="36" t="s">
        <v>13853</v>
      </c>
      <c r="V3807" s="31" t="s">
        <v>1743</v>
      </c>
      <c r="W3807" s="31">
        <v>14</v>
      </c>
    </row>
    <row r="3808" spans="1:23" x14ac:dyDescent="0.25">
      <c r="A3808">
        <v>7979418</v>
      </c>
      <c r="B3808" s="32" t="s">
        <v>802</v>
      </c>
      <c r="C3808" s="32">
        <v>43</v>
      </c>
      <c r="D3808" s="32">
        <v>21</v>
      </c>
      <c r="E3808" s="33" t="s">
        <v>22</v>
      </c>
      <c r="F3808" s="32">
        <v>1</v>
      </c>
      <c r="G3808" s="32" t="s">
        <v>21</v>
      </c>
      <c r="H3808" s="33" t="s">
        <v>22</v>
      </c>
      <c r="I3808" s="33" t="s">
        <v>22</v>
      </c>
      <c r="J3808" s="32" t="s">
        <v>7932</v>
      </c>
      <c r="K3808" s="32">
        <v>0</v>
      </c>
      <c r="L3808" s="38">
        <v>1884.39</v>
      </c>
      <c r="M3808" t="s">
        <v>8171</v>
      </c>
      <c r="N3808" t="s">
        <v>8171</v>
      </c>
      <c r="O3808" t="s">
        <v>8171</v>
      </c>
      <c r="P3808" s="31">
        <v>44</v>
      </c>
      <c r="Q3808" s="31">
        <v>70</v>
      </c>
      <c r="R3808" s="31">
        <v>1095</v>
      </c>
      <c r="S3808" s="31">
        <v>0</v>
      </c>
      <c r="T3808" s="36" t="s">
        <v>16171</v>
      </c>
      <c r="U3808" s="36" t="s">
        <v>13853</v>
      </c>
      <c r="V3808" s="31" t="s">
        <v>1743</v>
      </c>
      <c r="W3808" s="31">
        <v>14</v>
      </c>
    </row>
    <row r="3809" spans="1:23" x14ac:dyDescent="0.25">
      <c r="A3809">
        <v>7979430</v>
      </c>
      <c r="B3809" s="32" t="s">
        <v>802</v>
      </c>
      <c r="C3809" s="32">
        <v>43</v>
      </c>
      <c r="D3809" s="32">
        <v>25</v>
      </c>
      <c r="E3809" s="32" t="s">
        <v>22</v>
      </c>
      <c r="F3809" s="32">
        <v>1</v>
      </c>
      <c r="G3809" s="32" t="s">
        <v>21</v>
      </c>
      <c r="H3809" s="32" t="s">
        <v>22</v>
      </c>
      <c r="I3809" s="32">
        <v>735</v>
      </c>
      <c r="J3809" s="32" t="s">
        <v>7932</v>
      </c>
      <c r="K3809" s="32">
        <v>0</v>
      </c>
      <c r="L3809" s="38">
        <v>1828.6</v>
      </c>
      <c r="M3809" t="s">
        <v>8239</v>
      </c>
      <c r="N3809" t="s">
        <v>8239</v>
      </c>
      <c r="O3809" t="s">
        <v>8239</v>
      </c>
      <c r="P3809" s="31">
        <v>44</v>
      </c>
      <c r="Q3809" s="31">
        <v>845</v>
      </c>
      <c r="R3809" s="31">
        <v>70</v>
      </c>
      <c r="S3809" s="31">
        <v>0</v>
      </c>
      <c r="T3809" s="36" t="s">
        <v>16172</v>
      </c>
      <c r="U3809" s="36" t="s">
        <v>13836</v>
      </c>
      <c r="V3809" s="31" t="s">
        <v>1743</v>
      </c>
      <c r="W3809" s="31">
        <v>21</v>
      </c>
    </row>
    <row r="3810" spans="1:23" x14ac:dyDescent="0.25">
      <c r="A3810">
        <v>7979431</v>
      </c>
      <c r="B3810" s="32" t="s">
        <v>802</v>
      </c>
      <c r="C3810" s="32">
        <v>43</v>
      </c>
      <c r="D3810" s="32">
        <v>25</v>
      </c>
      <c r="E3810" s="32" t="s">
        <v>22</v>
      </c>
      <c r="F3810" s="32">
        <v>1</v>
      </c>
      <c r="G3810" s="32" t="s">
        <v>21</v>
      </c>
      <c r="H3810" s="32" t="s">
        <v>22</v>
      </c>
      <c r="I3810" s="32">
        <v>735</v>
      </c>
      <c r="J3810" s="32" t="s">
        <v>7932</v>
      </c>
      <c r="K3810" s="32">
        <v>0</v>
      </c>
      <c r="L3810" s="38">
        <v>2154.81</v>
      </c>
      <c r="M3810" t="s">
        <v>8240</v>
      </c>
      <c r="N3810" t="s">
        <v>8240</v>
      </c>
      <c r="O3810" t="s">
        <v>8240</v>
      </c>
      <c r="P3810" s="31">
        <v>44</v>
      </c>
      <c r="Q3810" s="31">
        <v>1295</v>
      </c>
      <c r="R3810" s="31">
        <v>70</v>
      </c>
      <c r="S3810" s="31">
        <v>0</v>
      </c>
      <c r="T3810" s="36" t="s">
        <v>16173</v>
      </c>
      <c r="U3810" s="36" t="s">
        <v>13836</v>
      </c>
      <c r="V3810" s="31" t="s">
        <v>1743</v>
      </c>
      <c r="W3810" s="31">
        <v>21</v>
      </c>
    </row>
    <row r="3811" spans="1:23" x14ac:dyDescent="0.25">
      <c r="A3811">
        <v>7979432</v>
      </c>
      <c r="B3811" s="32" t="s">
        <v>802</v>
      </c>
      <c r="C3811" s="32">
        <v>43</v>
      </c>
      <c r="D3811" s="32">
        <v>25</v>
      </c>
      <c r="E3811" s="32" t="s">
        <v>22</v>
      </c>
      <c r="F3811" s="32">
        <v>1</v>
      </c>
      <c r="G3811" s="32" t="s">
        <v>21</v>
      </c>
      <c r="H3811" s="32" t="s">
        <v>22</v>
      </c>
      <c r="I3811" s="32">
        <v>735</v>
      </c>
      <c r="J3811" s="32" t="s">
        <v>7932</v>
      </c>
      <c r="K3811" s="32">
        <v>0</v>
      </c>
      <c r="L3811" s="38">
        <v>1897.81</v>
      </c>
      <c r="M3811" t="s">
        <v>8241</v>
      </c>
      <c r="N3811" t="s">
        <v>8241</v>
      </c>
      <c r="O3811" t="s">
        <v>8241</v>
      </c>
      <c r="P3811" s="31">
        <v>44</v>
      </c>
      <c r="Q3811" s="31">
        <v>1095</v>
      </c>
      <c r="R3811" s="31">
        <v>70</v>
      </c>
      <c r="S3811" s="31">
        <v>0</v>
      </c>
      <c r="T3811" s="36" t="s">
        <v>16174</v>
      </c>
      <c r="U3811" s="36" t="s">
        <v>13836</v>
      </c>
      <c r="V3811" s="31" t="s">
        <v>1743</v>
      </c>
      <c r="W3811" s="31">
        <v>21</v>
      </c>
    </row>
    <row r="3812" spans="1:23" x14ac:dyDescent="0.25">
      <c r="A3812">
        <v>7979433</v>
      </c>
      <c r="B3812" s="32" t="s">
        <v>802</v>
      </c>
      <c r="C3812" s="32">
        <v>43</v>
      </c>
      <c r="D3812" s="32">
        <v>25</v>
      </c>
      <c r="E3812" s="32" t="s">
        <v>22</v>
      </c>
      <c r="F3812" s="32">
        <v>1</v>
      </c>
      <c r="G3812" s="32" t="s">
        <v>21</v>
      </c>
      <c r="H3812" s="32" t="s">
        <v>22</v>
      </c>
      <c r="I3812" s="32">
        <v>735</v>
      </c>
      <c r="J3812" s="32" t="s">
        <v>7932</v>
      </c>
      <c r="K3812" s="32">
        <v>0</v>
      </c>
      <c r="L3812" s="38">
        <v>1942.46</v>
      </c>
      <c r="M3812" t="s">
        <v>8242</v>
      </c>
      <c r="N3812" t="s">
        <v>8242</v>
      </c>
      <c r="O3812" t="s">
        <v>8242</v>
      </c>
      <c r="P3812" s="31">
        <v>44</v>
      </c>
      <c r="Q3812" s="31">
        <v>1295</v>
      </c>
      <c r="R3812" s="31">
        <v>70</v>
      </c>
      <c r="S3812" s="31">
        <v>0</v>
      </c>
      <c r="T3812" s="36" t="s">
        <v>16175</v>
      </c>
      <c r="U3812" s="36" t="s">
        <v>13853</v>
      </c>
      <c r="V3812" s="31" t="s">
        <v>1743</v>
      </c>
      <c r="W3812" s="31">
        <v>21</v>
      </c>
    </row>
    <row r="3813" spans="1:23" x14ac:dyDescent="0.25">
      <c r="A3813">
        <v>7979434</v>
      </c>
      <c r="B3813" s="32" t="s">
        <v>802</v>
      </c>
      <c r="C3813" s="32">
        <v>43</v>
      </c>
      <c r="D3813" s="32">
        <v>25</v>
      </c>
      <c r="E3813" s="32" t="s">
        <v>22</v>
      </c>
      <c r="F3813" s="32">
        <v>1</v>
      </c>
      <c r="G3813" s="32" t="s">
        <v>21</v>
      </c>
      <c r="H3813" s="32" t="s">
        <v>22</v>
      </c>
      <c r="I3813" s="32">
        <v>735</v>
      </c>
      <c r="J3813" s="32" t="s">
        <v>7932</v>
      </c>
      <c r="K3813" s="32">
        <v>0</v>
      </c>
      <c r="L3813" s="38">
        <v>2379.5100000000002</v>
      </c>
      <c r="M3813" t="s">
        <v>8243</v>
      </c>
      <c r="N3813" t="s">
        <v>8243</v>
      </c>
      <c r="O3813" t="s">
        <v>8243</v>
      </c>
      <c r="P3813" s="31">
        <v>44</v>
      </c>
      <c r="Q3813" s="31">
        <v>2095</v>
      </c>
      <c r="R3813" s="31">
        <v>70</v>
      </c>
      <c r="S3813" s="31">
        <v>0</v>
      </c>
      <c r="T3813" s="36" t="s">
        <v>16176</v>
      </c>
      <c r="U3813" s="36" t="s">
        <v>13836</v>
      </c>
      <c r="V3813" s="31" t="s">
        <v>1743</v>
      </c>
      <c r="W3813" s="31">
        <v>21</v>
      </c>
    </row>
    <row r="3814" spans="1:23" x14ac:dyDescent="0.25">
      <c r="A3814">
        <v>7979435</v>
      </c>
      <c r="B3814" s="32" t="s">
        <v>802</v>
      </c>
      <c r="C3814" s="32">
        <v>43</v>
      </c>
      <c r="D3814" s="32">
        <v>25</v>
      </c>
      <c r="E3814" s="32" t="s">
        <v>22</v>
      </c>
      <c r="F3814" s="32">
        <v>1</v>
      </c>
      <c r="G3814" s="32" t="s">
        <v>21</v>
      </c>
      <c r="H3814" s="32" t="s">
        <v>22</v>
      </c>
      <c r="I3814" s="32">
        <v>735</v>
      </c>
      <c r="J3814" s="32" t="s">
        <v>7932</v>
      </c>
      <c r="K3814" s="32">
        <v>0</v>
      </c>
      <c r="L3814" s="38">
        <v>2144.92</v>
      </c>
      <c r="M3814" t="s">
        <v>8244</v>
      </c>
      <c r="N3814" t="s">
        <v>8244</v>
      </c>
      <c r="O3814" t="s">
        <v>8244</v>
      </c>
      <c r="P3814" s="31">
        <v>44</v>
      </c>
      <c r="Q3814" s="31">
        <v>1095</v>
      </c>
      <c r="R3814" s="31">
        <v>70</v>
      </c>
      <c r="S3814" s="31">
        <v>0</v>
      </c>
      <c r="T3814" s="36" t="s">
        <v>16177</v>
      </c>
      <c r="U3814" s="36" t="s">
        <v>13836</v>
      </c>
      <c r="V3814" s="31" t="s">
        <v>1743</v>
      </c>
      <c r="W3814" s="31">
        <v>21</v>
      </c>
    </row>
    <row r="3815" spans="1:23" x14ac:dyDescent="0.25">
      <c r="A3815">
        <v>7979436</v>
      </c>
      <c r="B3815" s="32" t="s">
        <v>802</v>
      </c>
      <c r="C3815" s="32">
        <v>43</v>
      </c>
      <c r="D3815" s="32">
        <v>25</v>
      </c>
      <c r="E3815" s="32" t="s">
        <v>22</v>
      </c>
      <c r="F3815" s="32">
        <v>1</v>
      </c>
      <c r="G3815" s="32" t="s">
        <v>21</v>
      </c>
      <c r="H3815" s="32" t="s">
        <v>22</v>
      </c>
      <c r="I3815" s="32">
        <v>735</v>
      </c>
      <c r="J3815" s="32" t="s">
        <v>7932</v>
      </c>
      <c r="K3815" s="32">
        <v>0</v>
      </c>
      <c r="L3815" s="38">
        <v>2520.54</v>
      </c>
      <c r="M3815" t="s">
        <v>8245</v>
      </c>
      <c r="N3815" t="s">
        <v>8245</v>
      </c>
      <c r="O3815" t="s">
        <v>8245</v>
      </c>
      <c r="P3815" s="31">
        <v>44</v>
      </c>
      <c r="Q3815" s="31">
        <v>1495</v>
      </c>
      <c r="R3815" s="31">
        <v>70</v>
      </c>
      <c r="S3815" s="31">
        <v>0</v>
      </c>
      <c r="T3815" s="36" t="s">
        <v>16178</v>
      </c>
      <c r="U3815" s="36" t="s">
        <v>13853</v>
      </c>
      <c r="V3815" s="31" t="s">
        <v>1743</v>
      </c>
      <c r="W3815" s="31">
        <v>7</v>
      </c>
    </row>
    <row r="3816" spans="1:23" x14ac:dyDescent="0.25">
      <c r="A3816">
        <v>7979437</v>
      </c>
      <c r="B3816" s="32" t="s">
        <v>802</v>
      </c>
      <c r="C3816" s="32">
        <v>43</v>
      </c>
      <c r="D3816" s="32">
        <v>25</v>
      </c>
      <c r="E3816" s="32" t="s">
        <v>22</v>
      </c>
      <c r="F3816" s="32">
        <v>1</v>
      </c>
      <c r="G3816" s="32" t="s">
        <v>21</v>
      </c>
      <c r="H3816" s="32" t="s">
        <v>22</v>
      </c>
      <c r="I3816" s="32">
        <v>735</v>
      </c>
      <c r="J3816" s="32" t="s">
        <v>7932</v>
      </c>
      <c r="K3816" s="32">
        <v>0</v>
      </c>
      <c r="L3816" s="38">
        <v>2765.65</v>
      </c>
      <c r="M3816" t="s">
        <v>8246</v>
      </c>
      <c r="N3816" t="s">
        <v>8246</v>
      </c>
      <c r="O3816" t="s">
        <v>8246</v>
      </c>
      <c r="P3816" s="31">
        <v>44</v>
      </c>
      <c r="Q3816" s="31">
        <v>1740</v>
      </c>
      <c r="R3816" s="31">
        <v>70</v>
      </c>
      <c r="S3816" s="31">
        <v>0</v>
      </c>
      <c r="T3816" s="36" t="s">
        <v>16179</v>
      </c>
      <c r="U3816" s="36" t="s">
        <v>13853</v>
      </c>
      <c r="V3816" s="31" t="s">
        <v>1743</v>
      </c>
      <c r="W3816" s="31">
        <v>7</v>
      </c>
    </row>
    <row r="3817" spans="1:23" x14ac:dyDescent="0.25">
      <c r="A3817">
        <v>7979438</v>
      </c>
      <c r="B3817" s="32" t="s">
        <v>802</v>
      </c>
      <c r="C3817" s="32">
        <v>43</v>
      </c>
      <c r="D3817" s="32">
        <v>25</v>
      </c>
      <c r="E3817" s="32" t="s">
        <v>22</v>
      </c>
      <c r="F3817" s="32">
        <v>1</v>
      </c>
      <c r="G3817" s="32" t="s">
        <v>21</v>
      </c>
      <c r="H3817" s="32" t="s">
        <v>22</v>
      </c>
      <c r="I3817" s="32">
        <v>735</v>
      </c>
      <c r="J3817" s="32" t="s">
        <v>7932</v>
      </c>
      <c r="K3817" s="32">
        <v>0</v>
      </c>
      <c r="L3817" s="38">
        <v>2461.2199999999998</v>
      </c>
      <c r="M3817" t="s">
        <v>8247</v>
      </c>
      <c r="N3817" t="s">
        <v>8247</v>
      </c>
      <c r="O3817" t="s">
        <v>8247</v>
      </c>
      <c r="P3817" s="31">
        <v>44</v>
      </c>
      <c r="Q3817" s="31">
        <v>1695</v>
      </c>
      <c r="R3817" s="31">
        <v>70</v>
      </c>
      <c r="S3817" s="31">
        <v>0</v>
      </c>
      <c r="T3817" s="36" t="s">
        <v>16180</v>
      </c>
      <c r="U3817" s="36" t="s">
        <v>13836</v>
      </c>
      <c r="V3817" s="31" t="s">
        <v>1743</v>
      </c>
      <c r="W3817" s="31">
        <v>21</v>
      </c>
    </row>
    <row r="3818" spans="1:23" x14ac:dyDescent="0.25">
      <c r="A3818">
        <v>7979439</v>
      </c>
      <c r="B3818" s="32" t="s">
        <v>802</v>
      </c>
      <c r="C3818" s="32">
        <v>43</v>
      </c>
      <c r="D3818" s="32">
        <v>25</v>
      </c>
      <c r="E3818" s="32" t="s">
        <v>22</v>
      </c>
      <c r="F3818" s="32">
        <v>1</v>
      </c>
      <c r="G3818" s="32" t="s">
        <v>21</v>
      </c>
      <c r="H3818" s="32" t="s">
        <v>22</v>
      </c>
      <c r="I3818" s="32">
        <v>735</v>
      </c>
      <c r="J3818" s="32" t="s">
        <v>7932</v>
      </c>
      <c r="K3818" s="32">
        <v>0</v>
      </c>
      <c r="L3818" s="38">
        <v>2698.47</v>
      </c>
      <c r="M3818" t="s">
        <v>8248</v>
      </c>
      <c r="N3818" t="s">
        <v>8248</v>
      </c>
      <c r="O3818" t="s">
        <v>8248</v>
      </c>
      <c r="P3818" s="31">
        <v>44</v>
      </c>
      <c r="Q3818" s="31">
        <v>1695</v>
      </c>
      <c r="R3818" s="31">
        <v>70</v>
      </c>
      <c r="S3818" s="31">
        <v>0</v>
      </c>
      <c r="T3818" s="36" t="s">
        <v>16181</v>
      </c>
      <c r="U3818" s="36" t="s">
        <v>13853</v>
      </c>
      <c r="V3818" s="31" t="s">
        <v>1743</v>
      </c>
      <c r="W3818" s="31">
        <v>21</v>
      </c>
    </row>
    <row r="3819" spans="1:23" x14ac:dyDescent="0.25">
      <c r="A3819">
        <v>7979440</v>
      </c>
      <c r="B3819" s="32" t="s">
        <v>802</v>
      </c>
      <c r="C3819" s="32">
        <v>43</v>
      </c>
      <c r="D3819" s="32">
        <v>25</v>
      </c>
      <c r="E3819" s="32" t="s">
        <v>22</v>
      </c>
      <c r="F3819" s="32">
        <v>1</v>
      </c>
      <c r="G3819" s="32" t="s">
        <v>21</v>
      </c>
      <c r="H3819" s="32" t="s">
        <v>22</v>
      </c>
      <c r="I3819" s="32">
        <v>735</v>
      </c>
      <c r="J3819" s="32" t="s">
        <v>7932</v>
      </c>
      <c r="K3819" s="32">
        <v>0</v>
      </c>
      <c r="L3819" s="38">
        <v>2757.74</v>
      </c>
      <c r="M3819" t="s">
        <v>8249</v>
      </c>
      <c r="N3819" t="s">
        <v>8249</v>
      </c>
      <c r="O3819" t="s">
        <v>8249</v>
      </c>
      <c r="P3819" s="31">
        <v>44</v>
      </c>
      <c r="Q3819" s="31">
        <v>1895</v>
      </c>
      <c r="R3819" s="31">
        <v>70</v>
      </c>
      <c r="S3819" s="31">
        <v>0</v>
      </c>
      <c r="T3819" s="36" t="s">
        <v>16182</v>
      </c>
      <c r="U3819" s="36" t="s">
        <v>13836</v>
      </c>
      <c r="V3819" s="31" t="s">
        <v>1743</v>
      </c>
      <c r="W3819" s="31">
        <v>21</v>
      </c>
    </row>
    <row r="3820" spans="1:23" x14ac:dyDescent="0.25">
      <c r="A3820">
        <v>7979442</v>
      </c>
      <c r="B3820" s="32" t="s">
        <v>802</v>
      </c>
      <c r="C3820" s="32">
        <v>43</v>
      </c>
      <c r="D3820" s="32">
        <v>25</v>
      </c>
      <c r="E3820" s="32" t="s">
        <v>22</v>
      </c>
      <c r="F3820" s="32">
        <v>1</v>
      </c>
      <c r="G3820" s="32" t="s">
        <v>21</v>
      </c>
      <c r="H3820" s="32" t="s">
        <v>22</v>
      </c>
      <c r="I3820" s="32">
        <v>735</v>
      </c>
      <c r="J3820" s="32" t="s">
        <v>7932</v>
      </c>
      <c r="K3820" s="32">
        <v>0</v>
      </c>
      <c r="L3820" s="38">
        <v>2698.47</v>
      </c>
      <c r="M3820" t="s">
        <v>8250</v>
      </c>
      <c r="N3820" t="s">
        <v>8250</v>
      </c>
      <c r="O3820" t="s">
        <v>8250</v>
      </c>
      <c r="P3820" s="31">
        <v>44</v>
      </c>
      <c r="Q3820" s="31">
        <v>1695</v>
      </c>
      <c r="R3820" s="31">
        <v>70</v>
      </c>
      <c r="S3820" s="31">
        <v>0</v>
      </c>
      <c r="T3820" s="36" t="s">
        <v>16183</v>
      </c>
      <c r="U3820" s="36" t="s">
        <v>13836</v>
      </c>
      <c r="V3820" s="31" t="s">
        <v>1743</v>
      </c>
      <c r="W3820" s="31">
        <v>21</v>
      </c>
    </row>
    <row r="3821" spans="1:23" x14ac:dyDescent="0.25">
      <c r="A3821">
        <v>7979502</v>
      </c>
      <c r="B3821" s="32" t="s">
        <v>802</v>
      </c>
      <c r="C3821" s="32">
        <v>43</v>
      </c>
      <c r="D3821" s="32">
        <v>25</v>
      </c>
      <c r="E3821" s="32" t="s">
        <v>22</v>
      </c>
      <c r="F3821" s="32">
        <v>1</v>
      </c>
      <c r="G3821" s="32" t="s">
        <v>21</v>
      </c>
      <c r="H3821" s="32" t="s">
        <v>22</v>
      </c>
      <c r="I3821" s="32">
        <v>734</v>
      </c>
      <c r="J3821" s="32" t="s">
        <v>7932</v>
      </c>
      <c r="K3821" s="32">
        <v>0</v>
      </c>
      <c r="L3821" s="38">
        <v>1397.2</v>
      </c>
      <c r="M3821" t="s">
        <v>8251</v>
      </c>
      <c r="N3821" t="s">
        <v>8251</v>
      </c>
      <c r="O3821" t="s">
        <v>8251</v>
      </c>
      <c r="P3821" s="31">
        <v>44</v>
      </c>
      <c r="Q3821" s="31">
        <v>450</v>
      </c>
      <c r="R3821" s="31">
        <v>70</v>
      </c>
      <c r="S3821" s="31">
        <v>0</v>
      </c>
      <c r="T3821" s="36" t="s">
        <v>16184</v>
      </c>
      <c r="U3821" s="36" t="s">
        <v>13836</v>
      </c>
      <c r="V3821" s="31" t="s">
        <v>1743</v>
      </c>
      <c r="W3821" s="31">
        <v>21</v>
      </c>
    </row>
    <row r="3822" spans="1:23" x14ac:dyDescent="0.25">
      <c r="A3822">
        <v>7979503</v>
      </c>
      <c r="B3822" s="32" t="s">
        <v>802</v>
      </c>
      <c r="C3822" s="32">
        <v>43</v>
      </c>
      <c r="D3822" s="32">
        <v>25</v>
      </c>
      <c r="E3822" s="32" t="s">
        <v>22</v>
      </c>
      <c r="F3822" s="32">
        <v>1</v>
      </c>
      <c r="G3822" s="32" t="s">
        <v>21</v>
      </c>
      <c r="H3822" s="32" t="s">
        <v>22</v>
      </c>
      <c r="I3822" s="32">
        <v>734</v>
      </c>
      <c r="J3822" s="32" t="s">
        <v>7932</v>
      </c>
      <c r="K3822" s="32">
        <v>0</v>
      </c>
      <c r="L3822" s="38">
        <v>1287.94</v>
      </c>
      <c r="M3822" t="s">
        <v>8252</v>
      </c>
      <c r="N3822" t="s">
        <v>8252</v>
      </c>
      <c r="O3822" t="s">
        <v>8252</v>
      </c>
      <c r="P3822" s="31">
        <v>44</v>
      </c>
      <c r="Q3822" s="31">
        <v>450</v>
      </c>
      <c r="R3822" s="31">
        <v>70</v>
      </c>
      <c r="S3822" s="31">
        <v>0</v>
      </c>
      <c r="T3822" s="36" t="s">
        <v>16185</v>
      </c>
      <c r="U3822" s="36" t="s">
        <v>13836</v>
      </c>
      <c r="V3822" s="31" t="s">
        <v>1743</v>
      </c>
      <c r="W3822" s="31">
        <v>21</v>
      </c>
    </row>
    <row r="3823" spans="1:23" x14ac:dyDescent="0.25">
      <c r="A3823">
        <v>7979504</v>
      </c>
      <c r="B3823" s="32" t="s">
        <v>802</v>
      </c>
      <c r="C3823" s="32">
        <v>43</v>
      </c>
      <c r="D3823" s="32">
        <v>25</v>
      </c>
      <c r="E3823" s="32" t="s">
        <v>22</v>
      </c>
      <c r="F3823" s="32">
        <v>1</v>
      </c>
      <c r="G3823" s="32" t="s">
        <v>21</v>
      </c>
      <c r="H3823" s="32" t="s">
        <v>22</v>
      </c>
      <c r="I3823" s="32">
        <v>734</v>
      </c>
      <c r="J3823" s="32" t="s">
        <v>7932</v>
      </c>
      <c r="K3823" s="32">
        <v>0</v>
      </c>
      <c r="L3823" s="38">
        <v>1517.51</v>
      </c>
      <c r="M3823" t="s">
        <v>8253</v>
      </c>
      <c r="N3823" t="s">
        <v>8253</v>
      </c>
      <c r="O3823" t="s">
        <v>8253</v>
      </c>
      <c r="P3823" s="31">
        <v>44</v>
      </c>
      <c r="Q3823" s="31">
        <v>450</v>
      </c>
      <c r="R3823" s="31">
        <v>70</v>
      </c>
      <c r="S3823" s="31">
        <v>0</v>
      </c>
      <c r="T3823" s="36" t="s">
        <v>16186</v>
      </c>
      <c r="U3823" s="36" t="s">
        <v>13836</v>
      </c>
      <c r="V3823" s="31" t="s">
        <v>1743</v>
      </c>
      <c r="W3823" s="31">
        <v>21</v>
      </c>
    </row>
    <row r="3824" spans="1:23" x14ac:dyDescent="0.25">
      <c r="A3824">
        <v>7979510</v>
      </c>
      <c r="B3824" s="32" t="s">
        <v>802</v>
      </c>
      <c r="C3824" s="32">
        <v>43</v>
      </c>
      <c r="D3824" s="32">
        <v>25</v>
      </c>
      <c r="E3824" s="32" t="s">
        <v>22</v>
      </c>
      <c r="F3824" s="32">
        <v>1</v>
      </c>
      <c r="G3824" s="32" t="s">
        <v>21</v>
      </c>
      <c r="H3824" s="32" t="s">
        <v>22</v>
      </c>
      <c r="I3824" s="32">
        <v>734</v>
      </c>
      <c r="J3824" s="32" t="s">
        <v>7932</v>
      </c>
      <c r="K3824" s="32">
        <v>0</v>
      </c>
      <c r="L3824" s="38">
        <v>1598.21</v>
      </c>
      <c r="M3824" t="s">
        <v>8254</v>
      </c>
      <c r="N3824" t="s">
        <v>8254</v>
      </c>
      <c r="O3824" t="s">
        <v>8254</v>
      </c>
      <c r="P3824" s="31">
        <v>44</v>
      </c>
      <c r="Q3824" s="31">
        <v>845</v>
      </c>
      <c r="R3824" s="31">
        <v>70</v>
      </c>
      <c r="S3824" s="31">
        <v>3.6</v>
      </c>
      <c r="T3824" s="36" t="s">
        <v>16187</v>
      </c>
      <c r="U3824" s="36" t="s">
        <v>13853</v>
      </c>
      <c r="V3824" s="31" t="s">
        <v>1743</v>
      </c>
      <c r="W3824" s="31">
        <v>7</v>
      </c>
    </row>
    <row r="3825" spans="1:23" x14ac:dyDescent="0.25">
      <c r="A3825">
        <v>7979511</v>
      </c>
      <c r="B3825" s="32" t="s">
        <v>802</v>
      </c>
      <c r="C3825" s="32">
        <v>43</v>
      </c>
      <c r="D3825" s="32">
        <v>25</v>
      </c>
      <c r="E3825" s="32" t="s">
        <v>22</v>
      </c>
      <c r="F3825" s="32">
        <v>1</v>
      </c>
      <c r="G3825" s="32" t="s">
        <v>21</v>
      </c>
      <c r="H3825" s="32" t="s">
        <v>22</v>
      </c>
      <c r="I3825" s="32">
        <v>734</v>
      </c>
      <c r="J3825" s="32" t="s">
        <v>7932</v>
      </c>
      <c r="K3825" s="32">
        <v>0</v>
      </c>
      <c r="L3825" s="38">
        <v>1511.24</v>
      </c>
      <c r="M3825" t="s">
        <v>8255</v>
      </c>
      <c r="N3825" t="s">
        <v>8255</v>
      </c>
      <c r="O3825" t="s">
        <v>8255</v>
      </c>
      <c r="P3825" s="31">
        <v>44</v>
      </c>
      <c r="Q3825" s="31">
        <v>1095</v>
      </c>
      <c r="R3825" s="31">
        <v>70</v>
      </c>
      <c r="S3825" s="31">
        <v>0</v>
      </c>
      <c r="T3825" s="36" t="s">
        <v>16188</v>
      </c>
      <c r="U3825" s="36" t="s">
        <v>13836</v>
      </c>
      <c r="V3825" s="31" t="s">
        <v>1743</v>
      </c>
      <c r="W3825" s="31">
        <v>21</v>
      </c>
    </row>
    <row r="3826" spans="1:23" x14ac:dyDescent="0.25">
      <c r="A3826">
        <v>7979512</v>
      </c>
      <c r="B3826" s="32" t="s">
        <v>802</v>
      </c>
      <c r="C3826" s="32">
        <v>43</v>
      </c>
      <c r="D3826" s="32">
        <v>25</v>
      </c>
      <c r="E3826" s="32" t="s">
        <v>22</v>
      </c>
      <c r="F3826" s="32">
        <v>1</v>
      </c>
      <c r="G3826" s="32" t="s">
        <v>21</v>
      </c>
      <c r="H3826" s="32" t="s">
        <v>22</v>
      </c>
      <c r="I3826" s="32">
        <v>734</v>
      </c>
      <c r="J3826" s="32" t="s">
        <v>7932</v>
      </c>
      <c r="K3826" s="32">
        <v>0</v>
      </c>
      <c r="L3826" s="38">
        <v>1807.3</v>
      </c>
      <c r="M3826" t="s">
        <v>8256</v>
      </c>
      <c r="N3826" t="s">
        <v>8256</v>
      </c>
      <c r="O3826" t="s">
        <v>8256</v>
      </c>
      <c r="P3826" s="31">
        <v>44</v>
      </c>
      <c r="Q3826" s="31">
        <v>1095</v>
      </c>
      <c r="R3826" s="31">
        <v>70</v>
      </c>
      <c r="S3826" s="31">
        <v>0</v>
      </c>
      <c r="T3826" s="36" t="s">
        <v>16189</v>
      </c>
      <c r="U3826" s="36" t="s">
        <v>13836</v>
      </c>
      <c r="V3826" s="31" t="s">
        <v>1743</v>
      </c>
      <c r="W3826" s="31">
        <v>7</v>
      </c>
    </row>
    <row r="3827" spans="1:23" x14ac:dyDescent="0.25">
      <c r="A3827">
        <v>7979513</v>
      </c>
      <c r="B3827" s="32" t="s">
        <v>802</v>
      </c>
      <c r="C3827" s="32">
        <v>43</v>
      </c>
      <c r="D3827" s="32">
        <v>25</v>
      </c>
      <c r="E3827" s="32" t="s">
        <v>22</v>
      </c>
      <c r="F3827" s="32">
        <v>1</v>
      </c>
      <c r="G3827" s="32" t="s">
        <v>21</v>
      </c>
      <c r="H3827" s="32" t="s">
        <v>22</v>
      </c>
      <c r="I3827" s="32">
        <v>734</v>
      </c>
      <c r="J3827" s="32" t="s">
        <v>7932</v>
      </c>
      <c r="K3827" s="32">
        <v>0</v>
      </c>
      <c r="L3827" s="38">
        <v>1807.3</v>
      </c>
      <c r="M3827" t="s">
        <v>8257</v>
      </c>
      <c r="N3827" t="s">
        <v>8257</v>
      </c>
      <c r="O3827" t="s">
        <v>8257</v>
      </c>
      <c r="P3827" s="31">
        <v>44</v>
      </c>
      <c r="Q3827" s="31">
        <v>1095</v>
      </c>
      <c r="R3827" s="31">
        <v>70</v>
      </c>
      <c r="S3827" s="31">
        <v>0</v>
      </c>
      <c r="T3827" s="36" t="s">
        <v>16190</v>
      </c>
      <c r="U3827" s="36" t="s">
        <v>13853</v>
      </c>
      <c r="V3827" s="31" t="s">
        <v>1743</v>
      </c>
      <c r="W3827" s="31">
        <v>21</v>
      </c>
    </row>
    <row r="3828" spans="1:23" x14ac:dyDescent="0.25">
      <c r="A3828">
        <v>7979514</v>
      </c>
      <c r="B3828" s="32" t="s">
        <v>802</v>
      </c>
      <c r="C3828" s="32">
        <v>43</v>
      </c>
      <c r="D3828" s="32">
        <v>25</v>
      </c>
      <c r="E3828" s="32" t="s">
        <v>22</v>
      </c>
      <c r="F3828" s="32">
        <v>1</v>
      </c>
      <c r="G3828" s="32" t="s">
        <v>21</v>
      </c>
      <c r="H3828" s="32" t="s">
        <v>22</v>
      </c>
      <c r="I3828" s="32">
        <v>734</v>
      </c>
      <c r="J3828" s="32" t="s">
        <v>7932</v>
      </c>
      <c r="K3828" s="32">
        <v>0</v>
      </c>
      <c r="L3828" s="38">
        <v>1766.12</v>
      </c>
      <c r="M3828" t="s">
        <v>8258</v>
      </c>
      <c r="N3828" t="s">
        <v>8258</v>
      </c>
      <c r="O3828" t="s">
        <v>8258</v>
      </c>
      <c r="P3828" s="31">
        <v>44</v>
      </c>
      <c r="Q3828" s="31">
        <v>1495</v>
      </c>
      <c r="R3828" s="31">
        <v>70</v>
      </c>
      <c r="S3828" s="31">
        <v>0</v>
      </c>
      <c r="T3828" s="36" t="s">
        <v>16191</v>
      </c>
      <c r="U3828" s="36" t="s">
        <v>13836</v>
      </c>
      <c r="V3828" s="31" t="s">
        <v>1743</v>
      </c>
      <c r="W3828" s="31">
        <v>21</v>
      </c>
    </row>
    <row r="3829" spans="1:23" x14ac:dyDescent="0.25">
      <c r="A3829">
        <v>7979515</v>
      </c>
      <c r="B3829" s="32" t="s">
        <v>802</v>
      </c>
      <c r="C3829" s="32">
        <v>43</v>
      </c>
      <c r="D3829" s="32">
        <v>25</v>
      </c>
      <c r="E3829" s="32" t="s">
        <v>22</v>
      </c>
      <c r="F3829" s="32">
        <v>1</v>
      </c>
      <c r="G3829" s="32" t="s">
        <v>21</v>
      </c>
      <c r="H3829" s="32" t="s">
        <v>22</v>
      </c>
      <c r="I3829" s="32">
        <v>734</v>
      </c>
      <c r="J3829" s="32" t="s">
        <v>7932</v>
      </c>
      <c r="K3829" s="32">
        <v>0</v>
      </c>
      <c r="L3829" s="38" t="s">
        <v>302</v>
      </c>
      <c r="M3829" t="s">
        <v>8259</v>
      </c>
      <c r="N3829" t="s">
        <v>8259</v>
      </c>
      <c r="O3829" t="s">
        <v>8259</v>
      </c>
      <c r="P3829" s="31">
        <v>44</v>
      </c>
      <c r="Q3829" s="31">
        <v>1295</v>
      </c>
      <c r="R3829" s="31">
        <v>70</v>
      </c>
      <c r="S3829" s="31">
        <v>0</v>
      </c>
      <c r="T3829" s="36" t="s">
        <v>16192</v>
      </c>
      <c r="U3829" s="36" t="s">
        <v>13853</v>
      </c>
      <c r="V3829" s="31" t="s">
        <v>1743</v>
      </c>
      <c r="W3829" s="31">
        <v>28</v>
      </c>
    </row>
    <row r="3830" spans="1:23" x14ac:dyDescent="0.25">
      <c r="A3830">
        <v>7979516</v>
      </c>
      <c r="B3830" s="32" t="s">
        <v>802</v>
      </c>
      <c r="C3830" s="32">
        <v>43</v>
      </c>
      <c r="D3830" s="32">
        <v>25</v>
      </c>
      <c r="E3830" s="32" t="s">
        <v>22</v>
      </c>
      <c r="F3830" s="32">
        <v>1</v>
      </c>
      <c r="G3830" s="32" t="s">
        <v>21</v>
      </c>
      <c r="H3830" s="32" t="s">
        <v>22</v>
      </c>
      <c r="I3830" s="32">
        <v>734</v>
      </c>
      <c r="J3830" s="32" t="s">
        <v>7932</v>
      </c>
      <c r="K3830" s="32">
        <v>0</v>
      </c>
      <c r="L3830" s="38">
        <v>2008.3</v>
      </c>
      <c r="M3830" t="s">
        <v>8260</v>
      </c>
      <c r="N3830" t="s">
        <v>8260</v>
      </c>
      <c r="O3830" t="s">
        <v>8260</v>
      </c>
      <c r="P3830" s="31">
        <v>44</v>
      </c>
      <c r="Q3830" s="31">
        <v>1495</v>
      </c>
      <c r="R3830" s="31">
        <v>70</v>
      </c>
      <c r="S3830" s="31">
        <v>0</v>
      </c>
      <c r="T3830" s="36" t="s">
        <v>16193</v>
      </c>
      <c r="U3830" s="36" t="s">
        <v>13853</v>
      </c>
      <c r="V3830" s="31" t="s">
        <v>1743</v>
      </c>
      <c r="W3830" s="31">
        <v>7</v>
      </c>
    </row>
    <row r="3831" spans="1:23" x14ac:dyDescent="0.25">
      <c r="A3831">
        <v>7979530</v>
      </c>
      <c r="B3831" s="32" t="s">
        <v>802</v>
      </c>
      <c r="C3831" s="32">
        <v>43</v>
      </c>
      <c r="D3831" s="32">
        <v>25</v>
      </c>
      <c r="E3831" s="32" t="s">
        <v>22</v>
      </c>
      <c r="F3831" s="32">
        <v>1</v>
      </c>
      <c r="G3831" s="32" t="s">
        <v>21</v>
      </c>
      <c r="H3831" s="32" t="s">
        <v>22</v>
      </c>
      <c r="I3831" s="32">
        <v>734</v>
      </c>
      <c r="J3831" s="32" t="s">
        <v>7932</v>
      </c>
      <c r="K3831" s="32">
        <v>0</v>
      </c>
      <c r="L3831" s="38">
        <v>1698.74</v>
      </c>
      <c r="M3831" t="s">
        <v>8261</v>
      </c>
      <c r="N3831" t="s">
        <v>8261</v>
      </c>
      <c r="O3831" t="s">
        <v>8261</v>
      </c>
      <c r="P3831" s="31">
        <v>44</v>
      </c>
      <c r="Q3831" s="31">
        <v>845</v>
      </c>
      <c r="R3831" s="31">
        <v>70</v>
      </c>
      <c r="S3831" s="31">
        <v>0</v>
      </c>
      <c r="T3831" s="36" t="s">
        <v>16194</v>
      </c>
      <c r="U3831" s="36" t="s">
        <v>13836</v>
      </c>
      <c r="V3831" s="31" t="s">
        <v>1743</v>
      </c>
      <c r="W3831" s="31">
        <v>21</v>
      </c>
    </row>
    <row r="3832" spans="1:23" x14ac:dyDescent="0.25">
      <c r="A3832">
        <v>7979531</v>
      </c>
      <c r="B3832" s="32" t="s">
        <v>802</v>
      </c>
      <c r="C3832" s="32">
        <v>43</v>
      </c>
      <c r="D3832" s="32">
        <v>25</v>
      </c>
      <c r="E3832" s="32" t="s">
        <v>22</v>
      </c>
      <c r="F3832" s="32">
        <v>1</v>
      </c>
      <c r="G3832" s="32" t="s">
        <v>21</v>
      </c>
      <c r="H3832" s="32" t="s">
        <v>22</v>
      </c>
      <c r="I3832" s="32">
        <v>734</v>
      </c>
      <c r="J3832" s="32" t="s">
        <v>7932</v>
      </c>
      <c r="K3832" s="32">
        <v>0</v>
      </c>
      <c r="L3832" s="38">
        <v>2008.3</v>
      </c>
      <c r="M3832" t="s">
        <v>8262</v>
      </c>
      <c r="N3832" t="s">
        <v>8262</v>
      </c>
      <c r="O3832" t="s">
        <v>8262</v>
      </c>
      <c r="P3832" s="31">
        <v>44</v>
      </c>
      <c r="Q3832" s="31">
        <v>1295</v>
      </c>
      <c r="R3832" s="31">
        <v>70</v>
      </c>
      <c r="S3832" s="31">
        <v>0</v>
      </c>
      <c r="T3832" s="36" t="s">
        <v>16195</v>
      </c>
      <c r="U3832" s="36" t="s">
        <v>13836</v>
      </c>
      <c r="V3832" s="31" t="s">
        <v>1743</v>
      </c>
      <c r="W3832" s="31">
        <v>21</v>
      </c>
    </row>
    <row r="3833" spans="1:23" x14ac:dyDescent="0.25">
      <c r="A3833">
        <v>7979532</v>
      </c>
      <c r="B3833" s="32" t="s">
        <v>802</v>
      </c>
      <c r="C3833" s="32">
        <v>43</v>
      </c>
      <c r="D3833" s="32">
        <v>25</v>
      </c>
      <c r="E3833" s="32" t="s">
        <v>22</v>
      </c>
      <c r="F3833" s="32">
        <v>1</v>
      </c>
      <c r="G3833" s="32" t="s">
        <v>21</v>
      </c>
      <c r="H3833" s="32" t="s">
        <v>22</v>
      </c>
      <c r="I3833" s="32">
        <v>734</v>
      </c>
      <c r="J3833" s="32" t="s">
        <v>7932</v>
      </c>
      <c r="K3833" s="32">
        <v>0</v>
      </c>
      <c r="L3833" s="38">
        <v>1779.14</v>
      </c>
      <c r="M3833" t="s">
        <v>8263</v>
      </c>
      <c r="N3833" t="s">
        <v>8263</v>
      </c>
      <c r="O3833" t="s">
        <v>8263</v>
      </c>
      <c r="P3833" s="31">
        <v>44</v>
      </c>
      <c r="Q3833" s="31">
        <v>1095</v>
      </c>
      <c r="R3833" s="31">
        <v>70</v>
      </c>
      <c r="S3833" s="31">
        <v>0</v>
      </c>
      <c r="T3833" s="36" t="s">
        <v>16196</v>
      </c>
      <c r="U3833" s="36" t="s">
        <v>13836</v>
      </c>
      <c r="V3833" s="31" t="s">
        <v>1743</v>
      </c>
      <c r="W3833" s="31">
        <v>21</v>
      </c>
    </row>
    <row r="3834" spans="1:23" x14ac:dyDescent="0.25">
      <c r="A3834">
        <v>7979533</v>
      </c>
      <c r="B3834" s="32" t="s">
        <v>802</v>
      </c>
      <c r="C3834" s="32">
        <v>43</v>
      </c>
      <c r="D3834" s="32">
        <v>25</v>
      </c>
      <c r="E3834" s="32" t="s">
        <v>22</v>
      </c>
      <c r="F3834" s="32">
        <v>1</v>
      </c>
      <c r="G3834" s="32" t="s">
        <v>21</v>
      </c>
      <c r="H3834" s="32" t="s">
        <v>22</v>
      </c>
      <c r="I3834" s="32">
        <v>734</v>
      </c>
      <c r="J3834" s="32" t="s">
        <v>7932</v>
      </c>
      <c r="K3834" s="32">
        <v>0</v>
      </c>
      <c r="L3834" s="38">
        <v>1794.08</v>
      </c>
      <c r="M3834" t="s">
        <v>8264</v>
      </c>
      <c r="N3834" t="s">
        <v>8264</v>
      </c>
      <c r="O3834" t="s">
        <v>8264</v>
      </c>
      <c r="P3834" s="31">
        <v>44</v>
      </c>
      <c r="Q3834" s="31">
        <v>1295</v>
      </c>
      <c r="R3834" s="31">
        <v>70</v>
      </c>
      <c r="S3834" s="31">
        <v>0</v>
      </c>
      <c r="T3834" s="36" t="s">
        <v>16197</v>
      </c>
      <c r="U3834" s="36" t="s">
        <v>13836</v>
      </c>
      <c r="V3834" s="31" t="s">
        <v>1743</v>
      </c>
      <c r="W3834" s="31">
        <v>21</v>
      </c>
    </row>
    <row r="3835" spans="1:23" x14ac:dyDescent="0.25">
      <c r="A3835">
        <v>7979534</v>
      </c>
      <c r="B3835" s="32" t="s">
        <v>802</v>
      </c>
      <c r="C3835" s="32">
        <v>43</v>
      </c>
      <c r="D3835" s="32">
        <v>25</v>
      </c>
      <c r="E3835" s="32" t="s">
        <v>22</v>
      </c>
      <c r="F3835" s="32">
        <v>1</v>
      </c>
      <c r="G3835" s="32" t="s">
        <v>21</v>
      </c>
      <c r="H3835" s="32" t="s">
        <v>22</v>
      </c>
      <c r="I3835" s="32">
        <v>734</v>
      </c>
      <c r="J3835" s="32" t="s">
        <v>7932</v>
      </c>
      <c r="K3835" s="32">
        <v>0</v>
      </c>
      <c r="L3835" s="38">
        <v>2362.13</v>
      </c>
      <c r="M3835" t="s">
        <v>8265</v>
      </c>
      <c r="N3835" t="s">
        <v>8265</v>
      </c>
      <c r="O3835" t="s">
        <v>8265</v>
      </c>
      <c r="P3835" s="31">
        <v>44</v>
      </c>
      <c r="Q3835" s="31">
        <v>2095</v>
      </c>
      <c r="R3835" s="31">
        <v>70</v>
      </c>
      <c r="S3835" s="31">
        <v>0</v>
      </c>
      <c r="T3835" s="36" t="s">
        <v>16198</v>
      </c>
      <c r="U3835" s="36" t="s">
        <v>13836</v>
      </c>
      <c r="V3835" s="31" t="s">
        <v>1743</v>
      </c>
      <c r="W3835" s="31">
        <v>21</v>
      </c>
    </row>
    <row r="3836" spans="1:23" x14ac:dyDescent="0.25">
      <c r="A3836">
        <v>7979535</v>
      </c>
      <c r="B3836" s="32" t="s">
        <v>802</v>
      </c>
      <c r="C3836" s="32">
        <v>43</v>
      </c>
      <c r="D3836" s="32">
        <v>25</v>
      </c>
      <c r="E3836" s="32" t="s">
        <v>22</v>
      </c>
      <c r="F3836" s="32">
        <v>1</v>
      </c>
      <c r="G3836" s="32" t="s">
        <v>21</v>
      </c>
      <c r="H3836" s="32" t="s">
        <v>22</v>
      </c>
      <c r="I3836" s="32">
        <v>734</v>
      </c>
      <c r="J3836" s="32" t="s">
        <v>7932</v>
      </c>
      <c r="K3836" s="32">
        <v>0</v>
      </c>
      <c r="L3836" s="38">
        <v>1980.16</v>
      </c>
      <c r="M3836" t="s">
        <v>8266</v>
      </c>
      <c r="N3836" t="s">
        <v>8266</v>
      </c>
      <c r="O3836" t="s">
        <v>8266</v>
      </c>
      <c r="P3836" s="31">
        <v>44</v>
      </c>
      <c r="Q3836" s="31">
        <v>1095</v>
      </c>
      <c r="R3836" s="31">
        <v>70</v>
      </c>
      <c r="S3836" s="31">
        <v>0</v>
      </c>
      <c r="T3836" s="36" t="s">
        <v>16199</v>
      </c>
      <c r="U3836" s="36" t="s">
        <v>13853</v>
      </c>
      <c r="V3836" s="31" t="s">
        <v>1743</v>
      </c>
      <c r="W3836" s="31">
        <v>21</v>
      </c>
    </row>
    <row r="3837" spans="1:23" x14ac:dyDescent="0.25">
      <c r="A3837">
        <v>7979536</v>
      </c>
      <c r="B3837" s="32" t="s">
        <v>802</v>
      </c>
      <c r="C3837" s="32">
        <v>43</v>
      </c>
      <c r="D3837" s="32">
        <v>25</v>
      </c>
      <c r="E3837" s="32" t="s">
        <v>22</v>
      </c>
      <c r="F3837" s="32">
        <v>1</v>
      </c>
      <c r="G3837" s="32" t="s">
        <v>21</v>
      </c>
      <c r="H3837" s="32" t="s">
        <v>22</v>
      </c>
      <c r="I3837" s="32">
        <v>734</v>
      </c>
      <c r="J3837" s="32" t="s">
        <v>7932</v>
      </c>
      <c r="K3837" s="32">
        <v>0</v>
      </c>
      <c r="L3837" s="38">
        <v>2078.56</v>
      </c>
      <c r="M3837" t="s">
        <v>8267</v>
      </c>
      <c r="N3837" t="s">
        <v>8267</v>
      </c>
      <c r="O3837" t="s">
        <v>8267</v>
      </c>
      <c r="P3837" s="31">
        <v>44</v>
      </c>
      <c r="Q3837" s="31">
        <v>1495</v>
      </c>
      <c r="R3837" s="31">
        <v>70</v>
      </c>
      <c r="S3837" s="31">
        <v>0</v>
      </c>
      <c r="T3837" s="36" t="s">
        <v>18095</v>
      </c>
      <c r="U3837" s="36">
        <v>0</v>
      </c>
      <c r="V3837" s="31" t="s">
        <v>1743</v>
      </c>
      <c r="W3837" s="31">
        <v>7</v>
      </c>
    </row>
    <row r="3838" spans="1:23" x14ac:dyDescent="0.25">
      <c r="A3838">
        <v>7979537</v>
      </c>
      <c r="B3838" s="32" t="s">
        <v>802</v>
      </c>
      <c r="C3838" s="32">
        <v>43</v>
      </c>
      <c r="D3838" s="32">
        <v>25</v>
      </c>
      <c r="E3838" s="32" t="s">
        <v>22</v>
      </c>
      <c r="F3838" s="32">
        <v>1</v>
      </c>
      <c r="G3838" s="32" t="s">
        <v>21</v>
      </c>
      <c r="H3838" s="32" t="s">
        <v>22</v>
      </c>
      <c r="I3838" s="32">
        <v>734</v>
      </c>
      <c r="J3838" s="32" t="s">
        <v>7932</v>
      </c>
      <c r="K3838" s="32">
        <v>0</v>
      </c>
      <c r="L3838" s="38">
        <v>2410.38</v>
      </c>
      <c r="M3838" t="s">
        <v>8268</v>
      </c>
      <c r="N3838" t="s">
        <v>8268</v>
      </c>
      <c r="O3838" t="s">
        <v>8268</v>
      </c>
      <c r="P3838" s="31">
        <v>44</v>
      </c>
      <c r="Q3838" s="31">
        <v>1740</v>
      </c>
      <c r="R3838" s="31">
        <v>70</v>
      </c>
      <c r="S3838" s="31">
        <v>0</v>
      </c>
      <c r="T3838" s="36" t="s">
        <v>16200</v>
      </c>
      <c r="U3838" s="36" t="s">
        <v>13836</v>
      </c>
      <c r="V3838" s="31" t="s">
        <v>1743</v>
      </c>
      <c r="W3838" s="31">
        <v>7</v>
      </c>
    </row>
    <row r="3839" spans="1:23" x14ac:dyDescent="0.25">
      <c r="A3839">
        <v>7979538</v>
      </c>
      <c r="B3839" s="32" t="s">
        <v>802</v>
      </c>
      <c r="C3839" s="32">
        <v>43</v>
      </c>
      <c r="D3839" s="32">
        <v>25</v>
      </c>
      <c r="E3839" s="32" t="s">
        <v>22</v>
      </c>
      <c r="F3839" s="32">
        <v>1</v>
      </c>
      <c r="G3839" s="32" t="s">
        <v>21</v>
      </c>
      <c r="H3839" s="32" t="s">
        <v>22</v>
      </c>
      <c r="I3839" s="32">
        <v>734</v>
      </c>
      <c r="J3839" s="32" t="s">
        <v>7932</v>
      </c>
      <c r="K3839" s="32">
        <v>0</v>
      </c>
      <c r="L3839" s="38">
        <v>2261.64</v>
      </c>
      <c r="M3839" t="s">
        <v>8269</v>
      </c>
      <c r="N3839" t="s">
        <v>8269</v>
      </c>
      <c r="O3839" t="s">
        <v>8269</v>
      </c>
      <c r="P3839" s="31">
        <v>44</v>
      </c>
      <c r="Q3839" s="31">
        <v>1695</v>
      </c>
      <c r="R3839" s="31">
        <v>70</v>
      </c>
      <c r="S3839" s="31">
        <v>0</v>
      </c>
      <c r="T3839" s="36" t="s">
        <v>16201</v>
      </c>
      <c r="U3839" s="36" t="s">
        <v>13836</v>
      </c>
      <c r="V3839" s="31" t="s">
        <v>1743</v>
      </c>
      <c r="W3839" s="31">
        <v>21</v>
      </c>
    </row>
    <row r="3840" spans="1:23" x14ac:dyDescent="0.25">
      <c r="A3840">
        <v>7979539</v>
      </c>
      <c r="B3840" s="32" t="s">
        <v>802</v>
      </c>
      <c r="C3840" s="32">
        <v>43</v>
      </c>
      <c r="D3840" s="32">
        <v>25</v>
      </c>
      <c r="E3840" s="32" t="s">
        <v>22</v>
      </c>
      <c r="F3840" s="32">
        <v>1</v>
      </c>
      <c r="G3840" s="32" t="s">
        <v>21</v>
      </c>
      <c r="H3840" s="32" t="s">
        <v>22</v>
      </c>
      <c r="I3840" s="32">
        <v>734</v>
      </c>
      <c r="J3840" s="32" t="s">
        <v>7932</v>
      </c>
      <c r="K3840" s="32">
        <v>0</v>
      </c>
      <c r="L3840" s="38">
        <v>2533.0300000000002</v>
      </c>
      <c r="M3840" t="s">
        <v>8270</v>
      </c>
      <c r="N3840" t="s">
        <v>8270</v>
      </c>
      <c r="O3840" t="s">
        <v>8270</v>
      </c>
      <c r="P3840" s="31">
        <v>44</v>
      </c>
      <c r="Q3840" s="31">
        <v>1695</v>
      </c>
      <c r="R3840" s="31">
        <v>70</v>
      </c>
      <c r="S3840" s="31">
        <v>0</v>
      </c>
      <c r="T3840" s="36" t="s">
        <v>16202</v>
      </c>
      <c r="U3840" s="36" t="s">
        <v>13836</v>
      </c>
      <c r="V3840" s="31" t="s">
        <v>1743</v>
      </c>
      <c r="W3840" s="31">
        <v>21</v>
      </c>
    </row>
    <row r="3841" spans="1:23" x14ac:dyDescent="0.25">
      <c r="A3841">
        <v>7979540</v>
      </c>
      <c r="B3841" s="32" t="s">
        <v>802</v>
      </c>
      <c r="C3841" s="32">
        <v>43</v>
      </c>
      <c r="D3841" s="32">
        <v>25</v>
      </c>
      <c r="E3841" s="32" t="s">
        <v>22</v>
      </c>
      <c r="F3841" s="32">
        <v>1</v>
      </c>
      <c r="G3841" s="32" t="s">
        <v>21</v>
      </c>
      <c r="H3841" s="32" t="s">
        <v>22</v>
      </c>
      <c r="I3841" s="32">
        <v>734</v>
      </c>
      <c r="J3841" s="32" t="s">
        <v>7932</v>
      </c>
      <c r="K3841" s="32">
        <v>0</v>
      </c>
      <c r="L3841" s="38">
        <v>2533.0300000000002</v>
      </c>
      <c r="M3841" t="s">
        <v>8271</v>
      </c>
      <c r="N3841" t="s">
        <v>8271</v>
      </c>
      <c r="O3841" t="s">
        <v>8271</v>
      </c>
      <c r="P3841" s="31">
        <v>44</v>
      </c>
      <c r="Q3841" s="31">
        <v>1895</v>
      </c>
      <c r="R3841" s="31">
        <v>70</v>
      </c>
      <c r="S3841" s="31">
        <v>0</v>
      </c>
      <c r="T3841" s="36" t="s">
        <v>16203</v>
      </c>
      <c r="U3841" s="36" t="s">
        <v>13836</v>
      </c>
      <c r="V3841" s="31" t="s">
        <v>1743</v>
      </c>
      <c r="W3841" s="31">
        <v>21</v>
      </c>
    </row>
    <row r="3842" spans="1:23" x14ac:dyDescent="0.25">
      <c r="A3842">
        <v>7979542</v>
      </c>
      <c r="B3842" s="32" t="s">
        <v>802</v>
      </c>
      <c r="C3842" s="32">
        <v>43</v>
      </c>
      <c r="D3842" s="32">
        <v>25</v>
      </c>
      <c r="E3842" s="32" t="s">
        <v>22</v>
      </c>
      <c r="F3842" s="32">
        <v>1</v>
      </c>
      <c r="G3842" s="32" t="s">
        <v>21</v>
      </c>
      <c r="H3842" s="32" t="s">
        <v>22</v>
      </c>
      <c r="I3842" s="32">
        <v>734</v>
      </c>
      <c r="J3842" s="32" t="s">
        <v>7932</v>
      </c>
      <c r="K3842" s="32">
        <v>0</v>
      </c>
      <c r="L3842" s="38">
        <v>2392.29</v>
      </c>
      <c r="M3842" t="s">
        <v>8272</v>
      </c>
      <c r="N3842" t="s">
        <v>8272</v>
      </c>
      <c r="O3842" t="s">
        <v>8272</v>
      </c>
      <c r="P3842" s="31">
        <v>44</v>
      </c>
      <c r="Q3842" s="31">
        <v>1695</v>
      </c>
      <c r="R3842" s="31">
        <v>70</v>
      </c>
      <c r="S3842" s="31">
        <v>0</v>
      </c>
      <c r="T3842" s="36" t="s">
        <v>16204</v>
      </c>
      <c r="U3842" s="36" t="s">
        <v>13836</v>
      </c>
      <c r="V3842" s="31" t="s">
        <v>1743</v>
      </c>
      <c r="W3842" s="31">
        <v>21</v>
      </c>
    </row>
    <row r="3843" spans="1:23" x14ac:dyDescent="0.25">
      <c r="A3843">
        <v>7979711</v>
      </c>
      <c r="B3843" s="32" t="s">
        <v>802</v>
      </c>
      <c r="C3843" s="32">
        <v>43</v>
      </c>
      <c r="D3843" s="32">
        <v>25</v>
      </c>
      <c r="E3843" s="32" t="s">
        <v>22</v>
      </c>
      <c r="F3843" s="32">
        <v>1</v>
      </c>
      <c r="G3843" s="32" t="s">
        <v>21</v>
      </c>
      <c r="H3843" s="32" t="s">
        <v>22</v>
      </c>
      <c r="I3843" s="32">
        <v>753</v>
      </c>
      <c r="J3843" s="32" t="s">
        <v>7932</v>
      </c>
      <c r="K3843" s="32">
        <v>0</v>
      </c>
      <c r="L3843" s="38">
        <v>1259.48</v>
      </c>
      <c r="M3843" t="s">
        <v>8273</v>
      </c>
      <c r="N3843" t="s">
        <v>8273</v>
      </c>
      <c r="O3843" t="s">
        <v>8273</v>
      </c>
      <c r="P3843" s="31">
        <v>450</v>
      </c>
      <c r="Q3843" s="31">
        <v>144</v>
      </c>
      <c r="R3843" s="31">
        <v>44</v>
      </c>
      <c r="S3843" s="31">
        <v>3.34</v>
      </c>
      <c r="T3843" s="36" t="s">
        <v>16205</v>
      </c>
      <c r="U3843" s="36" t="s">
        <v>13836</v>
      </c>
      <c r="V3843" s="31" t="s">
        <v>1743</v>
      </c>
      <c r="W3843" s="31">
        <v>7</v>
      </c>
    </row>
    <row r="3844" spans="1:23" x14ac:dyDescent="0.25">
      <c r="A3844">
        <v>7979712</v>
      </c>
      <c r="B3844" s="32" t="s">
        <v>802</v>
      </c>
      <c r="C3844" s="32">
        <v>43</v>
      </c>
      <c r="D3844" s="32">
        <v>25</v>
      </c>
      <c r="E3844" s="32" t="s">
        <v>22</v>
      </c>
      <c r="F3844" s="32">
        <v>1</v>
      </c>
      <c r="G3844" s="32" t="s">
        <v>21</v>
      </c>
      <c r="H3844" s="32" t="s">
        <v>22</v>
      </c>
      <c r="I3844" s="32">
        <v>753</v>
      </c>
      <c r="J3844" s="32" t="s">
        <v>7932</v>
      </c>
      <c r="K3844" s="32">
        <v>0</v>
      </c>
      <c r="L3844" s="38">
        <v>1286.07</v>
      </c>
      <c r="M3844" t="s">
        <v>8274</v>
      </c>
      <c r="N3844" t="s">
        <v>8274</v>
      </c>
      <c r="O3844" t="s">
        <v>8274</v>
      </c>
      <c r="P3844" s="31">
        <v>450</v>
      </c>
      <c r="Q3844" s="31">
        <v>144</v>
      </c>
      <c r="R3844" s="31">
        <v>44</v>
      </c>
      <c r="S3844" s="31">
        <v>0</v>
      </c>
      <c r="T3844" s="36" t="s">
        <v>16206</v>
      </c>
      <c r="U3844" s="36" t="s">
        <v>13836</v>
      </c>
      <c r="V3844" s="31" t="s">
        <v>1743</v>
      </c>
      <c r="W3844" s="31">
        <v>7</v>
      </c>
    </row>
    <row r="3845" spans="1:23" x14ac:dyDescent="0.25">
      <c r="A3845">
        <v>7979713</v>
      </c>
      <c r="B3845" s="32" t="s">
        <v>802</v>
      </c>
      <c r="C3845" s="32">
        <v>43</v>
      </c>
      <c r="D3845" s="32">
        <v>25</v>
      </c>
      <c r="E3845" s="32" t="s">
        <v>22</v>
      </c>
      <c r="F3845" s="32">
        <v>1</v>
      </c>
      <c r="G3845" s="32" t="s">
        <v>21</v>
      </c>
      <c r="H3845" s="32" t="s">
        <v>22</v>
      </c>
      <c r="I3845" s="32">
        <v>753</v>
      </c>
      <c r="J3845" s="32" t="s">
        <v>7932</v>
      </c>
      <c r="K3845" s="32">
        <v>0</v>
      </c>
      <c r="L3845" s="38">
        <v>1321.54</v>
      </c>
      <c r="M3845" t="s">
        <v>8275</v>
      </c>
      <c r="N3845" t="s">
        <v>8275</v>
      </c>
      <c r="O3845" t="s">
        <v>8275</v>
      </c>
      <c r="P3845" s="31">
        <v>450</v>
      </c>
      <c r="Q3845" s="31">
        <v>144</v>
      </c>
      <c r="R3845" s="31">
        <v>44</v>
      </c>
      <c r="S3845" s="31">
        <v>3.7</v>
      </c>
      <c r="T3845" s="36" t="s">
        <v>16207</v>
      </c>
      <c r="U3845" s="36" t="s">
        <v>13836</v>
      </c>
      <c r="V3845" s="31" t="s">
        <v>1743</v>
      </c>
      <c r="W3845" s="31">
        <v>7</v>
      </c>
    </row>
    <row r="3846" spans="1:23" x14ac:dyDescent="0.25">
      <c r="A3846">
        <v>7979714</v>
      </c>
      <c r="B3846" s="32" t="s">
        <v>802</v>
      </c>
      <c r="C3846" s="32">
        <v>43</v>
      </c>
      <c r="D3846" s="32">
        <v>25</v>
      </c>
      <c r="E3846" s="32" t="s">
        <v>22</v>
      </c>
      <c r="F3846" s="32">
        <v>1</v>
      </c>
      <c r="G3846" s="32" t="s">
        <v>21</v>
      </c>
      <c r="H3846" s="32" t="s">
        <v>22</v>
      </c>
      <c r="I3846" s="32">
        <v>753</v>
      </c>
      <c r="J3846" s="32" t="s">
        <v>7932</v>
      </c>
      <c r="K3846" s="32">
        <v>0</v>
      </c>
      <c r="L3846" s="38">
        <v>1357.01</v>
      </c>
      <c r="M3846" t="s">
        <v>8276</v>
      </c>
      <c r="N3846" t="s">
        <v>8276</v>
      </c>
      <c r="O3846" t="s">
        <v>8276</v>
      </c>
      <c r="P3846" s="31">
        <v>450</v>
      </c>
      <c r="Q3846" s="31">
        <v>144</v>
      </c>
      <c r="R3846" s="31">
        <v>44</v>
      </c>
      <c r="S3846" s="31">
        <v>3.7</v>
      </c>
      <c r="T3846" s="36" t="s">
        <v>16208</v>
      </c>
      <c r="U3846" s="36" t="s">
        <v>13836</v>
      </c>
      <c r="V3846" s="31" t="s">
        <v>1743</v>
      </c>
      <c r="W3846" s="31">
        <v>7</v>
      </c>
    </row>
    <row r="3847" spans="1:23" x14ac:dyDescent="0.25">
      <c r="A3847">
        <v>7979721</v>
      </c>
      <c r="B3847" s="32" t="s">
        <v>802</v>
      </c>
      <c r="C3847" s="32">
        <v>43</v>
      </c>
      <c r="D3847" s="32">
        <v>30</v>
      </c>
      <c r="E3847" s="32" t="s">
        <v>22</v>
      </c>
      <c r="F3847" s="32">
        <v>1</v>
      </c>
      <c r="G3847" s="32" t="s">
        <v>21</v>
      </c>
      <c r="H3847" s="32" t="s">
        <v>22</v>
      </c>
      <c r="I3847" s="32">
        <v>754</v>
      </c>
      <c r="J3847" s="32" t="s">
        <v>7932</v>
      </c>
      <c r="K3847" s="32">
        <v>0</v>
      </c>
      <c r="L3847" s="38">
        <v>196.69</v>
      </c>
      <c r="M3847" t="s">
        <v>8277</v>
      </c>
      <c r="N3847" t="s">
        <v>8277</v>
      </c>
      <c r="O3847" t="s">
        <v>8277</v>
      </c>
      <c r="P3847" s="31">
        <v>44</v>
      </c>
      <c r="Q3847" s="31">
        <v>75</v>
      </c>
      <c r="R3847" s="31">
        <v>0</v>
      </c>
      <c r="S3847" s="31">
        <v>0</v>
      </c>
      <c r="T3847" s="36" t="s">
        <v>16209</v>
      </c>
      <c r="U3847" s="36" t="s">
        <v>13853</v>
      </c>
      <c r="V3847" s="31" t="s">
        <v>1743</v>
      </c>
      <c r="W3847" s="31">
        <v>7</v>
      </c>
    </row>
    <row r="3848" spans="1:23" x14ac:dyDescent="0.25">
      <c r="A3848">
        <v>7979722</v>
      </c>
      <c r="B3848" s="32" t="s">
        <v>802</v>
      </c>
      <c r="C3848" s="32">
        <v>43</v>
      </c>
      <c r="D3848" s="32">
        <v>30</v>
      </c>
      <c r="E3848" s="32" t="s">
        <v>22</v>
      </c>
      <c r="F3848" s="32">
        <v>1</v>
      </c>
      <c r="G3848" s="32" t="s">
        <v>21</v>
      </c>
      <c r="H3848" s="32" t="s">
        <v>22</v>
      </c>
      <c r="I3848" s="32">
        <v>754</v>
      </c>
      <c r="J3848" s="32" t="s">
        <v>7932</v>
      </c>
      <c r="K3848" s="32">
        <v>0</v>
      </c>
      <c r="L3848" s="38">
        <v>196.69</v>
      </c>
      <c r="M3848" t="s">
        <v>8278</v>
      </c>
      <c r="N3848" t="s">
        <v>8278</v>
      </c>
      <c r="O3848" t="s">
        <v>8278</v>
      </c>
      <c r="P3848" s="31">
        <v>44</v>
      </c>
      <c r="Q3848" s="31">
        <v>75</v>
      </c>
      <c r="R3848" s="31">
        <v>0</v>
      </c>
      <c r="S3848" s="31">
        <v>0</v>
      </c>
      <c r="T3848" s="36" t="s">
        <v>16210</v>
      </c>
      <c r="U3848" s="36" t="s">
        <v>13853</v>
      </c>
      <c r="V3848" s="31" t="s">
        <v>1743</v>
      </c>
      <c r="W3848" s="31">
        <v>7</v>
      </c>
    </row>
    <row r="3849" spans="1:23" x14ac:dyDescent="0.25">
      <c r="A3849">
        <v>7979723</v>
      </c>
      <c r="B3849" s="32" t="s">
        <v>802</v>
      </c>
      <c r="C3849" s="32">
        <v>43</v>
      </c>
      <c r="D3849" s="32">
        <v>30</v>
      </c>
      <c r="E3849" s="32" t="s">
        <v>22</v>
      </c>
      <c r="F3849" s="32">
        <v>1</v>
      </c>
      <c r="G3849" s="32" t="s">
        <v>21</v>
      </c>
      <c r="H3849" s="32" t="s">
        <v>22</v>
      </c>
      <c r="I3849" s="32">
        <v>754</v>
      </c>
      <c r="J3849" s="32" t="s">
        <v>7932</v>
      </c>
      <c r="K3849" s="32">
        <v>0</v>
      </c>
      <c r="L3849" s="38">
        <v>276.18</v>
      </c>
      <c r="M3849" t="s">
        <v>8279</v>
      </c>
      <c r="N3849" t="s">
        <v>8279</v>
      </c>
      <c r="O3849" t="s">
        <v>8279</v>
      </c>
      <c r="P3849" s="31">
        <v>44</v>
      </c>
      <c r="Q3849" s="31">
        <v>75</v>
      </c>
      <c r="R3849" s="31">
        <v>0</v>
      </c>
      <c r="S3849" s="31">
        <v>0</v>
      </c>
      <c r="T3849" s="36" t="s">
        <v>16211</v>
      </c>
      <c r="U3849" s="36" t="s">
        <v>13853</v>
      </c>
      <c r="V3849" s="31" t="s">
        <v>1743</v>
      </c>
      <c r="W3849" s="31">
        <v>7</v>
      </c>
    </row>
    <row r="3850" spans="1:23" x14ac:dyDescent="0.25">
      <c r="A3850">
        <v>7979724</v>
      </c>
      <c r="B3850" s="32" t="s">
        <v>802</v>
      </c>
      <c r="C3850" s="32">
        <v>43</v>
      </c>
      <c r="D3850" s="32">
        <v>30</v>
      </c>
      <c r="E3850" s="32" t="s">
        <v>22</v>
      </c>
      <c r="F3850" s="32">
        <v>1</v>
      </c>
      <c r="G3850" s="32" t="s">
        <v>21</v>
      </c>
      <c r="H3850" s="32" t="s">
        <v>22</v>
      </c>
      <c r="I3850" s="32">
        <v>754</v>
      </c>
      <c r="J3850" s="32" t="s">
        <v>7932</v>
      </c>
      <c r="K3850" s="32">
        <v>0</v>
      </c>
      <c r="L3850" s="38">
        <v>276.18</v>
      </c>
      <c r="M3850" t="s">
        <v>8280</v>
      </c>
      <c r="N3850" t="s">
        <v>8280</v>
      </c>
      <c r="O3850" t="s">
        <v>8280</v>
      </c>
      <c r="P3850" s="31">
        <v>44</v>
      </c>
      <c r="Q3850" s="31">
        <v>75</v>
      </c>
      <c r="R3850" s="31">
        <v>0</v>
      </c>
      <c r="S3850" s="31">
        <v>0</v>
      </c>
      <c r="T3850" s="36" t="s">
        <v>16212</v>
      </c>
      <c r="U3850" s="36" t="s">
        <v>13853</v>
      </c>
      <c r="V3850" s="31" t="s">
        <v>1743</v>
      </c>
      <c r="W3850" s="31">
        <v>7</v>
      </c>
    </row>
    <row r="3851" spans="1:23" x14ac:dyDescent="0.25">
      <c r="A3851">
        <v>7979801</v>
      </c>
      <c r="B3851" s="32" t="s">
        <v>802</v>
      </c>
      <c r="C3851" s="32">
        <v>43</v>
      </c>
      <c r="D3851" s="32">
        <v>21</v>
      </c>
      <c r="E3851" s="32" t="s">
        <v>22</v>
      </c>
      <c r="F3851" s="32">
        <v>1</v>
      </c>
      <c r="G3851" s="32" t="s">
        <v>21</v>
      </c>
      <c r="H3851" s="32" t="s">
        <v>22</v>
      </c>
      <c r="I3851" s="32">
        <v>735</v>
      </c>
      <c r="J3851" s="32" t="s">
        <v>7932</v>
      </c>
      <c r="K3851" s="32">
        <v>0</v>
      </c>
      <c r="L3851" s="38">
        <v>132.52000000000001</v>
      </c>
      <c r="M3851" t="s">
        <v>8281</v>
      </c>
      <c r="N3851" t="s">
        <v>8281</v>
      </c>
      <c r="O3851" t="s">
        <v>8281</v>
      </c>
      <c r="P3851" s="31">
        <v>44</v>
      </c>
      <c r="Q3851" s="31">
        <v>450</v>
      </c>
      <c r="R3851" s="31">
        <v>70</v>
      </c>
      <c r="S3851" s="31">
        <v>0</v>
      </c>
      <c r="T3851" s="36" t="s">
        <v>16213</v>
      </c>
      <c r="U3851" s="36" t="s">
        <v>13853</v>
      </c>
      <c r="V3851" s="31" t="s">
        <v>1743</v>
      </c>
      <c r="W3851" s="31">
        <v>14</v>
      </c>
    </row>
    <row r="3852" spans="1:23" x14ac:dyDescent="0.25">
      <c r="A3852">
        <v>7979811</v>
      </c>
      <c r="B3852" s="32" t="s">
        <v>802</v>
      </c>
      <c r="C3852" s="32">
        <v>43</v>
      </c>
      <c r="D3852" s="32">
        <v>21</v>
      </c>
      <c r="E3852" s="32" t="s">
        <v>22</v>
      </c>
      <c r="F3852" s="32">
        <v>1</v>
      </c>
      <c r="G3852" s="32" t="s">
        <v>21</v>
      </c>
      <c r="H3852" s="32" t="s">
        <v>22</v>
      </c>
      <c r="I3852" s="32">
        <v>735</v>
      </c>
      <c r="J3852" s="32" t="s">
        <v>7932</v>
      </c>
      <c r="K3852" s="32">
        <v>0</v>
      </c>
      <c r="L3852" s="38">
        <v>140.55000000000001</v>
      </c>
      <c r="M3852" t="s">
        <v>8282</v>
      </c>
      <c r="N3852" t="s">
        <v>8282</v>
      </c>
      <c r="O3852" t="s">
        <v>8282</v>
      </c>
      <c r="P3852" s="31">
        <v>44</v>
      </c>
      <c r="Q3852" s="31">
        <v>695</v>
      </c>
      <c r="R3852" s="31">
        <v>70</v>
      </c>
      <c r="S3852" s="31">
        <v>0</v>
      </c>
      <c r="T3852" s="36" t="s">
        <v>16214</v>
      </c>
      <c r="U3852" s="36" t="s">
        <v>13853</v>
      </c>
      <c r="V3852" s="31" t="s">
        <v>1743</v>
      </c>
      <c r="W3852" s="31">
        <v>14</v>
      </c>
    </row>
    <row r="3853" spans="1:23" x14ac:dyDescent="0.25">
      <c r="A3853">
        <v>7979812</v>
      </c>
      <c r="B3853" s="32" t="s">
        <v>802</v>
      </c>
      <c r="C3853" s="32">
        <v>43</v>
      </c>
      <c r="D3853" s="32">
        <v>21</v>
      </c>
      <c r="E3853" s="32" t="s">
        <v>22</v>
      </c>
      <c r="F3853" s="32">
        <v>1</v>
      </c>
      <c r="G3853" s="32" t="s">
        <v>21</v>
      </c>
      <c r="H3853" s="32" t="s">
        <v>22</v>
      </c>
      <c r="I3853" s="32">
        <v>735</v>
      </c>
      <c r="J3853" s="32" t="s">
        <v>7932</v>
      </c>
      <c r="K3853" s="32">
        <v>0</v>
      </c>
      <c r="L3853" s="38">
        <v>156.62</v>
      </c>
      <c r="M3853" t="s">
        <v>8283</v>
      </c>
      <c r="N3853" t="s">
        <v>8283</v>
      </c>
      <c r="O3853" t="s">
        <v>8283</v>
      </c>
      <c r="P3853" s="31">
        <v>44</v>
      </c>
      <c r="Q3853" s="31">
        <v>845</v>
      </c>
      <c r="R3853" s="31">
        <v>70</v>
      </c>
      <c r="S3853" s="31">
        <v>0</v>
      </c>
      <c r="T3853" s="36" t="s">
        <v>16215</v>
      </c>
      <c r="U3853" s="36" t="s">
        <v>13853</v>
      </c>
      <c r="V3853" s="31" t="s">
        <v>1743</v>
      </c>
      <c r="W3853" s="31">
        <v>14</v>
      </c>
    </row>
    <row r="3854" spans="1:23" x14ac:dyDescent="0.25">
      <c r="A3854">
        <v>7979813</v>
      </c>
      <c r="B3854" s="32" t="s">
        <v>802</v>
      </c>
      <c r="C3854" s="32">
        <v>43</v>
      </c>
      <c r="D3854" s="32">
        <v>21</v>
      </c>
      <c r="E3854" s="32" t="s">
        <v>22</v>
      </c>
      <c r="F3854" s="32">
        <v>1</v>
      </c>
      <c r="G3854" s="32" t="s">
        <v>21</v>
      </c>
      <c r="H3854" s="32" t="s">
        <v>22</v>
      </c>
      <c r="I3854" s="32">
        <v>735</v>
      </c>
      <c r="J3854" s="32" t="s">
        <v>7932</v>
      </c>
      <c r="K3854" s="32">
        <v>0</v>
      </c>
      <c r="L3854" s="38">
        <v>174.69</v>
      </c>
      <c r="M3854" t="s">
        <v>8284</v>
      </c>
      <c r="N3854" t="s">
        <v>8284</v>
      </c>
      <c r="O3854" t="s">
        <v>8284</v>
      </c>
      <c r="P3854" s="31">
        <v>44</v>
      </c>
      <c r="Q3854" s="31">
        <v>1095</v>
      </c>
      <c r="R3854" s="31">
        <v>70</v>
      </c>
      <c r="S3854" s="31">
        <v>0</v>
      </c>
      <c r="T3854" s="36" t="s">
        <v>16216</v>
      </c>
      <c r="U3854" s="36" t="s">
        <v>13836</v>
      </c>
      <c r="V3854" s="31" t="s">
        <v>1743</v>
      </c>
      <c r="W3854" s="31">
        <v>14</v>
      </c>
    </row>
    <row r="3855" spans="1:23" x14ac:dyDescent="0.25">
      <c r="A3855">
        <v>7979814</v>
      </c>
      <c r="B3855" s="32" t="s">
        <v>802</v>
      </c>
      <c r="C3855" s="32">
        <v>43</v>
      </c>
      <c r="D3855" s="32">
        <v>21</v>
      </c>
      <c r="E3855" s="32" t="s">
        <v>22</v>
      </c>
      <c r="F3855" s="32">
        <v>1</v>
      </c>
      <c r="G3855" s="32" t="s">
        <v>21</v>
      </c>
      <c r="H3855" s="32" t="s">
        <v>22</v>
      </c>
      <c r="I3855" s="32">
        <v>735</v>
      </c>
      <c r="J3855" s="32" t="s">
        <v>7932</v>
      </c>
      <c r="K3855" s="32">
        <v>0</v>
      </c>
      <c r="L3855" s="38">
        <v>202.81</v>
      </c>
      <c r="M3855" t="s">
        <v>8285</v>
      </c>
      <c r="N3855" t="s">
        <v>8285</v>
      </c>
      <c r="O3855" t="s">
        <v>8285</v>
      </c>
      <c r="P3855" s="31">
        <v>44</v>
      </c>
      <c r="Q3855" s="31">
        <v>1295</v>
      </c>
      <c r="R3855" s="31">
        <v>70</v>
      </c>
      <c r="S3855" s="31">
        <v>0</v>
      </c>
      <c r="T3855" s="36" t="s">
        <v>16217</v>
      </c>
      <c r="U3855" s="36" t="s">
        <v>13853</v>
      </c>
      <c r="V3855" s="31" t="s">
        <v>1743</v>
      </c>
      <c r="W3855" s="31">
        <v>14</v>
      </c>
    </row>
    <row r="3856" spans="1:23" x14ac:dyDescent="0.25">
      <c r="A3856">
        <v>7979815</v>
      </c>
      <c r="B3856" s="32" t="s">
        <v>802</v>
      </c>
      <c r="C3856" s="32">
        <v>43</v>
      </c>
      <c r="D3856" s="32">
        <v>21</v>
      </c>
      <c r="E3856" s="32" t="s">
        <v>22</v>
      </c>
      <c r="F3856" s="32">
        <v>1</v>
      </c>
      <c r="G3856" s="32" t="s">
        <v>21</v>
      </c>
      <c r="H3856" s="32" t="s">
        <v>22</v>
      </c>
      <c r="I3856" s="32">
        <v>735</v>
      </c>
      <c r="J3856" s="32" t="s">
        <v>7932</v>
      </c>
      <c r="K3856" s="32">
        <v>0</v>
      </c>
      <c r="L3856" s="38">
        <v>277.11</v>
      </c>
      <c r="M3856" t="s">
        <v>8286</v>
      </c>
      <c r="N3856" t="s">
        <v>8286</v>
      </c>
      <c r="O3856" t="s">
        <v>8286</v>
      </c>
      <c r="P3856" s="31">
        <v>44</v>
      </c>
      <c r="Q3856" s="31">
        <v>1495</v>
      </c>
      <c r="R3856" s="31">
        <v>70</v>
      </c>
      <c r="S3856" s="31">
        <v>0</v>
      </c>
      <c r="T3856" s="36" t="s">
        <v>16218</v>
      </c>
      <c r="U3856" s="36" t="s">
        <v>13836</v>
      </c>
      <c r="V3856" s="31" t="s">
        <v>1743</v>
      </c>
      <c r="W3856" s="31">
        <v>14</v>
      </c>
    </row>
    <row r="3857" spans="1:23" x14ac:dyDescent="0.25">
      <c r="A3857">
        <v>7979821</v>
      </c>
      <c r="B3857" s="32" t="s">
        <v>802</v>
      </c>
      <c r="C3857" s="32">
        <v>43</v>
      </c>
      <c r="D3857" s="32">
        <v>25</v>
      </c>
      <c r="E3857" s="32" t="s">
        <v>22</v>
      </c>
      <c r="F3857" s="32">
        <v>1</v>
      </c>
      <c r="G3857" s="32" t="s">
        <v>21</v>
      </c>
      <c r="H3857" s="32" t="s">
        <v>22</v>
      </c>
      <c r="I3857" s="32">
        <v>735</v>
      </c>
      <c r="J3857" s="32" t="s">
        <v>7932</v>
      </c>
      <c r="K3857" s="32">
        <v>0</v>
      </c>
      <c r="L3857" s="38">
        <v>999.72</v>
      </c>
      <c r="M3857" t="s">
        <v>8287</v>
      </c>
      <c r="N3857" t="s">
        <v>8287</v>
      </c>
      <c r="O3857" t="s">
        <v>8287</v>
      </c>
      <c r="P3857" s="31">
        <v>44</v>
      </c>
      <c r="Q3857" s="31">
        <v>1495</v>
      </c>
      <c r="R3857" s="31">
        <v>70</v>
      </c>
      <c r="S3857" s="31">
        <v>0</v>
      </c>
      <c r="T3857" s="36" t="s">
        <v>18096</v>
      </c>
      <c r="U3857" s="36">
        <v>0</v>
      </c>
      <c r="V3857" s="31" t="s">
        <v>1743</v>
      </c>
      <c r="W3857" s="31">
        <v>14</v>
      </c>
    </row>
    <row r="3858" spans="1:23" x14ac:dyDescent="0.25">
      <c r="A3858">
        <v>7979822</v>
      </c>
      <c r="B3858" s="32" t="s">
        <v>802</v>
      </c>
      <c r="C3858" s="32">
        <v>43</v>
      </c>
      <c r="D3858" s="32">
        <v>25</v>
      </c>
      <c r="E3858" s="32" t="s">
        <v>22</v>
      </c>
      <c r="F3858" s="32">
        <v>1</v>
      </c>
      <c r="G3858" s="32" t="s">
        <v>21</v>
      </c>
      <c r="H3858" s="32" t="s">
        <v>22</v>
      </c>
      <c r="I3858" s="32">
        <v>735</v>
      </c>
      <c r="J3858" s="32" t="s">
        <v>7932</v>
      </c>
      <c r="K3858" s="32">
        <v>0</v>
      </c>
      <c r="L3858" s="38">
        <v>1034.22</v>
      </c>
      <c r="M3858" t="s">
        <v>8288</v>
      </c>
      <c r="N3858" t="s">
        <v>8288</v>
      </c>
      <c r="O3858" t="s">
        <v>8288</v>
      </c>
      <c r="P3858" s="31">
        <v>44</v>
      </c>
      <c r="Q3858" s="31">
        <v>1695</v>
      </c>
      <c r="R3858" s="31">
        <v>70</v>
      </c>
      <c r="S3858" s="31">
        <v>0</v>
      </c>
      <c r="T3858" s="36" t="s">
        <v>18097</v>
      </c>
      <c r="U3858" s="36">
        <v>0</v>
      </c>
      <c r="V3858" s="31" t="s">
        <v>1743</v>
      </c>
      <c r="W3858" s="31">
        <v>14</v>
      </c>
    </row>
    <row r="3859" spans="1:23" x14ac:dyDescent="0.25">
      <c r="A3859">
        <v>7979823</v>
      </c>
      <c r="B3859" s="32" t="s">
        <v>802</v>
      </c>
      <c r="C3859" s="32">
        <v>43</v>
      </c>
      <c r="D3859" s="32">
        <v>25</v>
      </c>
      <c r="E3859" s="32" t="s">
        <v>22</v>
      </c>
      <c r="F3859" s="32">
        <v>1</v>
      </c>
      <c r="G3859" s="32" t="s">
        <v>21</v>
      </c>
      <c r="H3859" s="32" t="s">
        <v>22</v>
      </c>
      <c r="I3859" s="32">
        <v>735</v>
      </c>
      <c r="J3859" s="32" t="s">
        <v>7932</v>
      </c>
      <c r="K3859" s="32">
        <v>0</v>
      </c>
      <c r="L3859" s="38">
        <v>1111.77</v>
      </c>
      <c r="M3859" t="s">
        <v>8289</v>
      </c>
      <c r="N3859" t="s">
        <v>8289</v>
      </c>
      <c r="O3859" t="s">
        <v>8289</v>
      </c>
      <c r="P3859" s="31">
        <v>44</v>
      </c>
      <c r="Q3859" s="31">
        <v>1695</v>
      </c>
      <c r="R3859" s="31">
        <v>70</v>
      </c>
      <c r="S3859" s="31">
        <v>0</v>
      </c>
      <c r="T3859" s="36" t="s">
        <v>18098</v>
      </c>
      <c r="U3859" s="36">
        <v>0</v>
      </c>
      <c r="V3859" s="31" t="s">
        <v>1743</v>
      </c>
      <c r="W3859" s="31">
        <v>14</v>
      </c>
    </row>
    <row r="3860" spans="1:23" x14ac:dyDescent="0.25">
      <c r="A3860">
        <v>7980000</v>
      </c>
      <c r="B3860" s="32" t="s">
        <v>802</v>
      </c>
      <c r="C3860" s="32">
        <v>44</v>
      </c>
      <c r="D3860" s="32">
        <v>40</v>
      </c>
      <c r="E3860" s="32" t="s">
        <v>22</v>
      </c>
      <c r="F3860" s="32">
        <v>1</v>
      </c>
      <c r="G3860" s="32" t="s">
        <v>21</v>
      </c>
      <c r="H3860" s="32">
        <v>533</v>
      </c>
      <c r="I3860" s="32">
        <v>790</v>
      </c>
      <c r="J3860" s="32" t="s">
        <v>22</v>
      </c>
      <c r="K3860" s="32">
        <v>0</v>
      </c>
      <c r="L3860" s="38">
        <v>57.48</v>
      </c>
      <c r="M3860" t="s">
        <v>8290</v>
      </c>
      <c r="N3860" t="s">
        <v>8291</v>
      </c>
      <c r="O3860" t="s">
        <v>8292</v>
      </c>
      <c r="P3860" s="31">
        <v>119</v>
      </c>
      <c r="Q3860" s="31">
        <v>119</v>
      </c>
      <c r="R3860" s="31">
        <v>38</v>
      </c>
      <c r="S3860" s="31">
        <v>0</v>
      </c>
      <c r="T3860" s="36" t="s">
        <v>16219</v>
      </c>
      <c r="U3860" s="36" t="s">
        <v>14090</v>
      </c>
      <c r="V3860" s="31" t="s">
        <v>2558</v>
      </c>
      <c r="W3860" s="31">
        <v>7</v>
      </c>
    </row>
    <row r="3861" spans="1:23" x14ac:dyDescent="0.25">
      <c r="A3861">
        <v>7980100</v>
      </c>
      <c r="B3861" s="32" t="s">
        <v>802</v>
      </c>
      <c r="C3861" s="32">
        <v>44</v>
      </c>
      <c r="D3861" s="32">
        <v>40</v>
      </c>
      <c r="E3861" s="32" t="s">
        <v>22</v>
      </c>
      <c r="F3861" s="32">
        <v>1</v>
      </c>
      <c r="G3861" s="32" t="s">
        <v>21</v>
      </c>
      <c r="H3861" s="32">
        <v>533</v>
      </c>
      <c r="I3861" s="32">
        <v>790</v>
      </c>
      <c r="J3861" s="32" t="s">
        <v>22</v>
      </c>
      <c r="K3861" s="32">
        <v>0</v>
      </c>
      <c r="L3861" s="38">
        <v>71.47</v>
      </c>
      <c r="M3861" t="s">
        <v>8293</v>
      </c>
      <c r="N3861" t="s">
        <v>8294</v>
      </c>
      <c r="O3861" t="s">
        <v>8295</v>
      </c>
      <c r="P3861" s="31">
        <v>119</v>
      </c>
      <c r="Q3861" s="31">
        <v>119</v>
      </c>
      <c r="R3861" s="31">
        <v>25</v>
      </c>
      <c r="S3861" s="31">
        <v>0</v>
      </c>
      <c r="T3861" s="36" t="s">
        <v>16220</v>
      </c>
      <c r="U3861" s="36" t="s">
        <v>14090</v>
      </c>
      <c r="V3861" s="31" t="s">
        <v>2558</v>
      </c>
      <c r="W3861" s="31">
        <v>7</v>
      </c>
    </row>
    <row r="3862" spans="1:23" x14ac:dyDescent="0.25">
      <c r="A3862">
        <v>7980148</v>
      </c>
      <c r="B3862" s="32" t="s">
        <v>802</v>
      </c>
      <c r="C3862" s="32">
        <v>44</v>
      </c>
      <c r="D3862" s="32">
        <v>40</v>
      </c>
      <c r="E3862" s="32" t="s">
        <v>22</v>
      </c>
      <c r="F3862" s="32">
        <v>1</v>
      </c>
      <c r="G3862" s="32" t="s">
        <v>21</v>
      </c>
      <c r="H3862" s="32">
        <v>533</v>
      </c>
      <c r="I3862" s="32">
        <v>790</v>
      </c>
      <c r="J3862" s="32" t="s">
        <v>22</v>
      </c>
      <c r="K3862" s="32">
        <v>0</v>
      </c>
      <c r="L3862" s="38">
        <v>81.41</v>
      </c>
      <c r="M3862" t="s">
        <v>8296</v>
      </c>
      <c r="N3862" t="s">
        <v>8297</v>
      </c>
      <c r="O3862" t="s">
        <v>8298</v>
      </c>
      <c r="P3862" s="31">
        <v>119</v>
      </c>
      <c r="Q3862" s="31">
        <v>119</v>
      </c>
      <c r="R3862" s="31">
        <v>38</v>
      </c>
      <c r="S3862" s="31">
        <v>0</v>
      </c>
      <c r="T3862" s="36" t="s">
        <v>16221</v>
      </c>
      <c r="U3862" s="36" t="s">
        <v>14090</v>
      </c>
      <c r="V3862" s="31" t="s">
        <v>2558</v>
      </c>
      <c r="W3862" s="31">
        <v>7</v>
      </c>
    </row>
    <row r="3863" spans="1:23" x14ac:dyDescent="0.25">
      <c r="A3863">
        <v>7990000</v>
      </c>
      <c r="B3863" s="32" t="s">
        <v>802</v>
      </c>
      <c r="C3863" s="32">
        <v>44</v>
      </c>
      <c r="D3863" s="32">
        <v>40</v>
      </c>
      <c r="E3863" s="32" t="s">
        <v>22</v>
      </c>
      <c r="F3863" s="32">
        <v>1</v>
      </c>
      <c r="G3863" s="32" t="s">
        <v>21</v>
      </c>
      <c r="H3863" s="32" t="s">
        <v>22</v>
      </c>
      <c r="I3863" s="32" t="s">
        <v>22</v>
      </c>
      <c r="J3863" s="32" t="s">
        <v>22</v>
      </c>
      <c r="K3863" s="32">
        <v>0</v>
      </c>
      <c r="L3863" s="38">
        <v>49.95</v>
      </c>
      <c r="M3863" t="s">
        <v>8299</v>
      </c>
      <c r="N3863" t="s">
        <v>8300</v>
      </c>
      <c r="O3863" t="s">
        <v>8301</v>
      </c>
      <c r="P3863" s="31">
        <v>119</v>
      </c>
      <c r="Q3863" s="31">
        <v>25</v>
      </c>
      <c r="R3863" s="31">
        <v>119</v>
      </c>
      <c r="S3863" s="31">
        <v>0</v>
      </c>
      <c r="T3863" s="36" t="s">
        <v>16222</v>
      </c>
      <c r="U3863" s="36" t="s">
        <v>14090</v>
      </c>
      <c r="V3863" s="31" t="s">
        <v>2558</v>
      </c>
      <c r="W3863" s="31">
        <v>7</v>
      </c>
    </row>
    <row r="3864" spans="1:23" x14ac:dyDescent="0.25">
      <c r="A3864">
        <v>7993146</v>
      </c>
      <c r="B3864" s="32" t="s">
        <v>19</v>
      </c>
      <c r="C3864" s="32">
        <v>10</v>
      </c>
      <c r="D3864" s="32">
        <v>36</v>
      </c>
      <c r="E3864" s="32" t="s">
        <v>22</v>
      </c>
      <c r="F3864" s="32">
        <v>1</v>
      </c>
      <c r="G3864" s="32" t="s">
        <v>21</v>
      </c>
      <c r="H3864" s="32" t="s">
        <v>22</v>
      </c>
      <c r="I3864" s="32" t="s">
        <v>22</v>
      </c>
      <c r="J3864" s="32" t="s">
        <v>22</v>
      </c>
      <c r="K3864" s="32">
        <v>0</v>
      </c>
      <c r="L3864" s="38">
        <v>399.17</v>
      </c>
      <c r="M3864" t="s">
        <v>8302</v>
      </c>
      <c r="N3864" t="s">
        <v>8303</v>
      </c>
      <c r="O3864" t="s">
        <v>8304</v>
      </c>
      <c r="P3864" s="31">
        <v>310</v>
      </c>
      <c r="Q3864" s="31">
        <v>450</v>
      </c>
      <c r="R3864" s="31">
        <v>90</v>
      </c>
      <c r="S3864" s="31">
        <v>6.72</v>
      </c>
      <c r="T3864" s="36" t="s">
        <v>18099</v>
      </c>
      <c r="U3864" s="36">
        <v>0</v>
      </c>
      <c r="V3864" s="31" t="s">
        <v>376</v>
      </c>
      <c r="W3864" s="31">
        <v>14</v>
      </c>
    </row>
    <row r="3865" spans="1:23" x14ac:dyDescent="0.25">
      <c r="A3865">
        <v>8001210</v>
      </c>
      <c r="B3865" s="32" t="s">
        <v>19</v>
      </c>
      <c r="C3865" s="32">
        <v>10</v>
      </c>
      <c r="D3865" s="32">
        <v>81</v>
      </c>
      <c r="E3865" s="32" t="s">
        <v>22</v>
      </c>
      <c r="F3865" s="32">
        <v>1</v>
      </c>
      <c r="G3865" s="32" t="s">
        <v>21</v>
      </c>
      <c r="H3865" s="32" t="s">
        <v>22</v>
      </c>
      <c r="I3865" s="32">
        <v>896</v>
      </c>
      <c r="J3865" s="32" t="s">
        <v>22</v>
      </c>
      <c r="K3865" s="32">
        <v>0</v>
      </c>
      <c r="L3865" s="38">
        <v>9.25</v>
      </c>
      <c r="M3865" t="s">
        <v>8305</v>
      </c>
      <c r="N3865" t="s">
        <v>8306</v>
      </c>
      <c r="O3865" t="s">
        <v>8307</v>
      </c>
      <c r="P3865" s="31">
        <v>600</v>
      </c>
      <c r="Q3865" s="31">
        <v>0</v>
      </c>
      <c r="R3865" s="31">
        <v>75</v>
      </c>
      <c r="S3865" s="31">
        <v>0.76</v>
      </c>
      <c r="T3865" s="36" t="s">
        <v>8308</v>
      </c>
      <c r="U3865" s="36" t="s">
        <v>13534</v>
      </c>
      <c r="V3865" s="31" t="s">
        <v>791</v>
      </c>
      <c r="W3865" s="31">
        <v>7</v>
      </c>
    </row>
    <row r="3866" spans="1:23" x14ac:dyDescent="0.25">
      <c r="A3866">
        <v>8001211</v>
      </c>
      <c r="B3866" s="32" t="s">
        <v>19</v>
      </c>
      <c r="C3866" s="32">
        <v>10</v>
      </c>
      <c r="D3866" s="32">
        <v>81</v>
      </c>
      <c r="E3866" s="32" t="s">
        <v>22</v>
      </c>
      <c r="F3866" s="32">
        <v>1</v>
      </c>
      <c r="G3866" s="32" t="s">
        <v>21</v>
      </c>
      <c r="H3866" s="32" t="s">
        <v>22</v>
      </c>
      <c r="I3866" s="32">
        <v>896</v>
      </c>
      <c r="J3866" s="32" t="s">
        <v>22</v>
      </c>
      <c r="K3866" s="32">
        <v>0</v>
      </c>
      <c r="L3866" s="38">
        <v>11.08</v>
      </c>
      <c r="M3866" t="s">
        <v>8309</v>
      </c>
      <c r="N3866" t="s">
        <v>8310</v>
      </c>
      <c r="O3866" t="s">
        <v>8311</v>
      </c>
      <c r="P3866" s="31">
        <v>800</v>
      </c>
      <c r="Q3866" s="31">
        <v>0</v>
      </c>
      <c r="R3866" s="31">
        <v>75</v>
      </c>
      <c r="S3866" s="31">
        <v>1</v>
      </c>
      <c r="T3866" s="36" t="s">
        <v>8312</v>
      </c>
      <c r="U3866" s="36" t="s">
        <v>13534</v>
      </c>
      <c r="V3866" s="31" t="s">
        <v>791</v>
      </c>
      <c r="W3866" s="31">
        <v>7</v>
      </c>
    </row>
    <row r="3867" spans="1:23" x14ac:dyDescent="0.25">
      <c r="A3867">
        <v>8001212</v>
      </c>
      <c r="B3867" s="32" t="s">
        <v>19</v>
      </c>
      <c r="C3867" s="32">
        <v>10</v>
      </c>
      <c r="D3867" s="32">
        <v>81</v>
      </c>
      <c r="E3867" s="32" t="s">
        <v>22</v>
      </c>
      <c r="F3867" s="32">
        <v>1</v>
      </c>
      <c r="G3867" s="32" t="s">
        <v>21</v>
      </c>
      <c r="H3867" s="32" t="s">
        <v>22</v>
      </c>
      <c r="I3867" s="32">
        <v>896</v>
      </c>
      <c r="J3867" s="32" t="s">
        <v>22</v>
      </c>
      <c r="K3867" s="32">
        <v>0</v>
      </c>
      <c r="L3867" s="38">
        <v>8.32</v>
      </c>
      <c r="M3867" t="s">
        <v>8313</v>
      </c>
      <c r="N3867" t="s">
        <v>8314</v>
      </c>
      <c r="O3867" t="s">
        <v>8315</v>
      </c>
      <c r="P3867" s="31">
        <v>10000</v>
      </c>
      <c r="Q3867" s="31">
        <v>0</v>
      </c>
      <c r="R3867" s="31">
        <v>75</v>
      </c>
      <c r="S3867" s="31">
        <v>0.64</v>
      </c>
      <c r="T3867" s="36" t="s">
        <v>8316</v>
      </c>
      <c r="U3867" s="36" t="s">
        <v>13534</v>
      </c>
      <c r="V3867" s="31" t="s">
        <v>791</v>
      </c>
      <c r="W3867" s="31">
        <v>7</v>
      </c>
    </row>
    <row r="3868" spans="1:23" x14ac:dyDescent="0.25">
      <c r="A3868">
        <v>8001213</v>
      </c>
      <c r="B3868" s="32" t="s">
        <v>19</v>
      </c>
      <c r="C3868" s="32">
        <v>10</v>
      </c>
      <c r="D3868" s="32">
        <v>81</v>
      </c>
      <c r="E3868" s="32" t="s">
        <v>22</v>
      </c>
      <c r="F3868" s="32">
        <v>1</v>
      </c>
      <c r="G3868" s="32" t="s">
        <v>21</v>
      </c>
      <c r="H3868" s="32" t="s">
        <v>22</v>
      </c>
      <c r="I3868" s="32">
        <v>896</v>
      </c>
      <c r="J3868" s="32" t="s">
        <v>22</v>
      </c>
      <c r="K3868" s="32">
        <v>0</v>
      </c>
      <c r="L3868" s="38">
        <v>10.16</v>
      </c>
      <c r="M3868" t="s">
        <v>8317</v>
      </c>
      <c r="N3868" t="s">
        <v>8318</v>
      </c>
      <c r="O3868" t="s">
        <v>8319</v>
      </c>
      <c r="P3868" s="31">
        <v>1200</v>
      </c>
      <c r="Q3868" s="31">
        <v>0</v>
      </c>
      <c r="R3868" s="31">
        <v>75</v>
      </c>
      <c r="S3868" s="31">
        <v>0</v>
      </c>
      <c r="T3868" s="36" t="s">
        <v>8320</v>
      </c>
      <c r="U3868" s="36" t="s">
        <v>13534</v>
      </c>
      <c r="V3868" s="31" t="s">
        <v>791</v>
      </c>
      <c r="W3868" s="31">
        <v>7</v>
      </c>
    </row>
    <row r="3869" spans="1:23" x14ac:dyDescent="0.25">
      <c r="A3869">
        <v>8001214</v>
      </c>
      <c r="B3869" s="32" t="s">
        <v>19</v>
      </c>
      <c r="C3869" s="32">
        <v>10</v>
      </c>
      <c r="D3869" s="32">
        <v>81</v>
      </c>
      <c r="E3869" s="32" t="s">
        <v>22</v>
      </c>
      <c r="F3869" s="32">
        <v>1</v>
      </c>
      <c r="G3869" s="32" t="s">
        <v>21</v>
      </c>
      <c r="H3869" s="32" t="s">
        <v>22</v>
      </c>
      <c r="I3869" s="32">
        <v>896</v>
      </c>
      <c r="J3869" s="32" t="s">
        <v>22</v>
      </c>
      <c r="K3869" s="32">
        <v>0</v>
      </c>
      <c r="L3869" s="38">
        <v>12.02</v>
      </c>
      <c r="M3869" t="s">
        <v>8321</v>
      </c>
      <c r="N3869" t="s">
        <v>8322</v>
      </c>
      <c r="O3869" t="s">
        <v>8323</v>
      </c>
      <c r="P3869" s="31">
        <v>600</v>
      </c>
      <c r="Q3869" s="31">
        <v>0</v>
      </c>
      <c r="R3869" s="31">
        <v>175</v>
      </c>
      <c r="S3869" s="31">
        <v>1.26</v>
      </c>
      <c r="T3869" s="36" t="s">
        <v>8324</v>
      </c>
      <c r="U3869" s="36" t="s">
        <v>13534</v>
      </c>
      <c r="V3869" s="31" t="s">
        <v>791</v>
      </c>
      <c r="W3869" s="31">
        <v>7</v>
      </c>
    </row>
    <row r="3870" spans="1:23" x14ac:dyDescent="0.25">
      <c r="A3870">
        <v>8001215</v>
      </c>
      <c r="B3870" s="32" t="s">
        <v>19</v>
      </c>
      <c r="C3870" s="32">
        <v>10</v>
      </c>
      <c r="D3870" s="32">
        <v>81</v>
      </c>
      <c r="E3870" s="32" t="s">
        <v>22</v>
      </c>
      <c r="F3870" s="32">
        <v>1</v>
      </c>
      <c r="G3870" s="32" t="s">
        <v>21</v>
      </c>
      <c r="H3870" s="32" t="s">
        <v>22</v>
      </c>
      <c r="I3870" s="32">
        <v>896</v>
      </c>
      <c r="J3870" s="32" t="s">
        <v>22</v>
      </c>
      <c r="K3870" s="32">
        <v>0</v>
      </c>
      <c r="L3870" s="38">
        <v>14.77</v>
      </c>
      <c r="M3870" t="s">
        <v>8325</v>
      </c>
      <c r="N3870" t="s">
        <v>8326</v>
      </c>
      <c r="O3870" t="s">
        <v>8327</v>
      </c>
      <c r="P3870" s="31">
        <v>800</v>
      </c>
      <c r="Q3870" s="31">
        <v>0</v>
      </c>
      <c r="R3870" s="31">
        <v>175</v>
      </c>
      <c r="S3870" s="31">
        <v>1.78</v>
      </c>
      <c r="T3870" s="36" t="s">
        <v>8328</v>
      </c>
      <c r="U3870" s="36" t="s">
        <v>13534</v>
      </c>
      <c r="V3870" s="31" t="s">
        <v>791</v>
      </c>
      <c r="W3870" s="31">
        <v>7</v>
      </c>
    </row>
    <row r="3871" spans="1:23" x14ac:dyDescent="0.25">
      <c r="A3871">
        <v>8001216</v>
      </c>
      <c r="B3871" s="32" t="s">
        <v>19</v>
      </c>
      <c r="C3871" s="32">
        <v>10</v>
      </c>
      <c r="D3871" s="32">
        <v>81</v>
      </c>
      <c r="E3871" s="32" t="s">
        <v>22</v>
      </c>
      <c r="F3871" s="32">
        <v>1</v>
      </c>
      <c r="G3871" s="32" t="s">
        <v>21</v>
      </c>
      <c r="H3871" s="32" t="s">
        <v>22</v>
      </c>
      <c r="I3871" s="32">
        <v>896</v>
      </c>
      <c r="J3871" s="32" t="s">
        <v>22</v>
      </c>
      <c r="K3871" s="32">
        <v>0</v>
      </c>
      <c r="L3871" s="38">
        <v>10.51</v>
      </c>
      <c r="M3871" t="s">
        <v>8329</v>
      </c>
      <c r="N3871" t="s">
        <v>8330</v>
      </c>
      <c r="O3871" t="s">
        <v>8331</v>
      </c>
      <c r="P3871" s="31">
        <v>10000</v>
      </c>
      <c r="Q3871" s="31">
        <v>0</v>
      </c>
      <c r="R3871" s="31">
        <v>175</v>
      </c>
      <c r="S3871" s="31">
        <v>1.1200000000000001</v>
      </c>
      <c r="T3871" s="36" t="s">
        <v>8332</v>
      </c>
      <c r="U3871" s="36" t="s">
        <v>13534</v>
      </c>
      <c r="V3871" s="31" t="s">
        <v>791</v>
      </c>
      <c r="W3871" s="31">
        <v>7</v>
      </c>
    </row>
    <row r="3872" spans="1:23" x14ac:dyDescent="0.25">
      <c r="A3872">
        <v>8001217</v>
      </c>
      <c r="B3872" s="32" t="s">
        <v>19</v>
      </c>
      <c r="C3872" s="32">
        <v>10</v>
      </c>
      <c r="D3872" s="32">
        <v>81</v>
      </c>
      <c r="E3872" s="32" t="s">
        <v>22</v>
      </c>
      <c r="F3872" s="32">
        <v>1</v>
      </c>
      <c r="G3872" s="32" t="s">
        <v>21</v>
      </c>
      <c r="H3872" s="32" t="s">
        <v>22</v>
      </c>
      <c r="I3872" s="32">
        <v>896</v>
      </c>
      <c r="J3872" s="32" t="s">
        <v>22</v>
      </c>
      <c r="K3872" s="32">
        <v>0</v>
      </c>
      <c r="L3872" s="38">
        <v>12.94</v>
      </c>
      <c r="M3872" t="s">
        <v>8333</v>
      </c>
      <c r="N3872" t="s">
        <v>8334</v>
      </c>
      <c r="O3872" t="s">
        <v>8335</v>
      </c>
      <c r="P3872" s="31">
        <v>1200</v>
      </c>
      <c r="Q3872" s="31">
        <v>0</v>
      </c>
      <c r="R3872" s="31">
        <v>175</v>
      </c>
      <c r="S3872" s="31">
        <v>0</v>
      </c>
      <c r="T3872" s="36" t="s">
        <v>8336</v>
      </c>
      <c r="U3872" s="36" t="s">
        <v>13534</v>
      </c>
      <c r="V3872" s="31" t="s">
        <v>791</v>
      </c>
      <c r="W3872" s="31">
        <v>7</v>
      </c>
    </row>
    <row r="3873" spans="1:23" x14ac:dyDescent="0.25">
      <c r="A3873">
        <v>8001218</v>
      </c>
      <c r="B3873" s="32" t="s">
        <v>19</v>
      </c>
      <c r="C3873" s="32">
        <v>10</v>
      </c>
      <c r="D3873" s="32">
        <v>81</v>
      </c>
      <c r="E3873" s="32" t="s">
        <v>22</v>
      </c>
      <c r="F3873" s="32">
        <v>1</v>
      </c>
      <c r="G3873" s="32" t="s">
        <v>21</v>
      </c>
      <c r="H3873" s="32" t="s">
        <v>22</v>
      </c>
      <c r="I3873" s="32">
        <v>896</v>
      </c>
      <c r="J3873" s="32" t="s">
        <v>22</v>
      </c>
      <c r="K3873" s="32">
        <v>0</v>
      </c>
      <c r="L3873" s="38">
        <v>13.89</v>
      </c>
      <c r="M3873" t="s">
        <v>8337</v>
      </c>
      <c r="N3873" t="s">
        <v>8338</v>
      </c>
      <c r="O3873" t="s">
        <v>8339</v>
      </c>
      <c r="P3873" s="31">
        <v>600</v>
      </c>
      <c r="Q3873" s="31">
        <v>0</v>
      </c>
      <c r="R3873" s="31">
        <v>237</v>
      </c>
      <c r="S3873" s="31">
        <v>1.66</v>
      </c>
      <c r="T3873" s="36" t="s">
        <v>8340</v>
      </c>
      <c r="U3873" s="36" t="s">
        <v>13534</v>
      </c>
      <c r="V3873" s="31" t="s">
        <v>791</v>
      </c>
      <c r="W3873" s="31">
        <v>7</v>
      </c>
    </row>
    <row r="3874" spans="1:23" x14ac:dyDescent="0.25">
      <c r="A3874">
        <v>8001219</v>
      </c>
      <c r="B3874" s="32" t="s">
        <v>19</v>
      </c>
      <c r="C3874" s="32">
        <v>10</v>
      </c>
      <c r="D3874" s="32">
        <v>81</v>
      </c>
      <c r="E3874" s="32" t="s">
        <v>22</v>
      </c>
      <c r="F3874" s="32">
        <v>1</v>
      </c>
      <c r="G3874" s="32" t="s">
        <v>21</v>
      </c>
      <c r="H3874" s="32" t="s">
        <v>22</v>
      </c>
      <c r="I3874" s="32">
        <v>896</v>
      </c>
      <c r="J3874" s="32" t="s">
        <v>22</v>
      </c>
      <c r="K3874" s="32">
        <v>0</v>
      </c>
      <c r="L3874" s="38">
        <v>16.66</v>
      </c>
      <c r="M3874" t="s">
        <v>8341</v>
      </c>
      <c r="N3874" t="s">
        <v>8342</v>
      </c>
      <c r="O3874" t="s">
        <v>8343</v>
      </c>
      <c r="P3874" s="31">
        <v>800</v>
      </c>
      <c r="Q3874" s="31">
        <v>0</v>
      </c>
      <c r="R3874" s="31">
        <v>237</v>
      </c>
      <c r="S3874" s="31">
        <v>2.2999999999999998</v>
      </c>
      <c r="T3874" s="36" t="s">
        <v>8344</v>
      </c>
      <c r="U3874" s="36" t="s">
        <v>13534</v>
      </c>
      <c r="V3874" s="31" t="s">
        <v>791</v>
      </c>
      <c r="W3874" s="31">
        <v>7</v>
      </c>
    </row>
    <row r="3875" spans="1:23" x14ac:dyDescent="0.25">
      <c r="A3875">
        <v>8001220</v>
      </c>
      <c r="B3875" s="32" t="s">
        <v>19</v>
      </c>
      <c r="C3875" s="32">
        <v>10</v>
      </c>
      <c r="D3875" s="32">
        <v>81</v>
      </c>
      <c r="E3875" s="32" t="s">
        <v>22</v>
      </c>
      <c r="F3875" s="32">
        <v>1</v>
      </c>
      <c r="G3875" s="32" t="s">
        <v>21</v>
      </c>
      <c r="H3875" s="32" t="s">
        <v>22</v>
      </c>
      <c r="I3875" s="32">
        <v>896</v>
      </c>
      <c r="J3875" s="32" t="s">
        <v>22</v>
      </c>
      <c r="K3875" s="32">
        <v>0</v>
      </c>
      <c r="L3875" s="38">
        <v>14.24</v>
      </c>
      <c r="M3875" t="s">
        <v>8345</v>
      </c>
      <c r="N3875" t="s">
        <v>8346</v>
      </c>
      <c r="O3875" t="s">
        <v>8347</v>
      </c>
      <c r="P3875" s="31">
        <v>10000</v>
      </c>
      <c r="Q3875" s="31">
        <v>0</v>
      </c>
      <c r="R3875" s="31">
        <v>237</v>
      </c>
      <c r="S3875" s="31">
        <v>1.48</v>
      </c>
      <c r="T3875" s="36" t="s">
        <v>8348</v>
      </c>
      <c r="U3875" s="36" t="s">
        <v>13534</v>
      </c>
      <c r="V3875" s="31" t="s">
        <v>791</v>
      </c>
      <c r="W3875" s="31">
        <v>7</v>
      </c>
    </row>
    <row r="3876" spans="1:23" x14ac:dyDescent="0.25">
      <c r="A3876">
        <v>8001221</v>
      </c>
      <c r="B3876" s="32" t="s">
        <v>19</v>
      </c>
      <c r="C3876" s="32">
        <v>10</v>
      </c>
      <c r="D3876" s="32">
        <v>81</v>
      </c>
      <c r="E3876" s="32" t="s">
        <v>22</v>
      </c>
      <c r="F3876" s="32">
        <v>1</v>
      </c>
      <c r="G3876" s="32" t="s">
        <v>21</v>
      </c>
      <c r="H3876" s="32" t="s">
        <v>22</v>
      </c>
      <c r="I3876" s="32">
        <v>896</v>
      </c>
      <c r="J3876" s="32" t="s">
        <v>22</v>
      </c>
      <c r="K3876" s="32">
        <v>0</v>
      </c>
      <c r="L3876" s="38">
        <v>15.71</v>
      </c>
      <c r="M3876" t="s">
        <v>8349</v>
      </c>
      <c r="N3876" t="s">
        <v>8350</v>
      </c>
      <c r="O3876" t="s">
        <v>8351</v>
      </c>
      <c r="P3876" s="31">
        <v>1200</v>
      </c>
      <c r="Q3876" s="31">
        <v>0</v>
      </c>
      <c r="R3876" s="31">
        <v>237</v>
      </c>
      <c r="S3876" s="31">
        <v>0</v>
      </c>
      <c r="T3876" s="36" t="s">
        <v>8352</v>
      </c>
      <c r="U3876" s="36" t="s">
        <v>13534</v>
      </c>
      <c r="V3876" s="31" t="s">
        <v>791</v>
      </c>
      <c r="W3876" s="31">
        <v>7</v>
      </c>
    </row>
    <row r="3877" spans="1:23" x14ac:dyDescent="0.25">
      <c r="A3877">
        <v>8001222</v>
      </c>
      <c r="B3877" s="32" t="s">
        <v>19</v>
      </c>
      <c r="C3877" s="32">
        <v>10</v>
      </c>
      <c r="D3877" s="32">
        <v>81</v>
      </c>
      <c r="E3877" s="32" t="s">
        <v>22</v>
      </c>
      <c r="F3877" s="32">
        <v>1</v>
      </c>
      <c r="G3877" s="32" t="s">
        <v>21</v>
      </c>
      <c r="H3877" s="32" t="s">
        <v>22</v>
      </c>
      <c r="I3877" s="32">
        <v>896</v>
      </c>
      <c r="J3877" s="32" t="s">
        <v>22</v>
      </c>
      <c r="K3877" s="32">
        <v>0</v>
      </c>
      <c r="L3877" s="38">
        <v>16.66</v>
      </c>
      <c r="M3877" t="s">
        <v>8353</v>
      </c>
      <c r="N3877" t="s">
        <v>8354</v>
      </c>
      <c r="O3877" t="s">
        <v>8355</v>
      </c>
      <c r="P3877" s="31">
        <v>600</v>
      </c>
      <c r="Q3877" s="31">
        <v>0</v>
      </c>
      <c r="R3877" s="31">
        <v>275</v>
      </c>
      <c r="S3877" s="31">
        <v>1.9</v>
      </c>
      <c r="T3877" s="36" t="s">
        <v>8356</v>
      </c>
      <c r="U3877" s="36" t="s">
        <v>13534</v>
      </c>
      <c r="V3877" s="31" t="s">
        <v>791</v>
      </c>
      <c r="W3877" s="31">
        <v>7</v>
      </c>
    </row>
    <row r="3878" spans="1:23" x14ac:dyDescent="0.25">
      <c r="A3878">
        <v>8001223</v>
      </c>
      <c r="B3878" s="32" t="s">
        <v>19</v>
      </c>
      <c r="C3878" s="32">
        <v>10</v>
      </c>
      <c r="D3878" s="32">
        <v>81</v>
      </c>
      <c r="E3878" s="32" t="s">
        <v>22</v>
      </c>
      <c r="F3878" s="32">
        <v>1</v>
      </c>
      <c r="G3878" s="32" t="s">
        <v>21</v>
      </c>
      <c r="H3878" s="32" t="s">
        <v>22</v>
      </c>
      <c r="I3878" s="32">
        <v>896</v>
      </c>
      <c r="J3878" s="32" t="s">
        <v>22</v>
      </c>
      <c r="K3878" s="32">
        <v>0</v>
      </c>
      <c r="L3878" s="38">
        <v>19.399999999999999</v>
      </c>
      <c r="M3878" t="s">
        <v>8357</v>
      </c>
      <c r="N3878" t="s">
        <v>8358</v>
      </c>
      <c r="O3878" t="s">
        <v>8359</v>
      </c>
      <c r="P3878" s="31">
        <v>800</v>
      </c>
      <c r="Q3878" s="31">
        <v>0</v>
      </c>
      <c r="R3878" s="31">
        <v>275</v>
      </c>
      <c r="S3878" s="31">
        <v>2.6</v>
      </c>
      <c r="T3878" s="36" t="s">
        <v>8360</v>
      </c>
      <c r="U3878" s="36" t="s">
        <v>13534</v>
      </c>
      <c r="V3878" s="31" t="s">
        <v>791</v>
      </c>
      <c r="W3878" s="31">
        <v>7</v>
      </c>
    </row>
    <row r="3879" spans="1:23" x14ac:dyDescent="0.25">
      <c r="A3879">
        <v>8001224</v>
      </c>
      <c r="B3879" s="32" t="s">
        <v>19</v>
      </c>
      <c r="C3879" s="32">
        <v>10</v>
      </c>
      <c r="D3879" s="32">
        <v>81</v>
      </c>
      <c r="E3879" s="32" t="s">
        <v>22</v>
      </c>
      <c r="F3879" s="32">
        <v>1</v>
      </c>
      <c r="G3879" s="32" t="s">
        <v>21</v>
      </c>
      <c r="H3879" s="32" t="s">
        <v>22</v>
      </c>
      <c r="I3879" s="32">
        <v>896</v>
      </c>
      <c r="J3879" s="32" t="s">
        <v>22</v>
      </c>
      <c r="K3879" s="32">
        <v>0</v>
      </c>
      <c r="L3879" s="38">
        <v>15.71</v>
      </c>
      <c r="M3879" t="s">
        <v>8361</v>
      </c>
      <c r="N3879" t="s">
        <v>8362</v>
      </c>
      <c r="O3879" t="s">
        <v>8363</v>
      </c>
      <c r="P3879" s="31">
        <v>10000</v>
      </c>
      <c r="Q3879" s="31">
        <v>0</v>
      </c>
      <c r="R3879" s="31">
        <v>275</v>
      </c>
      <c r="S3879" s="31">
        <v>1.7</v>
      </c>
      <c r="T3879" s="36" t="s">
        <v>8364</v>
      </c>
      <c r="U3879" s="36" t="s">
        <v>13534</v>
      </c>
      <c r="V3879" s="31" t="s">
        <v>791</v>
      </c>
      <c r="W3879" s="31">
        <v>7</v>
      </c>
    </row>
    <row r="3880" spans="1:23" x14ac:dyDescent="0.25">
      <c r="A3880">
        <v>8001225</v>
      </c>
      <c r="B3880" s="32" t="s">
        <v>19</v>
      </c>
      <c r="C3880" s="32">
        <v>10</v>
      </c>
      <c r="D3880" s="32">
        <v>81</v>
      </c>
      <c r="E3880" s="32" t="s">
        <v>22</v>
      </c>
      <c r="F3880" s="32">
        <v>1</v>
      </c>
      <c r="G3880" s="32" t="s">
        <v>21</v>
      </c>
      <c r="H3880" s="32" t="s">
        <v>22</v>
      </c>
      <c r="I3880" s="32">
        <v>896</v>
      </c>
      <c r="J3880" s="32" t="s">
        <v>22</v>
      </c>
      <c r="K3880" s="32">
        <v>0</v>
      </c>
      <c r="L3880" s="38">
        <v>17.55</v>
      </c>
      <c r="M3880" t="s">
        <v>8365</v>
      </c>
      <c r="N3880" t="s">
        <v>8366</v>
      </c>
      <c r="O3880" t="s">
        <v>8367</v>
      </c>
      <c r="P3880" s="31">
        <v>1200</v>
      </c>
      <c r="Q3880" s="31">
        <v>0</v>
      </c>
      <c r="R3880" s="31">
        <v>275</v>
      </c>
      <c r="S3880" s="31">
        <v>0</v>
      </c>
      <c r="T3880" s="36" t="s">
        <v>8368</v>
      </c>
      <c r="U3880" s="36" t="s">
        <v>13534</v>
      </c>
      <c r="V3880" s="31" t="s">
        <v>791</v>
      </c>
      <c r="W3880" s="31">
        <v>7</v>
      </c>
    </row>
    <row r="3881" spans="1:23" x14ac:dyDescent="0.25">
      <c r="A3881">
        <v>8001239</v>
      </c>
      <c r="B3881" s="32" t="s">
        <v>19</v>
      </c>
      <c r="C3881" s="32">
        <v>10</v>
      </c>
      <c r="D3881" s="32">
        <v>81</v>
      </c>
      <c r="E3881" s="32" t="s">
        <v>22</v>
      </c>
      <c r="F3881" s="32">
        <v>1</v>
      </c>
      <c r="G3881" s="32" t="s">
        <v>21</v>
      </c>
      <c r="H3881" s="32" t="s">
        <v>22</v>
      </c>
      <c r="I3881" s="32">
        <v>896</v>
      </c>
      <c r="J3881" s="32" t="s">
        <v>22</v>
      </c>
      <c r="K3881" s="32">
        <v>0</v>
      </c>
      <c r="L3881" s="38">
        <v>11.07</v>
      </c>
      <c r="M3881" t="s">
        <v>8369</v>
      </c>
      <c r="N3881" t="s">
        <v>8370</v>
      </c>
      <c r="O3881" t="s">
        <v>8371</v>
      </c>
      <c r="P3881" s="31">
        <v>490</v>
      </c>
      <c r="Q3881" s="31">
        <v>0</v>
      </c>
      <c r="R3881" s="31">
        <v>115</v>
      </c>
      <c r="S3881" s="31">
        <v>0.84</v>
      </c>
      <c r="T3881" s="36" t="s">
        <v>8372</v>
      </c>
      <c r="U3881" s="36" t="s">
        <v>13534</v>
      </c>
      <c r="V3881" s="31" t="s">
        <v>791</v>
      </c>
      <c r="W3881" s="31">
        <v>7</v>
      </c>
    </row>
    <row r="3882" spans="1:23" x14ac:dyDescent="0.25">
      <c r="A3882">
        <v>8001241</v>
      </c>
      <c r="B3882" s="32" t="s">
        <v>19</v>
      </c>
      <c r="C3882" s="32">
        <v>10</v>
      </c>
      <c r="D3882" s="32">
        <v>81</v>
      </c>
      <c r="E3882" s="32" t="s">
        <v>22</v>
      </c>
      <c r="F3882" s="32">
        <v>1</v>
      </c>
      <c r="G3882" s="32" t="s">
        <v>21</v>
      </c>
      <c r="H3882" s="32" t="s">
        <v>22</v>
      </c>
      <c r="I3882" s="32">
        <v>896</v>
      </c>
      <c r="J3882" s="32" t="s">
        <v>22</v>
      </c>
      <c r="K3882" s="32">
        <v>0</v>
      </c>
      <c r="L3882" s="38">
        <v>13.89</v>
      </c>
      <c r="M3882" t="s">
        <v>8373</v>
      </c>
      <c r="N3882" t="s">
        <v>8374</v>
      </c>
      <c r="O3882" t="s">
        <v>8375</v>
      </c>
      <c r="P3882" s="31">
        <v>690</v>
      </c>
      <c r="Q3882" s="31">
        <v>0</v>
      </c>
      <c r="R3882" s="31">
        <v>115</v>
      </c>
      <c r="S3882" s="31">
        <v>1.1599999999999999</v>
      </c>
      <c r="T3882" s="36" t="s">
        <v>8376</v>
      </c>
      <c r="U3882" s="36" t="s">
        <v>13534</v>
      </c>
      <c r="V3882" s="31" t="s">
        <v>791</v>
      </c>
      <c r="W3882" s="31">
        <v>7</v>
      </c>
    </row>
    <row r="3883" spans="1:23" x14ac:dyDescent="0.25">
      <c r="A3883">
        <v>8001242</v>
      </c>
      <c r="B3883" s="32" t="s">
        <v>19</v>
      </c>
      <c r="C3883" s="32">
        <v>10</v>
      </c>
      <c r="D3883" s="32">
        <v>81</v>
      </c>
      <c r="E3883" s="32" t="s">
        <v>22</v>
      </c>
      <c r="F3883" s="32">
        <v>1</v>
      </c>
      <c r="G3883" s="32" t="s">
        <v>21</v>
      </c>
      <c r="H3883" s="32" t="s">
        <v>22</v>
      </c>
      <c r="I3883" s="32">
        <v>896</v>
      </c>
      <c r="J3883" s="32" t="s">
        <v>22</v>
      </c>
      <c r="K3883" s="32">
        <v>0</v>
      </c>
      <c r="L3883" s="38">
        <v>10.16</v>
      </c>
      <c r="M3883" t="s">
        <v>8377</v>
      </c>
      <c r="N3883" t="s">
        <v>8378</v>
      </c>
      <c r="O3883" t="s">
        <v>8379</v>
      </c>
      <c r="P3883" s="31">
        <v>440</v>
      </c>
      <c r="Q3883" s="31">
        <v>0</v>
      </c>
      <c r="R3883" s="31">
        <v>115</v>
      </c>
      <c r="S3883" s="31">
        <v>0.76</v>
      </c>
      <c r="T3883" s="36" t="s">
        <v>8380</v>
      </c>
      <c r="U3883" s="36" t="s">
        <v>8458</v>
      </c>
      <c r="V3883" s="31" t="s">
        <v>791</v>
      </c>
      <c r="W3883" s="31">
        <v>7</v>
      </c>
    </row>
    <row r="3884" spans="1:23" x14ac:dyDescent="0.25">
      <c r="A3884">
        <v>8001243</v>
      </c>
      <c r="B3884" s="32" t="s">
        <v>19</v>
      </c>
      <c r="C3884" s="32">
        <v>10</v>
      </c>
      <c r="D3884" s="32">
        <v>81</v>
      </c>
      <c r="E3884" s="32" t="s">
        <v>22</v>
      </c>
      <c r="F3884" s="32">
        <v>1</v>
      </c>
      <c r="G3884" s="32" t="s">
        <v>21</v>
      </c>
      <c r="H3884" s="32" t="s">
        <v>22</v>
      </c>
      <c r="I3884" s="32">
        <v>896</v>
      </c>
      <c r="J3884" s="32" t="s">
        <v>22</v>
      </c>
      <c r="K3884" s="32">
        <v>0</v>
      </c>
      <c r="L3884" s="38">
        <v>12.02</v>
      </c>
      <c r="M3884" t="s">
        <v>8381</v>
      </c>
      <c r="N3884" t="s">
        <v>8382</v>
      </c>
      <c r="O3884" t="s">
        <v>8383</v>
      </c>
      <c r="P3884" s="31">
        <v>540</v>
      </c>
      <c r="Q3884" s="31">
        <v>0</v>
      </c>
      <c r="R3884" s="31">
        <v>115</v>
      </c>
      <c r="S3884" s="31">
        <v>0.92</v>
      </c>
      <c r="T3884" s="36" t="s">
        <v>8384</v>
      </c>
      <c r="U3884" s="36" t="s">
        <v>8458</v>
      </c>
      <c r="V3884" s="31" t="s">
        <v>791</v>
      </c>
      <c r="W3884" s="31">
        <v>7</v>
      </c>
    </row>
    <row r="3885" spans="1:23" x14ac:dyDescent="0.25">
      <c r="A3885">
        <v>8004000</v>
      </c>
      <c r="B3885" s="32" t="s">
        <v>19</v>
      </c>
      <c r="C3885" s="32">
        <v>3</v>
      </c>
      <c r="D3885" s="32">
        <v>25</v>
      </c>
      <c r="E3885" s="32" t="s">
        <v>22</v>
      </c>
      <c r="F3885" s="32">
        <v>1</v>
      </c>
      <c r="G3885" s="32" t="s">
        <v>21</v>
      </c>
      <c r="H3885" s="32" t="s">
        <v>22</v>
      </c>
      <c r="I3885" s="32">
        <v>123</v>
      </c>
      <c r="J3885" s="32" t="s">
        <v>22</v>
      </c>
      <c r="K3885" s="32">
        <v>0</v>
      </c>
      <c r="L3885" s="38">
        <v>1011.22</v>
      </c>
      <c r="M3885" t="s">
        <v>8385</v>
      </c>
      <c r="N3885" t="s">
        <v>8386</v>
      </c>
      <c r="O3885" t="s">
        <v>8387</v>
      </c>
      <c r="P3885" s="31">
        <v>1000</v>
      </c>
      <c r="Q3885" s="31">
        <v>2000</v>
      </c>
      <c r="R3885" s="31">
        <v>400</v>
      </c>
      <c r="S3885" s="31">
        <v>0</v>
      </c>
      <c r="T3885" s="36" t="s">
        <v>8388</v>
      </c>
      <c r="U3885" s="36" t="s">
        <v>12165</v>
      </c>
      <c r="V3885" s="31" t="s">
        <v>26</v>
      </c>
      <c r="W3885" s="31">
        <v>7</v>
      </c>
    </row>
    <row r="3886" spans="1:23" x14ac:dyDescent="0.25">
      <c r="A3886">
        <v>8004010</v>
      </c>
      <c r="B3886" s="32" t="s">
        <v>19</v>
      </c>
      <c r="C3886" s="32">
        <v>3</v>
      </c>
      <c r="D3886" s="32">
        <v>25</v>
      </c>
      <c r="E3886" s="32" t="s">
        <v>22</v>
      </c>
      <c r="F3886" s="32">
        <v>1</v>
      </c>
      <c r="G3886" s="32" t="s">
        <v>21</v>
      </c>
      <c r="H3886" s="32" t="s">
        <v>22</v>
      </c>
      <c r="I3886" s="32" t="s">
        <v>22</v>
      </c>
      <c r="J3886" s="32" t="s">
        <v>22</v>
      </c>
      <c r="K3886" s="32">
        <v>0</v>
      </c>
      <c r="L3886" s="38">
        <v>772.3</v>
      </c>
      <c r="M3886" t="s">
        <v>8389</v>
      </c>
      <c r="N3886" t="s">
        <v>8390</v>
      </c>
      <c r="O3886" t="s">
        <v>8391</v>
      </c>
      <c r="P3886" s="31">
        <v>1000</v>
      </c>
      <c r="Q3886" s="31">
        <v>2000</v>
      </c>
      <c r="R3886" s="31">
        <v>400</v>
      </c>
      <c r="S3886" s="31">
        <v>0</v>
      </c>
      <c r="T3886" s="36" t="s">
        <v>8392</v>
      </c>
      <c r="U3886" s="36">
        <v>0</v>
      </c>
      <c r="V3886" s="31" t="s">
        <v>26</v>
      </c>
      <c r="W3886" s="31">
        <v>21</v>
      </c>
    </row>
    <row r="3887" spans="1:23" x14ac:dyDescent="0.25">
      <c r="A3887">
        <v>8005000</v>
      </c>
      <c r="B3887" s="32" t="s">
        <v>19</v>
      </c>
      <c r="C3887" s="32">
        <v>3</v>
      </c>
      <c r="D3887" s="32">
        <v>25</v>
      </c>
      <c r="E3887" s="32" t="s">
        <v>22</v>
      </c>
      <c r="F3887" s="32">
        <v>1</v>
      </c>
      <c r="G3887" s="32" t="s">
        <v>21</v>
      </c>
      <c r="H3887" s="32" t="s">
        <v>22</v>
      </c>
      <c r="I3887" s="32">
        <v>124</v>
      </c>
      <c r="J3887" s="32" t="s">
        <v>22</v>
      </c>
      <c r="K3887" s="32">
        <v>0</v>
      </c>
      <c r="L3887" s="38">
        <v>1052.17</v>
      </c>
      <c r="M3887" t="s">
        <v>8393</v>
      </c>
      <c r="N3887" t="s">
        <v>8394</v>
      </c>
      <c r="O3887" t="s">
        <v>8395</v>
      </c>
      <c r="P3887" s="31">
        <v>1000</v>
      </c>
      <c r="Q3887" s="31">
        <v>2000</v>
      </c>
      <c r="R3887" s="31">
        <v>500</v>
      </c>
      <c r="S3887" s="31">
        <v>0</v>
      </c>
      <c r="T3887" s="36" t="s">
        <v>8396</v>
      </c>
      <c r="U3887" s="36" t="s">
        <v>12165</v>
      </c>
      <c r="V3887" s="31" t="s">
        <v>26</v>
      </c>
      <c r="W3887" s="31">
        <v>7</v>
      </c>
    </row>
    <row r="3888" spans="1:23" x14ac:dyDescent="0.25">
      <c r="A3888">
        <v>8005010</v>
      </c>
      <c r="B3888" s="32" t="s">
        <v>19</v>
      </c>
      <c r="C3888" s="32">
        <v>3</v>
      </c>
      <c r="D3888" s="32">
        <v>25</v>
      </c>
      <c r="E3888" s="32" t="s">
        <v>22</v>
      </c>
      <c r="F3888" s="32">
        <v>1</v>
      </c>
      <c r="G3888" s="32" t="s">
        <v>21</v>
      </c>
      <c r="H3888" s="32" t="s">
        <v>22</v>
      </c>
      <c r="I3888" s="32" t="s">
        <v>22</v>
      </c>
      <c r="J3888" s="32" t="s">
        <v>22</v>
      </c>
      <c r="K3888" s="32">
        <v>0</v>
      </c>
      <c r="L3888" s="38">
        <v>994.86</v>
      </c>
      <c r="M3888" t="s">
        <v>8397</v>
      </c>
      <c r="N3888" t="s">
        <v>8398</v>
      </c>
      <c r="O3888" t="s">
        <v>8399</v>
      </c>
      <c r="P3888" s="31">
        <v>1000</v>
      </c>
      <c r="Q3888" s="31">
        <v>2000</v>
      </c>
      <c r="R3888" s="31">
        <v>500</v>
      </c>
      <c r="S3888" s="31">
        <v>0</v>
      </c>
      <c r="T3888" s="36" t="s">
        <v>8400</v>
      </c>
      <c r="U3888" s="36" t="s">
        <v>12165</v>
      </c>
      <c r="V3888" s="31" t="s">
        <v>26</v>
      </c>
      <c r="W3888" s="31">
        <v>21</v>
      </c>
    </row>
    <row r="3889" spans="1:23" x14ac:dyDescent="0.25">
      <c r="A3889">
        <v>8006000</v>
      </c>
      <c r="B3889" s="32" t="s">
        <v>19</v>
      </c>
      <c r="C3889" s="32">
        <v>3</v>
      </c>
      <c r="D3889" s="32">
        <v>25</v>
      </c>
      <c r="E3889" s="32" t="s">
        <v>22</v>
      </c>
      <c r="F3889" s="32">
        <v>1</v>
      </c>
      <c r="G3889" s="32" t="s">
        <v>21</v>
      </c>
      <c r="H3889" s="32" t="s">
        <v>22</v>
      </c>
      <c r="I3889" s="32">
        <v>125</v>
      </c>
      <c r="J3889" s="32" t="s">
        <v>22</v>
      </c>
      <c r="K3889" s="32">
        <v>0</v>
      </c>
      <c r="L3889" s="38">
        <v>1106.5899999999999</v>
      </c>
      <c r="M3889" t="s">
        <v>8401</v>
      </c>
      <c r="N3889" t="s">
        <v>8402</v>
      </c>
      <c r="O3889" t="s">
        <v>8403</v>
      </c>
      <c r="P3889" s="31">
        <v>1000</v>
      </c>
      <c r="Q3889" s="31">
        <v>2000</v>
      </c>
      <c r="R3889" s="31">
        <v>600</v>
      </c>
      <c r="S3889" s="31">
        <v>0</v>
      </c>
      <c r="T3889" s="36" t="s">
        <v>8404</v>
      </c>
      <c r="U3889" s="36" t="s">
        <v>12165</v>
      </c>
      <c r="V3889" s="31" t="s">
        <v>26</v>
      </c>
      <c r="W3889" s="31">
        <v>7</v>
      </c>
    </row>
    <row r="3890" spans="1:23" x14ac:dyDescent="0.25">
      <c r="A3890">
        <v>8006010</v>
      </c>
      <c r="B3890" s="32" t="s">
        <v>19</v>
      </c>
      <c r="C3890" s="32">
        <v>3</v>
      </c>
      <c r="D3890" s="32">
        <v>25</v>
      </c>
      <c r="E3890" s="32" t="s">
        <v>22</v>
      </c>
      <c r="F3890" s="32">
        <v>1</v>
      </c>
      <c r="G3890" s="32" t="s">
        <v>21</v>
      </c>
      <c r="H3890" s="32" t="s">
        <v>22</v>
      </c>
      <c r="I3890" s="32" t="s">
        <v>22</v>
      </c>
      <c r="J3890" s="32" t="s">
        <v>22</v>
      </c>
      <c r="K3890" s="32">
        <v>0</v>
      </c>
      <c r="L3890" s="38">
        <v>1030.82</v>
      </c>
      <c r="M3890" t="s">
        <v>8405</v>
      </c>
      <c r="N3890" t="s">
        <v>8406</v>
      </c>
      <c r="O3890" t="s">
        <v>8407</v>
      </c>
      <c r="P3890" s="31">
        <v>1000</v>
      </c>
      <c r="Q3890" s="31">
        <v>2000</v>
      </c>
      <c r="R3890" s="31">
        <v>600</v>
      </c>
      <c r="S3890" s="31">
        <v>0</v>
      </c>
      <c r="T3890" s="36" t="s">
        <v>8408</v>
      </c>
      <c r="U3890" s="36" t="s">
        <v>12165</v>
      </c>
      <c r="V3890" s="31" t="s">
        <v>26</v>
      </c>
      <c r="W3890" s="31">
        <v>21</v>
      </c>
    </row>
    <row r="3891" spans="1:23" x14ac:dyDescent="0.25">
      <c r="A3891">
        <v>8080000</v>
      </c>
      <c r="B3891" s="32" t="s">
        <v>19</v>
      </c>
      <c r="C3891" s="32">
        <v>3</v>
      </c>
      <c r="D3891" s="32">
        <v>25</v>
      </c>
      <c r="E3891" s="32" t="s">
        <v>22</v>
      </c>
      <c r="F3891" s="32">
        <v>1</v>
      </c>
      <c r="G3891" s="32" t="s">
        <v>21</v>
      </c>
      <c r="H3891" s="32" t="s">
        <v>22</v>
      </c>
      <c r="I3891" s="32">
        <v>120</v>
      </c>
      <c r="J3891" s="32" t="s">
        <v>22</v>
      </c>
      <c r="K3891" s="32">
        <v>0</v>
      </c>
      <c r="L3891" s="38">
        <v>1039.3599999999999</v>
      </c>
      <c r="M3891" t="s">
        <v>8409</v>
      </c>
      <c r="N3891" t="s">
        <v>8410</v>
      </c>
      <c r="O3891" t="s">
        <v>8411</v>
      </c>
      <c r="P3891" s="31">
        <v>1000</v>
      </c>
      <c r="Q3891" s="31">
        <v>1800</v>
      </c>
      <c r="R3891" s="31">
        <v>400</v>
      </c>
      <c r="S3891" s="31">
        <v>0</v>
      </c>
      <c r="T3891" s="36" t="s">
        <v>8412</v>
      </c>
      <c r="U3891" s="36" t="s">
        <v>12165</v>
      </c>
      <c r="V3891" s="31" t="s">
        <v>26</v>
      </c>
      <c r="W3891" s="31">
        <v>7</v>
      </c>
    </row>
    <row r="3892" spans="1:23" x14ac:dyDescent="0.25">
      <c r="A3892">
        <v>8080010</v>
      </c>
      <c r="B3892" s="32" t="s">
        <v>19</v>
      </c>
      <c r="C3892" s="32">
        <v>3</v>
      </c>
      <c r="D3892" s="32">
        <v>25</v>
      </c>
      <c r="E3892" s="32" t="s">
        <v>22</v>
      </c>
      <c r="F3892" s="32">
        <v>1</v>
      </c>
      <c r="G3892" s="32" t="s">
        <v>21</v>
      </c>
      <c r="H3892" s="32" t="s">
        <v>22</v>
      </c>
      <c r="I3892" s="32" t="s">
        <v>22</v>
      </c>
      <c r="J3892" s="32" t="s">
        <v>22</v>
      </c>
      <c r="K3892" s="32">
        <v>0</v>
      </c>
      <c r="L3892" s="38">
        <v>975.55</v>
      </c>
      <c r="M3892" t="s">
        <v>8413</v>
      </c>
      <c r="N3892" t="s">
        <v>8414</v>
      </c>
      <c r="O3892" t="s">
        <v>8415</v>
      </c>
      <c r="P3892" s="31">
        <v>1000</v>
      </c>
      <c r="Q3892" s="31">
        <v>1800</v>
      </c>
      <c r="R3892" s="31">
        <v>400</v>
      </c>
      <c r="S3892" s="31">
        <v>0</v>
      </c>
      <c r="T3892" s="36" t="s">
        <v>8416</v>
      </c>
      <c r="U3892" s="36">
        <v>0</v>
      </c>
      <c r="V3892" s="31" t="s">
        <v>26</v>
      </c>
      <c r="W3892" s="31">
        <v>21</v>
      </c>
    </row>
    <row r="3893" spans="1:23" x14ac:dyDescent="0.25">
      <c r="A3893">
        <v>8084000</v>
      </c>
      <c r="B3893" s="32" t="s">
        <v>19</v>
      </c>
      <c r="C3893" s="32">
        <v>3</v>
      </c>
      <c r="D3893" s="32">
        <v>25</v>
      </c>
      <c r="E3893" s="32" t="s">
        <v>22</v>
      </c>
      <c r="F3893" s="32">
        <v>1</v>
      </c>
      <c r="G3893" s="32" t="s">
        <v>21</v>
      </c>
      <c r="H3893" s="32" t="s">
        <v>22</v>
      </c>
      <c r="I3893" s="32">
        <v>120</v>
      </c>
      <c r="J3893" s="32" t="s">
        <v>22</v>
      </c>
      <c r="K3893" s="32">
        <v>0</v>
      </c>
      <c r="L3893" s="38">
        <v>903.35</v>
      </c>
      <c r="M3893" t="s">
        <v>8417</v>
      </c>
      <c r="N3893" t="s">
        <v>8418</v>
      </c>
      <c r="O3893" t="s">
        <v>8419</v>
      </c>
      <c r="P3893" s="31">
        <v>1000</v>
      </c>
      <c r="Q3893" s="31">
        <v>1800</v>
      </c>
      <c r="R3893" s="31">
        <v>400</v>
      </c>
      <c r="S3893" s="31">
        <v>0</v>
      </c>
      <c r="T3893" s="36" t="s">
        <v>8420</v>
      </c>
      <c r="U3893" s="36" t="s">
        <v>12165</v>
      </c>
      <c r="V3893" s="31" t="s">
        <v>26</v>
      </c>
      <c r="W3893" s="31">
        <v>7</v>
      </c>
    </row>
    <row r="3894" spans="1:23" x14ac:dyDescent="0.25">
      <c r="A3894">
        <v>8084010</v>
      </c>
      <c r="B3894" s="32" t="s">
        <v>19</v>
      </c>
      <c r="C3894" s="32">
        <v>3</v>
      </c>
      <c r="D3894" s="32">
        <v>25</v>
      </c>
      <c r="E3894" s="32" t="s">
        <v>22</v>
      </c>
      <c r="F3894" s="32">
        <v>1</v>
      </c>
      <c r="G3894" s="32" t="s">
        <v>21</v>
      </c>
      <c r="H3894" s="32" t="s">
        <v>22</v>
      </c>
      <c r="I3894" s="32" t="s">
        <v>22</v>
      </c>
      <c r="J3894" s="32" t="s">
        <v>22</v>
      </c>
      <c r="K3894" s="32">
        <v>0</v>
      </c>
      <c r="L3894" s="38">
        <v>883.87</v>
      </c>
      <c r="M3894" t="s">
        <v>8421</v>
      </c>
      <c r="N3894" t="s">
        <v>8422</v>
      </c>
      <c r="O3894" t="s">
        <v>8423</v>
      </c>
      <c r="P3894" s="31">
        <v>1000</v>
      </c>
      <c r="Q3894" s="31">
        <v>1800</v>
      </c>
      <c r="R3894" s="31">
        <v>400</v>
      </c>
      <c r="S3894" s="31">
        <v>0</v>
      </c>
      <c r="T3894" s="36">
        <v>0</v>
      </c>
      <c r="U3894" s="36">
        <v>0</v>
      </c>
      <c r="V3894" s="31" t="s">
        <v>26</v>
      </c>
      <c r="W3894" s="31">
        <v>21</v>
      </c>
    </row>
    <row r="3895" spans="1:23" x14ac:dyDescent="0.25">
      <c r="A3895">
        <v>8100245</v>
      </c>
      <c r="B3895" s="32" t="s">
        <v>19</v>
      </c>
      <c r="C3895" s="32">
        <v>10</v>
      </c>
      <c r="D3895" s="32">
        <v>82</v>
      </c>
      <c r="E3895" s="32" t="s">
        <v>22</v>
      </c>
      <c r="F3895" s="32">
        <v>2</v>
      </c>
      <c r="G3895" s="32" t="s">
        <v>354</v>
      </c>
      <c r="H3895" s="32" t="s">
        <v>22</v>
      </c>
      <c r="I3895" s="32">
        <v>901</v>
      </c>
      <c r="J3895" s="32" t="s">
        <v>22</v>
      </c>
      <c r="K3895" s="32">
        <v>0</v>
      </c>
      <c r="L3895" s="38">
        <v>260.02999999999997</v>
      </c>
      <c r="M3895" t="s">
        <v>8424</v>
      </c>
      <c r="N3895" t="s">
        <v>8425</v>
      </c>
      <c r="O3895" t="s">
        <v>8426</v>
      </c>
      <c r="P3895" s="31">
        <v>0</v>
      </c>
      <c r="Q3895" s="31">
        <v>2000</v>
      </c>
      <c r="R3895" s="31">
        <v>1000</v>
      </c>
      <c r="S3895" s="31">
        <v>0</v>
      </c>
      <c r="T3895" s="36" t="s">
        <v>16025</v>
      </c>
      <c r="U3895" s="36" t="s">
        <v>13534</v>
      </c>
      <c r="V3895" s="31" t="s">
        <v>5418</v>
      </c>
      <c r="W3895" s="31">
        <v>7</v>
      </c>
    </row>
    <row r="3896" spans="1:23" x14ac:dyDescent="0.25">
      <c r="A3896">
        <v>8100700</v>
      </c>
      <c r="B3896" s="32" t="s">
        <v>19</v>
      </c>
      <c r="C3896" s="32">
        <v>10</v>
      </c>
      <c r="D3896" s="32">
        <v>81</v>
      </c>
      <c r="E3896" s="32" t="s">
        <v>22</v>
      </c>
      <c r="F3896" s="32">
        <v>4</v>
      </c>
      <c r="G3896" s="32" t="s">
        <v>354</v>
      </c>
      <c r="H3896" s="32" t="s">
        <v>22</v>
      </c>
      <c r="I3896" s="32">
        <v>884</v>
      </c>
      <c r="J3896" s="32" t="s">
        <v>22</v>
      </c>
      <c r="K3896" s="32">
        <v>0</v>
      </c>
      <c r="L3896" s="38">
        <v>250.78</v>
      </c>
      <c r="M3896" t="s">
        <v>8427</v>
      </c>
      <c r="N3896" t="s">
        <v>8428</v>
      </c>
      <c r="O3896" t="s">
        <v>8429</v>
      </c>
      <c r="P3896" s="31">
        <v>0</v>
      </c>
      <c r="Q3896" s="31">
        <v>0</v>
      </c>
      <c r="R3896" s="31">
        <v>0</v>
      </c>
      <c r="S3896" s="31">
        <v>0</v>
      </c>
      <c r="T3896" s="36" t="s">
        <v>8430</v>
      </c>
      <c r="U3896" s="36" t="s">
        <v>9135</v>
      </c>
      <c r="V3896" s="31" t="s">
        <v>5565</v>
      </c>
      <c r="W3896" s="31">
        <v>7</v>
      </c>
    </row>
    <row r="3897" spans="1:23" x14ac:dyDescent="0.25">
      <c r="A3897">
        <v>8100710</v>
      </c>
      <c r="B3897" s="32" t="s">
        <v>19</v>
      </c>
      <c r="C3897" s="32">
        <v>10</v>
      </c>
      <c r="D3897" s="32">
        <v>81</v>
      </c>
      <c r="E3897" s="32" t="s">
        <v>22</v>
      </c>
      <c r="F3897" s="32">
        <v>4</v>
      </c>
      <c r="G3897" s="32" t="s">
        <v>354</v>
      </c>
      <c r="H3897" s="32" t="s">
        <v>22</v>
      </c>
      <c r="I3897" s="32">
        <v>886</v>
      </c>
      <c r="J3897" s="32" t="s">
        <v>22</v>
      </c>
      <c r="K3897" s="32">
        <v>0</v>
      </c>
      <c r="L3897" s="38">
        <v>48.24</v>
      </c>
      <c r="M3897" t="s">
        <v>8431</v>
      </c>
      <c r="N3897" t="s">
        <v>8432</v>
      </c>
      <c r="O3897" t="s">
        <v>8433</v>
      </c>
      <c r="P3897" s="31">
        <v>0</v>
      </c>
      <c r="Q3897" s="31">
        <v>100</v>
      </c>
      <c r="R3897" s="31">
        <v>0</v>
      </c>
      <c r="S3897" s="31">
        <v>0</v>
      </c>
      <c r="T3897" s="36" t="s">
        <v>8434</v>
      </c>
      <c r="U3897" s="36" t="s">
        <v>13606</v>
      </c>
      <c r="V3897" s="31" t="s">
        <v>2348</v>
      </c>
      <c r="W3897" s="31">
        <v>7</v>
      </c>
    </row>
    <row r="3898" spans="1:23" x14ac:dyDescent="0.25">
      <c r="A3898">
        <v>8100711</v>
      </c>
      <c r="B3898" s="32" t="s">
        <v>19</v>
      </c>
      <c r="C3898" s="32">
        <v>10</v>
      </c>
      <c r="D3898" s="32">
        <v>81</v>
      </c>
      <c r="E3898" s="32" t="s">
        <v>22</v>
      </c>
      <c r="F3898" s="32">
        <v>4</v>
      </c>
      <c r="G3898" s="32" t="s">
        <v>354</v>
      </c>
      <c r="H3898" s="32" t="s">
        <v>22</v>
      </c>
      <c r="I3898" s="32">
        <v>886</v>
      </c>
      <c r="J3898" s="32" t="s">
        <v>22</v>
      </c>
      <c r="K3898" s="32">
        <v>0</v>
      </c>
      <c r="L3898" s="38">
        <v>61.7</v>
      </c>
      <c r="M3898" t="s">
        <v>8435</v>
      </c>
      <c r="N3898" t="s">
        <v>8432</v>
      </c>
      <c r="O3898" t="s">
        <v>8436</v>
      </c>
      <c r="P3898" s="31">
        <v>0</v>
      </c>
      <c r="Q3898" s="31">
        <v>200</v>
      </c>
      <c r="R3898" s="31">
        <v>0</v>
      </c>
      <c r="S3898" s="31">
        <v>0</v>
      </c>
      <c r="T3898" s="36" t="s">
        <v>8437</v>
      </c>
      <c r="U3898" s="36" t="s">
        <v>13606</v>
      </c>
      <c r="V3898" s="31" t="s">
        <v>2348</v>
      </c>
      <c r="W3898" s="31">
        <v>7</v>
      </c>
    </row>
    <row r="3899" spans="1:23" x14ac:dyDescent="0.25">
      <c r="A3899">
        <v>8100730</v>
      </c>
      <c r="B3899" s="32" t="s">
        <v>19</v>
      </c>
      <c r="C3899" s="32">
        <v>10</v>
      </c>
      <c r="D3899" s="32">
        <v>85</v>
      </c>
      <c r="E3899" s="32" t="s">
        <v>20</v>
      </c>
      <c r="F3899" s="32">
        <v>2</v>
      </c>
      <c r="G3899" s="32" t="s">
        <v>354</v>
      </c>
      <c r="H3899" s="32" t="s">
        <v>22</v>
      </c>
      <c r="I3899" s="32">
        <v>991</v>
      </c>
      <c r="J3899" s="32" t="s">
        <v>22</v>
      </c>
      <c r="K3899" s="32">
        <v>0</v>
      </c>
      <c r="L3899" s="38">
        <v>66.92</v>
      </c>
      <c r="M3899" t="s">
        <v>8438</v>
      </c>
      <c r="N3899" t="s">
        <v>8439</v>
      </c>
      <c r="O3899" t="s">
        <v>8440</v>
      </c>
      <c r="P3899" s="31">
        <v>400</v>
      </c>
      <c r="Q3899" s="31">
        <v>0</v>
      </c>
      <c r="R3899" s="31">
        <v>0</v>
      </c>
      <c r="S3899" s="31">
        <v>0.5</v>
      </c>
      <c r="T3899" s="36" t="s">
        <v>8441</v>
      </c>
      <c r="U3899" s="36" t="s">
        <v>8458</v>
      </c>
      <c r="V3899" s="31" t="s">
        <v>362</v>
      </c>
      <c r="W3899" s="31">
        <v>7</v>
      </c>
    </row>
    <row r="3900" spans="1:23" x14ac:dyDescent="0.25">
      <c r="A3900">
        <v>8100731</v>
      </c>
      <c r="B3900" s="32" t="s">
        <v>19</v>
      </c>
      <c r="C3900" s="32">
        <v>10</v>
      </c>
      <c r="D3900" s="32">
        <v>85</v>
      </c>
      <c r="E3900" s="32" t="s">
        <v>20</v>
      </c>
      <c r="F3900" s="32">
        <v>2</v>
      </c>
      <c r="G3900" s="32" t="s">
        <v>354</v>
      </c>
      <c r="H3900" s="32" t="s">
        <v>22</v>
      </c>
      <c r="I3900" s="32">
        <v>991</v>
      </c>
      <c r="J3900" s="32" t="s">
        <v>22</v>
      </c>
      <c r="K3900" s="32">
        <v>0</v>
      </c>
      <c r="L3900" s="38">
        <v>78.97</v>
      </c>
      <c r="M3900" t="s">
        <v>8442</v>
      </c>
      <c r="N3900" t="s">
        <v>8443</v>
      </c>
      <c r="O3900" t="s">
        <v>8444</v>
      </c>
      <c r="P3900" s="31">
        <v>500</v>
      </c>
      <c r="Q3900" s="31">
        <v>0</v>
      </c>
      <c r="R3900" s="31">
        <v>0</v>
      </c>
      <c r="S3900" s="31">
        <v>0.64</v>
      </c>
      <c r="T3900" s="36" t="s">
        <v>8445</v>
      </c>
      <c r="U3900" s="36" t="s">
        <v>8458</v>
      </c>
      <c r="V3900" s="31" t="s">
        <v>362</v>
      </c>
      <c r="W3900" s="31">
        <v>7</v>
      </c>
    </row>
    <row r="3901" spans="1:23" x14ac:dyDescent="0.25">
      <c r="A3901">
        <v>8100732</v>
      </c>
      <c r="B3901" s="32" t="s">
        <v>19</v>
      </c>
      <c r="C3901" s="32">
        <v>10</v>
      </c>
      <c r="D3901" s="32">
        <v>85</v>
      </c>
      <c r="E3901" s="32" t="s">
        <v>20</v>
      </c>
      <c r="F3901" s="32">
        <v>2</v>
      </c>
      <c r="G3901" s="32" t="s">
        <v>354</v>
      </c>
      <c r="H3901" s="32" t="s">
        <v>22</v>
      </c>
      <c r="I3901" s="32">
        <v>991</v>
      </c>
      <c r="J3901" s="32" t="s">
        <v>22</v>
      </c>
      <c r="K3901" s="32">
        <v>0</v>
      </c>
      <c r="L3901" s="38">
        <v>95.4</v>
      </c>
      <c r="M3901" t="s">
        <v>8446</v>
      </c>
      <c r="N3901" t="s">
        <v>8447</v>
      </c>
      <c r="O3901" t="s">
        <v>8448</v>
      </c>
      <c r="P3901" s="31">
        <v>600</v>
      </c>
      <c r="Q3901" s="31">
        <v>0</v>
      </c>
      <c r="R3901" s="31">
        <v>0</v>
      </c>
      <c r="S3901" s="31">
        <v>0.754</v>
      </c>
      <c r="T3901" s="36" t="s">
        <v>8449</v>
      </c>
      <c r="U3901" s="36" t="s">
        <v>8458</v>
      </c>
      <c r="V3901" s="31" t="s">
        <v>362</v>
      </c>
      <c r="W3901" s="31">
        <v>7</v>
      </c>
    </row>
    <row r="3902" spans="1:23" x14ac:dyDescent="0.25">
      <c r="A3902">
        <v>8100733</v>
      </c>
      <c r="B3902" s="32" t="s">
        <v>19</v>
      </c>
      <c r="C3902" s="32">
        <v>10</v>
      </c>
      <c r="D3902" s="32">
        <v>85</v>
      </c>
      <c r="E3902" s="32" t="s">
        <v>20</v>
      </c>
      <c r="F3902" s="32">
        <v>2</v>
      </c>
      <c r="G3902" s="32" t="s">
        <v>354</v>
      </c>
      <c r="H3902" s="32" t="s">
        <v>22</v>
      </c>
      <c r="I3902" s="32">
        <v>991</v>
      </c>
      <c r="J3902" s="32" t="s">
        <v>22</v>
      </c>
      <c r="K3902" s="32">
        <v>0</v>
      </c>
      <c r="L3902" s="38">
        <v>126.72</v>
      </c>
      <c r="M3902" t="s">
        <v>8450</v>
      </c>
      <c r="N3902" t="s">
        <v>8451</v>
      </c>
      <c r="O3902" t="s">
        <v>8452</v>
      </c>
      <c r="P3902" s="31">
        <v>800</v>
      </c>
      <c r="Q3902" s="31">
        <v>0</v>
      </c>
      <c r="R3902" s="31">
        <v>0</v>
      </c>
      <c r="S3902" s="31">
        <v>1.03</v>
      </c>
      <c r="T3902" s="36" t="s">
        <v>8453</v>
      </c>
      <c r="U3902" s="36" t="s">
        <v>8458</v>
      </c>
      <c r="V3902" s="31" t="s">
        <v>362</v>
      </c>
      <c r="W3902" s="31">
        <v>7</v>
      </c>
    </row>
    <row r="3903" spans="1:23" x14ac:dyDescent="0.25">
      <c r="A3903">
        <v>8100740</v>
      </c>
      <c r="B3903" s="32" t="s">
        <v>19</v>
      </c>
      <c r="C3903" s="32">
        <v>10</v>
      </c>
      <c r="D3903" s="32">
        <v>85</v>
      </c>
      <c r="E3903" s="32" t="s">
        <v>22</v>
      </c>
      <c r="F3903" s="32">
        <v>2</v>
      </c>
      <c r="G3903" s="32" t="s">
        <v>354</v>
      </c>
      <c r="H3903" s="32" t="s">
        <v>22</v>
      </c>
      <c r="I3903" s="32">
        <v>993</v>
      </c>
      <c r="J3903" s="32" t="s">
        <v>22</v>
      </c>
      <c r="K3903" s="32">
        <v>0</v>
      </c>
      <c r="L3903" s="38">
        <v>63.2</v>
      </c>
      <c r="M3903" t="s">
        <v>8454</v>
      </c>
      <c r="N3903" t="s">
        <v>8455</v>
      </c>
      <c r="O3903" t="s">
        <v>8456</v>
      </c>
      <c r="P3903" s="31">
        <v>0</v>
      </c>
      <c r="Q3903" s="31">
        <v>0</v>
      </c>
      <c r="R3903" s="31">
        <v>0</v>
      </c>
      <c r="S3903" s="31">
        <v>0</v>
      </c>
      <c r="T3903" s="36" t="s">
        <v>8457</v>
      </c>
      <c r="U3903" s="36" t="s">
        <v>8458</v>
      </c>
      <c r="V3903" s="31" t="s">
        <v>791</v>
      </c>
      <c r="W3903" s="31">
        <v>7</v>
      </c>
    </row>
    <row r="3904" spans="1:23" x14ac:dyDescent="0.25">
      <c r="A3904">
        <v>8100741</v>
      </c>
      <c r="B3904" s="32" t="s">
        <v>19</v>
      </c>
      <c r="C3904" s="32">
        <v>10</v>
      </c>
      <c r="D3904" s="32">
        <v>85</v>
      </c>
      <c r="E3904" s="32" t="s">
        <v>22</v>
      </c>
      <c r="F3904" s="32">
        <v>2</v>
      </c>
      <c r="G3904" s="32" t="s">
        <v>354</v>
      </c>
      <c r="H3904" s="32" t="s">
        <v>22</v>
      </c>
      <c r="I3904" s="32">
        <v>993</v>
      </c>
      <c r="J3904" s="32" t="s">
        <v>22</v>
      </c>
      <c r="K3904" s="32">
        <v>0</v>
      </c>
      <c r="L3904" s="38">
        <v>70.8</v>
      </c>
      <c r="M3904" t="s">
        <v>8459</v>
      </c>
      <c r="N3904" t="s">
        <v>8460</v>
      </c>
      <c r="O3904" t="s">
        <v>8461</v>
      </c>
      <c r="P3904" s="31">
        <v>0</v>
      </c>
      <c r="Q3904" s="31">
        <v>0</v>
      </c>
      <c r="R3904" s="31">
        <v>0</v>
      </c>
      <c r="S3904" s="31">
        <v>0</v>
      </c>
      <c r="T3904" s="36" t="s">
        <v>8462</v>
      </c>
      <c r="U3904" s="36" t="s">
        <v>8458</v>
      </c>
      <c r="V3904" s="31" t="s">
        <v>791</v>
      </c>
      <c r="W3904" s="31">
        <v>7</v>
      </c>
    </row>
    <row r="3905" spans="1:23" x14ac:dyDescent="0.25">
      <c r="A3905">
        <v>8100742</v>
      </c>
      <c r="B3905" s="32" t="s">
        <v>19</v>
      </c>
      <c r="C3905" s="32">
        <v>10</v>
      </c>
      <c r="D3905" s="32">
        <v>85</v>
      </c>
      <c r="E3905" s="32" t="s">
        <v>22</v>
      </c>
      <c r="F3905" s="32">
        <v>2</v>
      </c>
      <c r="G3905" s="32" t="s">
        <v>354</v>
      </c>
      <c r="H3905" s="32" t="s">
        <v>22</v>
      </c>
      <c r="I3905" s="32">
        <v>993</v>
      </c>
      <c r="J3905" s="32" t="s">
        <v>22</v>
      </c>
      <c r="K3905" s="32">
        <v>0</v>
      </c>
      <c r="L3905" s="38">
        <v>80.39</v>
      </c>
      <c r="M3905" t="s">
        <v>8463</v>
      </c>
      <c r="N3905" t="s">
        <v>8464</v>
      </c>
      <c r="O3905" t="s">
        <v>8465</v>
      </c>
      <c r="P3905" s="31">
        <v>0</v>
      </c>
      <c r="Q3905" s="31">
        <v>0</v>
      </c>
      <c r="R3905" s="31">
        <v>0</v>
      </c>
      <c r="S3905" s="31">
        <v>0</v>
      </c>
      <c r="T3905" s="36" t="s">
        <v>8466</v>
      </c>
      <c r="U3905" s="36" t="s">
        <v>8458</v>
      </c>
      <c r="V3905" s="31" t="s">
        <v>791</v>
      </c>
      <c r="W3905" s="31">
        <v>7</v>
      </c>
    </row>
    <row r="3906" spans="1:23" x14ac:dyDescent="0.25">
      <c r="A3906">
        <v>8100743</v>
      </c>
      <c r="B3906" s="32" t="s">
        <v>19</v>
      </c>
      <c r="C3906" s="32">
        <v>10</v>
      </c>
      <c r="D3906" s="32">
        <v>85</v>
      </c>
      <c r="E3906" s="32" t="s">
        <v>22</v>
      </c>
      <c r="F3906" s="32">
        <v>2</v>
      </c>
      <c r="G3906" s="32" t="s">
        <v>354</v>
      </c>
      <c r="H3906" s="32" t="s">
        <v>22</v>
      </c>
      <c r="I3906" s="32">
        <v>993</v>
      </c>
      <c r="J3906" s="32" t="s">
        <v>22</v>
      </c>
      <c r="K3906" s="32">
        <v>0</v>
      </c>
      <c r="L3906" s="38">
        <v>95.72</v>
      </c>
      <c r="M3906" t="s">
        <v>8467</v>
      </c>
      <c r="N3906" t="s">
        <v>8468</v>
      </c>
      <c r="O3906" t="s">
        <v>8469</v>
      </c>
      <c r="P3906" s="31">
        <v>0</v>
      </c>
      <c r="Q3906" s="31">
        <v>0</v>
      </c>
      <c r="R3906" s="31">
        <v>0</v>
      </c>
      <c r="S3906" s="31">
        <v>0</v>
      </c>
      <c r="T3906" s="36" t="s">
        <v>8470</v>
      </c>
      <c r="U3906" s="36" t="s">
        <v>8458</v>
      </c>
      <c r="V3906" s="31" t="s">
        <v>791</v>
      </c>
      <c r="W3906" s="31">
        <v>7</v>
      </c>
    </row>
    <row r="3907" spans="1:23" x14ac:dyDescent="0.25">
      <c r="A3907">
        <v>8100745</v>
      </c>
      <c r="B3907" s="32" t="s">
        <v>19</v>
      </c>
      <c r="C3907" s="32">
        <v>10</v>
      </c>
      <c r="D3907" s="32">
        <v>85</v>
      </c>
      <c r="E3907" s="32" t="s">
        <v>22</v>
      </c>
      <c r="F3907" s="32">
        <v>2</v>
      </c>
      <c r="G3907" s="32" t="s">
        <v>354</v>
      </c>
      <c r="H3907" s="32" t="s">
        <v>22</v>
      </c>
      <c r="I3907" s="32">
        <v>993</v>
      </c>
      <c r="J3907" s="32" t="s">
        <v>22</v>
      </c>
      <c r="K3907" s="32">
        <v>0</v>
      </c>
      <c r="L3907" s="38">
        <v>110.88</v>
      </c>
      <c r="M3907" t="s">
        <v>8471</v>
      </c>
      <c r="N3907" t="s">
        <v>8471</v>
      </c>
      <c r="O3907" t="s">
        <v>8471</v>
      </c>
      <c r="P3907" s="31">
        <v>0</v>
      </c>
      <c r="Q3907" s="31">
        <v>0</v>
      </c>
      <c r="R3907" s="31">
        <v>0</v>
      </c>
      <c r="S3907" s="31">
        <v>0</v>
      </c>
      <c r="T3907" s="36" t="s">
        <v>16223</v>
      </c>
      <c r="U3907" s="36" t="s">
        <v>8458</v>
      </c>
      <c r="V3907" s="31" t="s">
        <v>362</v>
      </c>
      <c r="W3907" s="31">
        <v>7</v>
      </c>
    </row>
    <row r="3908" spans="1:23" x14ac:dyDescent="0.25">
      <c r="A3908">
        <v>8100770</v>
      </c>
      <c r="B3908" s="32" t="s">
        <v>19</v>
      </c>
      <c r="C3908" s="32">
        <v>10</v>
      </c>
      <c r="D3908" s="32">
        <v>81</v>
      </c>
      <c r="E3908" s="32" t="s">
        <v>22</v>
      </c>
      <c r="F3908" s="32">
        <v>4</v>
      </c>
      <c r="G3908" s="32" t="s">
        <v>354</v>
      </c>
      <c r="H3908" s="32" t="s">
        <v>22</v>
      </c>
      <c r="I3908" s="32">
        <v>893</v>
      </c>
      <c r="J3908" s="32" t="s">
        <v>22</v>
      </c>
      <c r="K3908" s="32">
        <v>0</v>
      </c>
      <c r="L3908" s="38">
        <v>30.92</v>
      </c>
      <c r="M3908" t="s">
        <v>8472</v>
      </c>
      <c r="N3908" t="s">
        <v>8473</v>
      </c>
      <c r="O3908" t="s">
        <v>8474</v>
      </c>
      <c r="P3908" s="31">
        <v>0</v>
      </c>
      <c r="Q3908" s="31">
        <v>0</v>
      </c>
      <c r="R3908" s="31">
        <v>0</v>
      </c>
      <c r="S3908" s="31">
        <v>0</v>
      </c>
      <c r="T3908" s="36" t="s">
        <v>8475</v>
      </c>
      <c r="U3908" s="36" t="s">
        <v>8458</v>
      </c>
      <c r="V3908" s="31" t="s">
        <v>2348</v>
      </c>
      <c r="W3908" s="31">
        <v>7</v>
      </c>
    </row>
    <row r="3909" spans="1:23" x14ac:dyDescent="0.25">
      <c r="A3909">
        <v>8100771</v>
      </c>
      <c r="B3909" s="32" t="s">
        <v>19</v>
      </c>
      <c r="C3909" s="32">
        <v>10</v>
      </c>
      <c r="D3909" s="32">
        <v>81</v>
      </c>
      <c r="E3909" s="32" t="s">
        <v>20</v>
      </c>
      <c r="F3909" s="32">
        <v>4</v>
      </c>
      <c r="G3909" s="32" t="s">
        <v>354</v>
      </c>
      <c r="H3909" s="32" t="s">
        <v>22</v>
      </c>
      <c r="I3909" s="32">
        <v>893</v>
      </c>
      <c r="J3909" s="32" t="s">
        <v>22</v>
      </c>
      <c r="K3909" s="32">
        <v>0</v>
      </c>
      <c r="L3909" s="38">
        <v>67.7</v>
      </c>
      <c r="M3909" t="s">
        <v>8476</v>
      </c>
      <c r="N3909" t="s">
        <v>8477</v>
      </c>
      <c r="O3909" t="s">
        <v>8478</v>
      </c>
      <c r="P3909" s="31">
        <v>0</v>
      </c>
      <c r="Q3909" s="31">
        <v>0</v>
      </c>
      <c r="R3909" s="31">
        <v>0</v>
      </c>
      <c r="S3909" s="31">
        <v>0</v>
      </c>
      <c r="T3909" s="36" t="s">
        <v>8479</v>
      </c>
      <c r="U3909" s="36" t="s">
        <v>13606</v>
      </c>
      <c r="V3909" s="31" t="s">
        <v>2348</v>
      </c>
      <c r="W3909" s="31">
        <v>21</v>
      </c>
    </row>
    <row r="3910" spans="1:23" x14ac:dyDescent="0.25">
      <c r="A3910">
        <v>8100780</v>
      </c>
      <c r="B3910" s="32" t="s">
        <v>19</v>
      </c>
      <c r="C3910" s="32">
        <v>10</v>
      </c>
      <c r="D3910" s="32">
        <v>81</v>
      </c>
      <c r="E3910" s="32" t="s">
        <v>20</v>
      </c>
      <c r="F3910" s="32">
        <v>4</v>
      </c>
      <c r="G3910" s="32" t="s">
        <v>354</v>
      </c>
      <c r="H3910" s="32" t="s">
        <v>22</v>
      </c>
      <c r="I3910" s="32">
        <v>892</v>
      </c>
      <c r="J3910" s="32" t="s">
        <v>22</v>
      </c>
      <c r="K3910" s="32">
        <v>0</v>
      </c>
      <c r="L3910" s="38">
        <v>118.41</v>
      </c>
      <c r="M3910" t="s">
        <v>8480</v>
      </c>
      <c r="N3910" t="s">
        <v>8481</v>
      </c>
      <c r="O3910" t="s">
        <v>8482</v>
      </c>
      <c r="P3910" s="31">
        <v>0</v>
      </c>
      <c r="Q3910" s="31">
        <v>0</v>
      </c>
      <c r="R3910" s="31">
        <v>0</v>
      </c>
      <c r="S3910" s="31">
        <v>0</v>
      </c>
      <c r="T3910" s="36" t="s">
        <v>8483</v>
      </c>
      <c r="U3910" s="36" t="s">
        <v>13606</v>
      </c>
      <c r="V3910" s="31" t="s">
        <v>2348</v>
      </c>
      <c r="W3910" s="31">
        <v>7</v>
      </c>
    </row>
    <row r="3911" spans="1:23" x14ac:dyDescent="0.25">
      <c r="A3911">
        <v>8102245</v>
      </c>
      <c r="B3911" s="32" t="s">
        <v>19</v>
      </c>
      <c r="C3911" s="32">
        <v>10</v>
      </c>
      <c r="D3911" s="32">
        <v>82</v>
      </c>
      <c r="E3911" s="32" t="s">
        <v>22</v>
      </c>
      <c r="F3911" s="32">
        <v>2</v>
      </c>
      <c r="G3911" s="32" t="s">
        <v>354</v>
      </c>
      <c r="H3911" s="32" t="s">
        <v>22</v>
      </c>
      <c r="I3911" s="32">
        <v>901</v>
      </c>
      <c r="J3911" s="32" t="s">
        <v>22</v>
      </c>
      <c r="K3911" s="32">
        <v>0</v>
      </c>
      <c r="L3911" s="38">
        <v>545.20000000000005</v>
      </c>
      <c r="M3911" t="s">
        <v>8484</v>
      </c>
      <c r="N3911" t="s">
        <v>8485</v>
      </c>
      <c r="O3911" t="s">
        <v>8486</v>
      </c>
      <c r="P3911" s="31">
        <v>0</v>
      </c>
      <c r="Q3911" s="31">
        <v>2000</v>
      </c>
      <c r="R3911" s="31">
        <v>1200</v>
      </c>
      <c r="S3911" s="31">
        <v>0</v>
      </c>
      <c r="T3911" s="36" t="s">
        <v>16224</v>
      </c>
      <c r="U3911" s="36" t="s">
        <v>13534</v>
      </c>
      <c r="V3911" s="31" t="s">
        <v>5418</v>
      </c>
      <c r="W3911" s="31">
        <v>7</v>
      </c>
    </row>
    <row r="3912" spans="1:23" x14ac:dyDescent="0.25">
      <c r="A3912">
        <v>8104245</v>
      </c>
      <c r="B3912" s="32" t="s">
        <v>19</v>
      </c>
      <c r="C3912" s="32">
        <v>10</v>
      </c>
      <c r="D3912" s="32">
        <v>82</v>
      </c>
      <c r="E3912" s="32" t="s">
        <v>22</v>
      </c>
      <c r="F3912" s="32">
        <v>2</v>
      </c>
      <c r="G3912" s="32" t="s">
        <v>354</v>
      </c>
      <c r="H3912" s="32" t="s">
        <v>22</v>
      </c>
      <c r="I3912" s="32">
        <v>901</v>
      </c>
      <c r="J3912" s="32" t="s">
        <v>22</v>
      </c>
      <c r="K3912" s="32">
        <v>0</v>
      </c>
      <c r="L3912" s="38">
        <v>147.25</v>
      </c>
      <c r="M3912" t="s">
        <v>8487</v>
      </c>
      <c r="N3912" t="s">
        <v>8488</v>
      </c>
      <c r="O3912" t="s">
        <v>8489</v>
      </c>
      <c r="P3912" s="31">
        <v>0</v>
      </c>
      <c r="Q3912" s="31">
        <v>2000</v>
      </c>
      <c r="R3912" s="31">
        <v>400</v>
      </c>
      <c r="S3912" s="31">
        <v>0</v>
      </c>
      <c r="T3912" s="36" t="s">
        <v>8490</v>
      </c>
      <c r="U3912" s="36" t="s">
        <v>13534</v>
      </c>
      <c r="V3912" s="31" t="s">
        <v>5418</v>
      </c>
      <c r="W3912" s="31">
        <v>7</v>
      </c>
    </row>
    <row r="3913" spans="1:23" x14ac:dyDescent="0.25">
      <c r="A3913">
        <v>8105245</v>
      </c>
      <c r="B3913" s="32" t="s">
        <v>19</v>
      </c>
      <c r="C3913" s="32">
        <v>10</v>
      </c>
      <c r="D3913" s="32">
        <v>82</v>
      </c>
      <c r="E3913" s="32" t="s">
        <v>22</v>
      </c>
      <c r="F3913" s="32">
        <v>2</v>
      </c>
      <c r="G3913" s="32" t="s">
        <v>354</v>
      </c>
      <c r="H3913" s="32" t="s">
        <v>22</v>
      </c>
      <c r="I3913" s="32">
        <v>901</v>
      </c>
      <c r="J3913" s="32" t="s">
        <v>22</v>
      </c>
      <c r="K3913" s="32">
        <v>0</v>
      </c>
      <c r="L3913" s="38">
        <v>164.44</v>
      </c>
      <c r="M3913" t="s">
        <v>8491</v>
      </c>
      <c r="N3913" t="s">
        <v>8492</v>
      </c>
      <c r="O3913" t="s">
        <v>8493</v>
      </c>
      <c r="P3913" s="31">
        <v>0</v>
      </c>
      <c r="Q3913" s="31">
        <v>2000</v>
      </c>
      <c r="R3913" s="31">
        <v>500</v>
      </c>
      <c r="S3913" s="31">
        <v>0</v>
      </c>
      <c r="T3913" s="36" t="s">
        <v>8494</v>
      </c>
      <c r="U3913" s="36" t="s">
        <v>13534</v>
      </c>
      <c r="V3913" s="31" t="s">
        <v>5418</v>
      </c>
      <c r="W3913" s="31">
        <v>7</v>
      </c>
    </row>
    <row r="3914" spans="1:23" x14ac:dyDescent="0.25">
      <c r="A3914">
        <v>8106245</v>
      </c>
      <c r="B3914" s="32" t="s">
        <v>19</v>
      </c>
      <c r="C3914" s="32">
        <v>10</v>
      </c>
      <c r="D3914" s="32">
        <v>82</v>
      </c>
      <c r="E3914" s="32" t="s">
        <v>22</v>
      </c>
      <c r="F3914" s="32">
        <v>2</v>
      </c>
      <c r="G3914" s="32" t="s">
        <v>354</v>
      </c>
      <c r="H3914" s="32" t="s">
        <v>22</v>
      </c>
      <c r="I3914" s="32">
        <v>901</v>
      </c>
      <c r="J3914" s="32" t="s">
        <v>22</v>
      </c>
      <c r="K3914" s="32">
        <v>0</v>
      </c>
      <c r="L3914" s="38">
        <v>176.96</v>
      </c>
      <c r="M3914" t="s">
        <v>8495</v>
      </c>
      <c r="N3914" t="s">
        <v>8496</v>
      </c>
      <c r="O3914" t="s">
        <v>8497</v>
      </c>
      <c r="P3914" s="31">
        <v>0</v>
      </c>
      <c r="Q3914" s="31">
        <v>2000</v>
      </c>
      <c r="R3914" s="31">
        <v>600</v>
      </c>
      <c r="S3914" s="31">
        <v>0</v>
      </c>
      <c r="T3914" s="36" t="s">
        <v>8498</v>
      </c>
      <c r="U3914" s="36" t="s">
        <v>13534</v>
      </c>
      <c r="V3914" s="31" t="s">
        <v>5418</v>
      </c>
      <c r="W3914" s="31">
        <v>7</v>
      </c>
    </row>
    <row r="3915" spans="1:23" x14ac:dyDescent="0.25">
      <c r="A3915">
        <v>8106260</v>
      </c>
      <c r="B3915" s="32" t="s">
        <v>19</v>
      </c>
      <c r="C3915" s="32">
        <v>10</v>
      </c>
      <c r="D3915" s="32">
        <v>82</v>
      </c>
      <c r="E3915" s="32" t="s">
        <v>22</v>
      </c>
      <c r="F3915" s="32">
        <v>6</v>
      </c>
      <c r="G3915" s="32" t="s">
        <v>354</v>
      </c>
      <c r="H3915" s="32" t="s">
        <v>22</v>
      </c>
      <c r="I3915" s="32">
        <v>902</v>
      </c>
      <c r="J3915" s="32" t="s">
        <v>22</v>
      </c>
      <c r="K3915" s="32">
        <v>0</v>
      </c>
      <c r="L3915" s="38">
        <v>72.66</v>
      </c>
      <c r="M3915" t="s">
        <v>8499</v>
      </c>
      <c r="N3915" t="s">
        <v>8500</v>
      </c>
      <c r="O3915" t="s">
        <v>8501</v>
      </c>
      <c r="P3915" s="31">
        <v>0</v>
      </c>
      <c r="Q3915" s="31">
        <v>0</v>
      </c>
      <c r="R3915" s="31">
        <v>0</v>
      </c>
      <c r="S3915" s="31">
        <v>0</v>
      </c>
      <c r="T3915" s="36" t="s">
        <v>8502</v>
      </c>
      <c r="U3915" s="36" t="s">
        <v>13577</v>
      </c>
      <c r="V3915" s="31" t="s">
        <v>703</v>
      </c>
      <c r="W3915" s="31">
        <v>7</v>
      </c>
    </row>
    <row r="3916" spans="1:23" x14ac:dyDescent="0.25">
      <c r="A3916">
        <v>8106760</v>
      </c>
      <c r="B3916" s="32" t="s">
        <v>19</v>
      </c>
      <c r="C3916" s="32">
        <v>10</v>
      </c>
      <c r="D3916" s="32">
        <v>82</v>
      </c>
      <c r="E3916" s="32" t="s">
        <v>22</v>
      </c>
      <c r="F3916" s="32">
        <v>2</v>
      </c>
      <c r="G3916" s="32" t="s">
        <v>354</v>
      </c>
      <c r="H3916" s="32" t="s">
        <v>22</v>
      </c>
      <c r="I3916" s="32">
        <v>1028</v>
      </c>
      <c r="J3916" s="32" t="s">
        <v>22</v>
      </c>
      <c r="K3916" s="32">
        <v>0</v>
      </c>
      <c r="L3916" s="38">
        <v>448.6</v>
      </c>
      <c r="M3916" t="s">
        <v>8503</v>
      </c>
      <c r="N3916" t="s">
        <v>8504</v>
      </c>
      <c r="O3916" t="s">
        <v>8505</v>
      </c>
      <c r="P3916" s="31">
        <v>0</v>
      </c>
      <c r="Q3916" s="31">
        <v>0</v>
      </c>
      <c r="R3916" s="31">
        <v>0</v>
      </c>
      <c r="S3916" s="31">
        <v>0</v>
      </c>
      <c r="T3916" s="36" t="s">
        <v>8506</v>
      </c>
      <c r="U3916" s="36" t="s">
        <v>13534</v>
      </c>
      <c r="V3916" s="31" t="s">
        <v>1998</v>
      </c>
      <c r="W3916" s="31">
        <v>7</v>
      </c>
    </row>
    <row r="3917" spans="1:23" x14ac:dyDescent="0.25">
      <c r="A3917">
        <v>8108245</v>
      </c>
      <c r="B3917" s="32" t="s">
        <v>19</v>
      </c>
      <c r="C3917" s="32">
        <v>10</v>
      </c>
      <c r="D3917" s="32">
        <v>82</v>
      </c>
      <c r="E3917" s="32" t="s">
        <v>22</v>
      </c>
      <c r="F3917" s="32">
        <v>2</v>
      </c>
      <c r="G3917" s="32" t="s">
        <v>354</v>
      </c>
      <c r="H3917" s="32" t="s">
        <v>22</v>
      </c>
      <c r="I3917" s="32">
        <v>901</v>
      </c>
      <c r="J3917" s="32" t="s">
        <v>22</v>
      </c>
      <c r="K3917" s="32">
        <v>0</v>
      </c>
      <c r="L3917" s="38">
        <v>212.71</v>
      </c>
      <c r="M3917" t="s">
        <v>8507</v>
      </c>
      <c r="N3917" t="s">
        <v>8508</v>
      </c>
      <c r="O3917" t="s">
        <v>8509</v>
      </c>
      <c r="P3917" s="31">
        <v>0</v>
      </c>
      <c r="Q3917" s="31">
        <v>2000</v>
      </c>
      <c r="R3917" s="31">
        <v>800</v>
      </c>
      <c r="S3917" s="31">
        <v>0</v>
      </c>
      <c r="T3917" s="36" t="s">
        <v>8510</v>
      </c>
      <c r="U3917" s="36" t="s">
        <v>13534</v>
      </c>
      <c r="V3917" s="31" t="s">
        <v>5418</v>
      </c>
      <c r="W3917" s="31">
        <v>7</v>
      </c>
    </row>
    <row r="3918" spans="1:23" x14ac:dyDescent="0.25">
      <c r="A3918">
        <v>8108760</v>
      </c>
      <c r="B3918" s="32" t="s">
        <v>19</v>
      </c>
      <c r="C3918" s="32">
        <v>10</v>
      </c>
      <c r="D3918" s="32">
        <v>82</v>
      </c>
      <c r="E3918" s="32" t="s">
        <v>22</v>
      </c>
      <c r="F3918" s="32">
        <v>2</v>
      </c>
      <c r="G3918" s="32" t="s">
        <v>354</v>
      </c>
      <c r="H3918" s="32" t="s">
        <v>22</v>
      </c>
      <c r="I3918" s="32">
        <v>1028</v>
      </c>
      <c r="J3918" s="32" t="s">
        <v>22</v>
      </c>
      <c r="K3918" s="32">
        <v>0</v>
      </c>
      <c r="L3918" s="38">
        <v>510.81</v>
      </c>
      <c r="M3918" t="s">
        <v>8511</v>
      </c>
      <c r="N3918" t="s">
        <v>8512</v>
      </c>
      <c r="O3918" t="s">
        <v>8513</v>
      </c>
      <c r="P3918" s="31">
        <v>0</v>
      </c>
      <c r="Q3918" s="31">
        <v>0</v>
      </c>
      <c r="R3918" s="31">
        <v>0</v>
      </c>
      <c r="S3918" s="31">
        <v>0</v>
      </c>
      <c r="T3918" s="36" t="s">
        <v>8514</v>
      </c>
      <c r="U3918" s="36" t="s">
        <v>13534</v>
      </c>
      <c r="V3918" s="31" t="s">
        <v>1998</v>
      </c>
      <c r="W3918" s="31">
        <v>7</v>
      </c>
    </row>
    <row r="3919" spans="1:23" x14ac:dyDescent="0.25">
      <c r="A3919">
        <v>8115245</v>
      </c>
      <c r="B3919" s="32" t="s">
        <v>19</v>
      </c>
      <c r="C3919" s="32">
        <v>10</v>
      </c>
      <c r="D3919" s="32">
        <v>82</v>
      </c>
      <c r="E3919" s="32" t="s">
        <v>22</v>
      </c>
      <c r="F3919" s="32">
        <v>2</v>
      </c>
      <c r="G3919" s="32" t="s">
        <v>354</v>
      </c>
      <c r="H3919" s="32" t="s">
        <v>22</v>
      </c>
      <c r="I3919" s="32">
        <v>901</v>
      </c>
      <c r="J3919" s="32" t="s">
        <v>22</v>
      </c>
      <c r="K3919" s="32">
        <v>0</v>
      </c>
      <c r="L3919" s="38">
        <v>130.35</v>
      </c>
      <c r="M3919" t="s">
        <v>8515</v>
      </c>
      <c r="N3919" t="s">
        <v>8516</v>
      </c>
      <c r="O3919" t="s">
        <v>8517</v>
      </c>
      <c r="P3919" s="31">
        <v>0</v>
      </c>
      <c r="Q3919" s="31">
        <v>1200</v>
      </c>
      <c r="R3919" s="31">
        <v>500</v>
      </c>
      <c r="S3919" s="31">
        <v>0</v>
      </c>
      <c r="T3919" s="36" t="s">
        <v>8518</v>
      </c>
      <c r="U3919" s="36" t="s">
        <v>13534</v>
      </c>
      <c r="V3919" s="31" t="s">
        <v>5418</v>
      </c>
      <c r="W3919" s="31">
        <v>7</v>
      </c>
    </row>
    <row r="3920" spans="1:23" x14ac:dyDescent="0.25">
      <c r="A3920">
        <v>8120245</v>
      </c>
      <c r="B3920" s="32" t="s">
        <v>19</v>
      </c>
      <c r="C3920" s="32">
        <v>10</v>
      </c>
      <c r="D3920" s="32">
        <v>82</v>
      </c>
      <c r="E3920" s="32" t="s">
        <v>22</v>
      </c>
      <c r="F3920" s="32">
        <v>2</v>
      </c>
      <c r="G3920" s="32" t="s">
        <v>354</v>
      </c>
      <c r="H3920" s="32" t="s">
        <v>22</v>
      </c>
      <c r="I3920" s="32">
        <v>901</v>
      </c>
      <c r="J3920" s="32" t="s">
        <v>22</v>
      </c>
      <c r="K3920" s="32">
        <v>0</v>
      </c>
      <c r="L3920" s="38">
        <v>534.1</v>
      </c>
      <c r="M3920" t="s">
        <v>8519</v>
      </c>
      <c r="N3920" t="s">
        <v>8520</v>
      </c>
      <c r="O3920" t="s">
        <v>8521</v>
      </c>
      <c r="P3920" s="31">
        <v>0</v>
      </c>
      <c r="Q3920" s="31">
        <v>2200</v>
      </c>
      <c r="R3920" s="31">
        <v>1000</v>
      </c>
      <c r="S3920" s="31">
        <v>0</v>
      </c>
      <c r="T3920" s="36" t="s">
        <v>16026</v>
      </c>
      <c r="U3920" s="36" t="s">
        <v>13534</v>
      </c>
      <c r="V3920" s="31" t="s">
        <v>5418</v>
      </c>
      <c r="W3920" s="31">
        <v>7</v>
      </c>
    </row>
    <row r="3921" spans="1:23" x14ac:dyDescent="0.25">
      <c r="A3921">
        <v>8122245</v>
      </c>
      <c r="B3921" s="32" t="s">
        <v>19</v>
      </c>
      <c r="C3921" s="32">
        <v>10</v>
      </c>
      <c r="D3921" s="32">
        <v>82</v>
      </c>
      <c r="E3921" s="32" t="s">
        <v>22</v>
      </c>
      <c r="F3921" s="32">
        <v>2</v>
      </c>
      <c r="G3921" s="32" t="s">
        <v>354</v>
      </c>
      <c r="H3921" s="32" t="s">
        <v>22</v>
      </c>
      <c r="I3921" s="32">
        <v>901</v>
      </c>
      <c r="J3921" s="32" t="s">
        <v>22</v>
      </c>
      <c r="K3921" s="32">
        <v>0</v>
      </c>
      <c r="L3921" s="38">
        <v>561.82000000000005</v>
      </c>
      <c r="M3921" t="s">
        <v>8522</v>
      </c>
      <c r="N3921" t="s">
        <v>8523</v>
      </c>
      <c r="O3921" t="s">
        <v>8524</v>
      </c>
      <c r="P3921" s="31">
        <v>0</v>
      </c>
      <c r="Q3921" s="31">
        <v>2200</v>
      </c>
      <c r="R3921" s="31">
        <v>1200</v>
      </c>
      <c r="S3921" s="31">
        <v>0</v>
      </c>
      <c r="T3921" s="36" t="s">
        <v>16225</v>
      </c>
      <c r="U3921" s="36" t="s">
        <v>13534</v>
      </c>
      <c r="V3921" s="31" t="s">
        <v>5418</v>
      </c>
      <c r="W3921" s="31">
        <v>7</v>
      </c>
    </row>
    <row r="3922" spans="1:23" x14ac:dyDescent="0.25">
      <c r="A3922">
        <v>8126245</v>
      </c>
      <c r="B3922" s="32" t="s">
        <v>19</v>
      </c>
      <c r="C3922" s="32">
        <v>10</v>
      </c>
      <c r="D3922" s="32">
        <v>82</v>
      </c>
      <c r="E3922" s="32" t="s">
        <v>22</v>
      </c>
      <c r="F3922" s="32">
        <v>2</v>
      </c>
      <c r="G3922" s="32" t="s">
        <v>354</v>
      </c>
      <c r="H3922" s="32" t="s">
        <v>22</v>
      </c>
      <c r="I3922" s="32">
        <v>901</v>
      </c>
      <c r="J3922" s="32" t="s">
        <v>22</v>
      </c>
      <c r="K3922" s="32">
        <v>0</v>
      </c>
      <c r="L3922" s="38">
        <v>194.24</v>
      </c>
      <c r="M3922" t="s">
        <v>8525</v>
      </c>
      <c r="N3922" t="s">
        <v>8526</v>
      </c>
      <c r="O3922" t="s">
        <v>8527</v>
      </c>
      <c r="P3922" s="31">
        <v>0</v>
      </c>
      <c r="Q3922" s="31">
        <v>2200</v>
      </c>
      <c r="R3922" s="31">
        <v>600</v>
      </c>
      <c r="S3922" s="31">
        <v>0</v>
      </c>
      <c r="T3922" s="36" t="s">
        <v>8528</v>
      </c>
      <c r="U3922" s="36" t="s">
        <v>13534</v>
      </c>
      <c r="V3922" s="31" t="s">
        <v>5418</v>
      </c>
      <c r="W3922" s="31">
        <v>7</v>
      </c>
    </row>
    <row r="3923" spans="1:23" x14ac:dyDescent="0.25">
      <c r="A3923">
        <v>8128245</v>
      </c>
      <c r="B3923" s="32" t="s">
        <v>19</v>
      </c>
      <c r="C3923" s="32">
        <v>10</v>
      </c>
      <c r="D3923" s="32">
        <v>82</v>
      </c>
      <c r="E3923" s="32" t="s">
        <v>22</v>
      </c>
      <c r="F3923" s="32">
        <v>2</v>
      </c>
      <c r="G3923" s="32" t="s">
        <v>354</v>
      </c>
      <c r="H3923" s="32" t="s">
        <v>22</v>
      </c>
      <c r="I3923" s="32">
        <v>901</v>
      </c>
      <c r="J3923" s="32" t="s">
        <v>22</v>
      </c>
      <c r="K3923" s="32">
        <v>0</v>
      </c>
      <c r="L3923" s="38">
        <v>234.68</v>
      </c>
      <c r="M3923" t="s">
        <v>8529</v>
      </c>
      <c r="N3923" t="s">
        <v>8530</v>
      </c>
      <c r="O3923" t="s">
        <v>8531</v>
      </c>
      <c r="P3923" s="31">
        <v>0</v>
      </c>
      <c r="Q3923" s="31">
        <v>2200</v>
      </c>
      <c r="R3923" s="31">
        <v>800</v>
      </c>
      <c r="S3923" s="31">
        <v>0</v>
      </c>
      <c r="T3923" s="36" t="s">
        <v>8532</v>
      </c>
      <c r="U3923" s="36" t="s">
        <v>13534</v>
      </c>
      <c r="V3923" s="31" t="s">
        <v>5418</v>
      </c>
      <c r="W3923" s="31">
        <v>7</v>
      </c>
    </row>
    <row r="3924" spans="1:23" x14ac:dyDescent="0.25">
      <c r="A3924">
        <v>8145245</v>
      </c>
      <c r="B3924" s="32" t="s">
        <v>19</v>
      </c>
      <c r="C3924" s="32">
        <v>10</v>
      </c>
      <c r="D3924" s="32">
        <v>82</v>
      </c>
      <c r="E3924" s="32" t="s">
        <v>22</v>
      </c>
      <c r="F3924" s="32">
        <v>2</v>
      </c>
      <c r="G3924" s="32" t="s">
        <v>354</v>
      </c>
      <c r="H3924" s="32" t="s">
        <v>22</v>
      </c>
      <c r="I3924" s="32">
        <v>901</v>
      </c>
      <c r="J3924" s="32" t="s">
        <v>22</v>
      </c>
      <c r="K3924" s="32">
        <v>0</v>
      </c>
      <c r="L3924" s="38">
        <v>136.82</v>
      </c>
      <c r="M3924" t="s">
        <v>8533</v>
      </c>
      <c r="N3924" t="s">
        <v>8534</v>
      </c>
      <c r="O3924" t="s">
        <v>8535</v>
      </c>
      <c r="P3924" s="31">
        <v>0</v>
      </c>
      <c r="Q3924" s="31">
        <v>1400</v>
      </c>
      <c r="R3924" s="31">
        <v>500</v>
      </c>
      <c r="S3924" s="31">
        <v>0</v>
      </c>
      <c r="T3924" s="36" t="s">
        <v>8536</v>
      </c>
      <c r="U3924" s="36" t="s">
        <v>13534</v>
      </c>
      <c r="V3924" s="31" t="s">
        <v>5418</v>
      </c>
      <c r="W3924" s="31">
        <v>7</v>
      </c>
    </row>
    <row r="3925" spans="1:23" x14ac:dyDescent="0.25">
      <c r="A3925">
        <v>8165245</v>
      </c>
      <c r="B3925" s="32" t="s">
        <v>19</v>
      </c>
      <c r="C3925" s="32">
        <v>10</v>
      </c>
      <c r="D3925" s="32">
        <v>82</v>
      </c>
      <c r="E3925" s="32" t="s">
        <v>22</v>
      </c>
      <c r="F3925" s="32">
        <v>2</v>
      </c>
      <c r="G3925" s="32" t="s">
        <v>354</v>
      </c>
      <c r="H3925" s="32" t="s">
        <v>22</v>
      </c>
      <c r="I3925" s="32">
        <v>901</v>
      </c>
      <c r="J3925" s="32" t="s">
        <v>22</v>
      </c>
      <c r="K3925" s="32">
        <v>0</v>
      </c>
      <c r="L3925" s="38">
        <v>146.4</v>
      </c>
      <c r="M3925" t="s">
        <v>8537</v>
      </c>
      <c r="N3925" t="s">
        <v>8538</v>
      </c>
      <c r="O3925" t="s">
        <v>8539</v>
      </c>
      <c r="P3925" s="31">
        <v>0</v>
      </c>
      <c r="Q3925" s="31">
        <v>1600</v>
      </c>
      <c r="R3925" s="31">
        <v>500</v>
      </c>
      <c r="S3925" s="31">
        <v>0</v>
      </c>
      <c r="T3925" s="36" t="s">
        <v>8540</v>
      </c>
      <c r="U3925" s="36" t="s">
        <v>13534</v>
      </c>
      <c r="V3925" s="31" t="s">
        <v>5418</v>
      </c>
      <c r="W3925" s="31">
        <v>7</v>
      </c>
    </row>
    <row r="3926" spans="1:23" x14ac:dyDescent="0.25">
      <c r="A3926">
        <v>8166245</v>
      </c>
      <c r="B3926" s="32" t="s">
        <v>19</v>
      </c>
      <c r="C3926" s="32">
        <v>10</v>
      </c>
      <c r="D3926" s="32">
        <v>82</v>
      </c>
      <c r="E3926" s="32" t="s">
        <v>22</v>
      </c>
      <c r="F3926" s="32">
        <v>2</v>
      </c>
      <c r="G3926" s="32" t="s">
        <v>354</v>
      </c>
      <c r="H3926" s="32" t="s">
        <v>22</v>
      </c>
      <c r="I3926" s="32">
        <v>901</v>
      </c>
      <c r="J3926" s="32" t="s">
        <v>22</v>
      </c>
      <c r="K3926" s="32">
        <v>0</v>
      </c>
      <c r="L3926" s="38">
        <v>158.91999999999999</v>
      </c>
      <c r="M3926" t="s">
        <v>8541</v>
      </c>
      <c r="N3926" t="s">
        <v>8542</v>
      </c>
      <c r="O3926" t="s">
        <v>8543</v>
      </c>
      <c r="P3926" s="31">
        <v>0</v>
      </c>
      <c r="Q3926" s="31">
        <v>1600</v>
      </c>
      <c r="R3926" s="31">
        <v>600</v>
      </c>
      <c r="S3926" s="31">
        <v>0</v>
      </c>
      <c r="T3926" s="36" t="s">
        <v>8544</v>
      </c>
      <c r="U3926" s="36" t="s">
        <v>13534</v>
      </c>
      <c r="V3926" s="31" t="s">
        <v>5418</v>
      </c>
      <c r="W3926" s="31">
        <v>7</v>
      </c>
    </row>
    <row r="3927" spans="1:23" x14ac:dyDescent="0.25">
      <c r="A3927">
        <v>8168245</v>
      </c>
      <c r="B3927" s="32" t="s">
        <v>19</v>
      </c>
      <c r="C3927" s="32">
        <v>10</v>
      </c>
      <c r="D3927" s="32">
        <v>82</v>
      </c>
      <c r="E3927" s="32" t="s">
        <v>22</v>
      </c>
      <c r="F3927" s="32">
        <v>2</v>
      </c>
      <c r="G3927" s="32" t="s">
        <v>354</v>
      </c>
      <c r="H3927" s="32" t="s">
        <v>22</v>
      </c>
      <c r="I3927" s="32">
        <v>901</v>
      </c>
      <c r="J3927" s="32" t="s">
        <v>22</v>
      </c>
      <c r="K3927" s="32">
        <v>0</v>
      </c>
      <c r="L3927" s="38">
        <v>202.85</v>
      </c>
      <c r="M3927" t="s">
        <v>8545</v>
      </c>
      <c r="N3927" t="s">
        <v>8546</v>
      </c>
      <c r="O3927" t="s">
        <v>8547</v>
      </c>
      <c r="P3927" s="31">
        <v>0</v>
      </c>
      <c r="Q3927" s="31">
        <v>1600</v>
      </c>
      <c r="R3927" s="31">
        <v>800</v>
      </c>
      <c r="S3927" s="31">
        <v>0</v>
      </c>
      <c r="T3927" s="36" t="s">
        <v>8548</v>
      </c>
      <c r="U3927" s="36" t="s">
        <v>13534</v>
      </c>
      <c r="V3927" s="31" t="s">
        <v>5418</v>
      </c>
      <c r="W3927" s="31">
        <v>7</v>
      </c>
    </row>
    <row r="3928" spans="1:23" x14ac:dyDescent="0.25">
      <c r="A3928">
        <v>8170245</v>
      </c>
      <c r="B3928" s="32" t="s">
        <v>19</v>
      </c>
      <c r="C3928" s="32">
        <v>10</v>
      </c>
      <c r="D3928" s="32">
        <v>82</v>
      </c>
      <c r="E3928" s="32" t="s">
        <v>22</v>
      </c>
      <c r="F3928" s="32">
        <v>2</v>
      </c>
      <c r="G3928" s="32" t="s">
        <v>354</v>
      </c>
      <c r="H3928" s="32" t="s">
        <v>22</v>
      </c>
      <c r="I3928" s="32">
        <v>901</v>
      </c>
      <c r="J3928" s="32" t="s">
        <v>22</v>
      </c>
      <c r="K3928" s="32">
        <v>0</v>
      </c>
      <c r="L3928" s="38">
        <v>151.37</v>
      </c>
      <c r="M3928" t="s">
        <v>8549</v>
      </c>
      <c r="N3928" t="s">
        <v>8550</v>
      </c>
      <c r="O3928" t="s">
        <v>8551</v>
      </c>
      <c r="P3928" s="31">
        <v>0</v>
      </c>
      <c r="Q3928" s="31">
        <v>1200</v>
      </c>
      <c r="R3928" s="31">
        <v>600</v>
      </c>
      <c r="S3928" s="31">
        <v>0</v>
      </c>
      <c r="T3928" s="36" t="s">
        <v>16226</v>
      </c>
      <c r="U3928" s="36" t="s">
        <v>13534</v>
      </c>
      <c r="V3928" s="31" t="s">
        <v>5418</v>
      </c>
      <c r="W3928" s="31">
        <v>7</v>
      </c>
    </row>
    <row r="3929" spans="1:23" x14ac:dyDescent="0.25">
      <c r="A3929">
        <v>8173245</v>
      </c>
      <c r="B3929" s="32" t="s">
        <v>19</v>
      </c>
      <c r="C3929" s="32">
        <v>10</v>
      </c>
      <c r="D3929" s="32">
        <v>82</v>
      </c>
      <c r="E3929" s="32" t="s">
        <v>22</v>
      </c>
      <c r="F3929" s="32">
        <v>2</v>
      </c>
      <c r="G3929" s="32" t="s">
        <v>354</v>
      </c>
      <c r="H3929" s="32" t="s">
        <v>22</v>
      </c>
      <c r="I3929" s="32">
        <v>901</v>
      </c>
      <c r="J3929" s="32" t="s">
        <v>22</v>
      </c>
      <c r="K3929" s="32">
        <v>0</v>
      </c>
      <c r="L3929" s="38">
        <v>121.63</v>
      </c>
      <c r="M3929" t="s">
        <v>8552</v>
      </c>
      <c r="N3929" t="s">
        <v>8553</v>
      </c>
      <c r="O3929" t="s">
        <v>8554</v>
      </c>
      <c r="P3929" s="31">
        <v>0</v>
      </c>
      <c r="Q3929" s="31">
        <v>800</v>
      </c>
      <c r="R3929" s="31">
        <v>600</v>
      </c>
      <c r="S3929" s="31">
        <v>0</v>
      </c>
      <c r="T3929" s="36" t="s">
        <v>16227</v>
      </c>
      <c r="U3929" s="36" t="s">
        <v>13534</v>
      </c>
      <c r="V3929" s="31" t="s">
        <v>5418</v>
      </c>
      <c r="W3929" s="31">
        <v>7</v>
      </c>
    </row>
    <row r="3930" spans="1:23" x14ac:dyDescent="0.25">
      <c r="A3930">
        <v>8175245</v>
      </c>
      <c r="B3930" s="32" t="s">
        <v>19</v>
      </c>
      <c r="C3930" s="32">
        <v>10</v>
      </c>
      <c r="D3930" s="32">
        <v>82</v>
      </c>
      <c r="E3930" s="32" t="s">
        <v>22</v>
      </c>
      <c r="F3930" s="32">
        <v>2</v>
      </c>
      <c r="G3930" s="32" t="s">
        <v>354</v>
      </c>
      <c r="H3930" s="32" t="s">
        <v>22</v>
      </c>
      <c r="I3930" s="32">
        <v>901</v>
      </c>
      <c r="J3930" s="32" t="s">
        <v>22</v>
      </c>
      <c r="K3930" s="32">
        <v>0</v>
      </c>
      <c r="L3930" s="38">
        <v>164.32</v>
      </c>
      <c r="M3930" t="s">
        <v>8555</v>
      </c>
      <c r="N3930" t="s">
        <v>8556</v>
      </c>
      <c r="O3930" t="s">
        <v>8557</v>
      </c>
      <c r="P3930" s="31">
        <v>0</v>
      </c>
      <c r="Q3930" s="31">
        <v>1200</v>
      </c>
      <c r="R3930" s="31">
        <v>800</v>
      </c>
      <c r="S3930" s="31">
        <v>0</v>
      </c>
      <c r="T3930" s="36" t="s">
        <v>16024</v>
      </c>
      <c r="U3930" s="36" t="s">
        <v>13534</v>
      </c>
      <c r="V3930" s="31" t="s">
        <v>5418</v>
      </c>
      <c r="W3930" s="31">
        <v>7</v>
      </c>
    </row>
    <row r="3931" spans="1:23" x14ac:dyDescent="0.25">
      <c r="A3931">
        <v>8176245</v>
      </c>
      <c r="B3931" s="32" t="s">
        <v>19</v>
      </c>
      <c r="C3931" s="32">
        <v>10</v>
      </c>
      <c r="D3931" s="32">
        <v>82</v>
      </c>
      <c r="E3931" s="32" t="s">
        <v>22</v>
      </c>
      <c r="F3931" s="32">
        <v>2</v>
      </c>
      <c r="G3931" s="32" t="s">
        <v>354</v>
      </c>
      <c r="H3931" s="32" t="s">
        <v>22</v>
      </c>
      <c r="I3931" s="32">
        <v>901</v>
      </c>
      <c r="J3931" s="32" t="s">
        <v>22</v>
      </c>
      <c r="K3931" s="32">
        <v>0</v>
      </c>
      <c r="L3931" s="38">
        <v>182.23</v>
      </c>
      <c r="M3931" t="s">
        <v>8558</v>
      </c>
      <c r="N3931" t="s">
        <v>8559</v>
      </c>
      <c r="O3931" t="s">
        <v>8560</v>
      </c>
      <c r="P3931" s="31">
        <v>0</v>
      </c>
      <c r="Q3931" s="31">
        <v>1200</v>
      </c>
      <c r="R3931" s="31">
        <v>1000</v>
      </c>
      <c r="S3931" s="31">
        <v>0</v>
      </c>
      <c r="T3931" s="36" t="s">
        <v>16023</v>
      </c>
      <c r="U3931" s="36" t="s">
        <v>13534</v>
      </c>
      <c r="V3931" s="31" t="s">
        <v>5418</v>
      </c>
      <c r="W3931" s="31">
        <v>7</v>
      </c>
    </row>
    <row r="3932" spans="1:23" x14ac:dyDescent="0.25">
      <c r="A3932">
        <v>8184245</v>
      </c>
      <c r="B3932" s="32" t="s">
        <v>19</v>
      </c>
      <c r="C3932" s="32">
        <v>10</v>
      </c>
      <c r="D3932" s="32">
        <v>82</v>
      </c>
      <c r="E3932" s="32" t="s">
        <v>22</v>
      </c>
      <c r="F3932" s="32">
        <v>2</v>
      </c>
      <c r="G3932" s="32" t="s">
        <v>354</v>
      </c>
      <c r="H3932" s="32" t="s">
        <v>22</v>
      </c>
      <c r="I3932" s="32">
        <v>901</v>
      </c>
      <c r="J3932" s="32" t="s">
        <v>22</v>
      </c>
      <c r="K3932" s="32">
        <v>0</v>
      </c>
      <c r="L3932" s="38">
        <v>137.66</v>
      </c>
      <c r="M3932" t="s">
        <v>8561</v>
      </c>
      <c r="N3932" t="s">
        <v>8562</v>
      </c>
      <c r="O3932" t="s">
        <v>8563</v>
      </c>
      <c r="P3932" s="31">
        <v>0</v>
      </c>
      <c r="Q3932" s="31">
        <v>1800</v>
      </c>
      <c r="R3932" s="31">
        <v>400</v>
      </c>
      <c r="S3932" s="31">
        <v>0</v>
      </c>
      <c r="T3932" s="36" t="s">
        <v>8564</v>
      </c>
      <c r="U3932" s="36" t="s">
        <v>13534</v>
      </c>
      <c r="V3932" s="31" t="s">
        <v>5418</v>
      </c>
      <c r="W3932" s="31">
        <v>7</v>
      </c>
    </row>
    <row r="3933" spans="1:23" x14ac:dyDescent="0.25">
      <c r="A3933">
        <v>8185245</v>
      </c>
      <c r="B3933" s="32" t="s">
        <v>19</v>
      </c>
      <c r="C3933" s="32">
        <v>10</v>
      </c>
      <c r="D3933" s="32">
        <v>82</v>
      </c>
      <c r="E3933" s="32" t="s">
        <v>22</v>
      </c>
      <c r="F3933" s="32">
        <v>2</v>
      </c>
      <c r="G3933" s="32" t="s">
        <v>354</v>
      </c>
      <c r="H3933" s="32" t="s">
        <v>22</v>
      </c>
      <c r="I3933" s="32">
        <v>901</v>
      </c>
      <c r="J3933" s="32" t="s">
        <v>22</v>
      </c>
      <c r="K3933" s="32">
        <v>0</v>
      </c>
      <c r="L3933" s="38">
        <v>158.38</v>
      </c>
      <c r="M3933" t="s">
        <v>8565</v>
      </c>
      <c r="N3933" t="s">
        <v>8566</v>
      </c>
      <c r="O3933" t="s">
        <v>8567</v>
      </c>
      <c r="P3933" s="31">
        <v>0</v>
      </c>
      <c r="Q3933" s="31">
        <v>1800</v>
      </c>
      <c r="R3933" s="31">
        <v>500</v>
      </c>
      <c r="S3933" s="31">
        <v>0</v>
      </c>
      <c r="T3933" s="36" t="s">
        <v>8568</v>
      </c>
      <c r="U3933" s="36" t="s">
        <v>13534</v>
      </c>
      <c r="V3933" s="31" t="s">
        <v>5418</v>
      </c>
      <c r="W3933" s="31">
        <v>7</v>
      </c>
    </row>
    <row r="3934" spans="1:23" x14ac:dyDescent="0.25">
      <c r="A3934">
        <v>8186245</v>
      </c>
      <c r="B3934" s="32" t="s">
        <v>19</v>
      </c>
      <c r="C3934" s="32">
        <v>10</v>
      </c>
      <c r="D3934" s="32">
        <v>82</v>
      </c>
      <c r="E3934" s="32" t="s">
        <v>22</v>
      </c>
      <c r="F3934" s="32">
        <v>2</v>
      </c>
      <c r="G3934" s="32" t="s">
        <v>354</v>
      </c>
      <c r="H3934" s="32" t="s">
        <v>22</v>
      </c>
      <c r="I3934" s="32">
        <v>901</v>
      </c>
      <c r="J3934" s="32" t="s">
        <v>22</v>
      </c>
      <c r="K3934" s="32">
        <v>0</v>
      </c>
      <c r="L3934" s="38">
        <v>175.25</v>
      </c>
      <c r="M3934" t="s">
        <v>8569</v>
      </c>
      <c r="N3934" t="s">
        <v>8570</v>
      </c>
      <c r="O3934" t="s">
        <v>8571</v>
      </c>
      <c r="P3934" s="31">
        <v>0</v>
      </c>
      <c r="Q3934" s="31">
        <v>1800</v>
      </c>
      <c r="R3934" s="31">
        <v>600</v>
      </c>
      <c r="S3934" s="31">
        <v>0</v>
      </c>
      <c r="T3934" s="36" t="s">
        <v>8572</v>
      </c>
      <c r="U3934" s="36" t="s">
        <v>13534</v>
      </c>
      <c r="V3934" s="31" t="s">
        <v>5418</v>
      </c>
      <c r="W3934" s="31">
        <v>7</v>
      </c>
    </row>
    <row r="3935" spans="1:23" x14ac:dyDescent="0.25">
      <c r="A3935">
        <v>8188245</v>
      </c>
      <c r="B3935" s="32" t="s">
        <v>19</v>
      </c>
      <c r="C3935" s="32">
        <v>10</v>
      </c>
      <c r="D3935" s="32">
        <v>82</v>
      </c>
      <c r="E3935" s="32" t="s">
        <v>22</v>
      </c>
      <c r="F3935" s="32">
        <v>2</v>
      </c>
      <c r="G3935" s="32" t="s">
        <v>354</v>
      </c>
      <c r="H3935" s="32" t="s">
        <v>22</v>
      </c>
      <c r="I3935" s="32">
        <v>901</v>
      </c>
      <c r="J3935" s="32" t="s">
        <v>22</v>
      </c>
      <c r="K3935" s="32">
        <v>0</v>
      </c>
      <c r="L3935" s="38">
        <v>223.62</v>
      </c>
      <c r="M3935" t="s">
        <v>8573</v>
      </c>
      <c r="N3935" t="s">
        <v>8574</v>
      </c>
      <c r="O3935" t="s">
        <v>8575</v>
      </c>
      <c r="P3935" s="31">
        <v>0</v>
      </c>
      <c r="Q3935" s="31">
        <v>1800</v>
      </c>
      <c r="R3935" s="31">
        <v>800</v>
      </c>
      <c r="S3935" s="31">
        <v>0</v>
      </c>
      <c r="T3935" s="36" t="s">
        <v>16228</v>
      </c>
      <c r="U3935" s="36" t="s">
        <v>13534</v>
      </c>
      <c r="V3935" s="31" t="s">
        <v>5418</v>
      </c>
      <c r="W3935" s="31">
        <v>7</v>
      </c>
    </row>
    <row r="3936" spans="1:23" x14ac:dyDescent="0.25">
      <c r="A3936">
        <v>8204000</v>
      </c>
      <c r="B3936" s="32" t="s">
        <v>19</v>
      </c>
      <c r="C3936" s="32">
        <v>3</v>
      </c>
      <c r="D3936" s="32">
        <v>25</v>
      </c>
      <c r="E3936" s="32" t="s">
        <v>22</v>
      </c>
      <c r="F3936" s="32">
        <v>1</v>
      </c>
      <c r="G3936" s="32" t="s">
        <v>21</v>
      </c>
      <c r="H3936" s="32" t="s">
        <v>22</v>
      </c>
      <c r="I3936" s="32">
        <v>123</v>
      </c>
      <c r="J3936" s="32" t="s">
        <v>22</v>
      </c>
      <c r="K3936" s="32">
        <v>0</v>
      </c>
      <c r="L3936" s="38">
        <v>1121.44</v>
      </c>
      <c r="M3936" t="s">
        <v>8576</v>
      </c>
      <c r="N3936" t="s">
        <v>8577</v>
      </c>
      <c r="O3936" t="s">
        <v>8578</v>
      </c>
      <c r="P3936" s="31">
        <v>1200</v>
      </c>
      <c r="Q3936" s="31">
        <v>2000</v>
      </c>
      <c r="R3936" s="31">
        <v>400</v>
      </c>
      <c r="S3936" s="31">
        <v>0</v>
      </c>
      <c r="T3936" s="36" t="s">
        <v>8579</v>
      </c>
      <c r="U3936" s="36" t="s">
        <v>12165</v>
      </c>
      <c r="V3936" s="31" t="s">
        <v>26</v>
      </c>
      <c r="W3936" s="31">
        <v>7</v>
      </c>
    </row>
    <row r="3937" spans="1:23" x14ac:dyDescent="0.25">
      <c r="A3937">
        <v>8204010</v>
      </c>
      <c r="B3937" s="32" t="s">
        <v>19</v>
      </c>
      <c r="C3937" s="32">
        <v>3</v>
      </c>
      <c r="D3937" s="32">
        <v>25</v>
      </c>
      <c r="E3937" s="32" t="s">
        <v>22</v>
      </c>
      <c r="F3937" s="32">
        <v>1</v>
      </c>
      <c r="G3937" s="32" t="s">
        <v>21</v>
      </c>
      <c r="H3937" s="32" t="s">
        <v>22</v>
      </c>
      <c r="I3937" s="32" t="s">
        <v>22</v>
      </c>
      <c r="J3937" s="32" t="s">
        <v>22</v>
      </c>
      <c r="K3937" s="32">
        <v>0</v>
      </c>
      <c r="L3937" s="38">
        <v>1073.17</v>
      </c>
      <c r="M3937" t="s">
        <v>8580</v>
      </c>
      <c r="N3937" t="s">
        <v>8581</v>
      </c>
      <c r="O3937" t="s">
        <v>8582</v>
      </c>
      <c r="P3937" s="31">
        <v>1200</v>
      </c>
      <c r="Q3937" s="31">
        <v>2000</v>
      </c>
      <c r="R3937" s="31">
        <v>400</v>
      </c>
      <c r="S3937" s="31">
        <v>0</v>
      </c>
      <c r="T3937" s="36" t="s">
        <v>8583</v>
      </c>
      <c r="U3937" s="36">
        <v>0</v>
      </c>
      <c r="V3937" s="31" t="s">
        <v>26</v>
      </c>
      <c r="W3937" s="31">
        <v>21</v>
      </c>
    </row>
    <row r="3938" spans="1:23" x14ac:dyDescent="0.25">
      <c r="A3938">
        <v>8205000</v>
      </c>
      <c r="B3938" s="32" t="s">
        <v>19</v>
      </c>
      <c r="C3938" s="32">
        <v>3</v>
      </c>
      <c r="D3938" s="32">
        <v>25</v>
      </c>
      <c r="E3938" s="32" t="s">
        <v>22</v>
      </c>
      <c r="F3938" s="32">
        <v>1</v>
      </c>
      <c r="G3938" s="32" t="s">
        <v>21</v>
      </c>
      <c r="H3938" s="32" t="s">
        <v>22</v>
      </c>
      <c r="I3938" s="32">
        <v>124</v>
      </c>
      <c r="J3938" s="32" t="s">
        <v>22</v>
      </c>
      <c r="K3938" s="32">
        <v>0</v>
      </c>
      <c r="L3938" s="38">
        <v>1135.3</v>
      </c>
      <c r="M3938" t="s">
        <v>8584</v>
      </c>
      <c r="N3938" t="s">
        <v>8585</v>
      </c>
      <c r="O3938" t="s">
        <v>8586</v>
      </c>
      <c r="P3938" s="31">
        <v>1200</v>
      </c>
      <c r="Q3938" s="31">
        <v>2000</v>
      </c>
      <c r="R3938" s="31">
        <v>500</v>
      </c>
      <c r="S3938" s="31">
        <v>0</v>
      </c>
      <c r="T3938" s="36" t="s">
        <v>8587</v>
      </c>
      <c r="U3938" s="36" t="s">
        <v>12165</v>
      </c>
      <c r="V3938" s="31" t="s">
        <v>26</v>
      </c>
      <c r="W3938" s="31">
        <v>7</v>
      </c>
    </row>
    <row r="3939" spans="1:23" x14ac:dyDescent="0.25">
      <c r="A3939">
        <v>8205010</v>
      </c>
      <c r="B3939" s="32" t="s">
        <v>19</v>
      </c>
      <c r="C3939" s="32">
        <v>3</v>
      </c>
      <c r="D3939" s="32">
        <v>25</v>
      </c>
      <c r="E3939" s="32" t="s">
        <v>22</v>
      </c>
      <c r="F3939" s="32">
        <v>1</v>
      </c>
      <c r="G3939" s="32" t="s">
        <v>21</v>
      </c>
      <c r="H3939" s="32" t="s">
        <v>22</v>
      </c>
      <c r="I3939" s="32" t="s">
        <v>22</v>
      </c>
      <c r="J3939" s="32" t="s">
        <v>22</v>
      </c>
      <c r="K3939" s="32">
        <v>0</v>
      </c>
      <c r="L3939" s="38">
        <v>1090.78</v>
      </c>
      <c r="M3939" t="s">
        <v>8588</v>
      </c>
      <c r="N3939" t="s">
        <v>8589</v>
      </c>
      <c r="O3939" t="s">
        <v>8590</v>
      </c>
      <c r="P3939" s="31">
        <v>1200</v>
      </c>
      <c r="Q3939" s="31">
        <v>2000</v>
      </c>
      <c r="R3939" s="31">
        <v>500</v>
      </c>
      <c r="S3939" s="31">
        <v>0</v>
      </c>
      <c r="T3939" s="36" t="s">
        <v>8591</v>
      </c>
      <c r="U3939" s="36">
        <v>0</v>
      </c>
      <c r="V3939" s="31" t="s">
        <v>26</v>
      </c>
      <c r="W3939" s="31">
        <v>21</v>
      </c>
    </row>
    <row r="3940" spans="1:23" x14ac:dyDescent="0.25">
      <c r="A3940">
        <v>8206000</v>
      </c>
      <c r="B3940" s="32" t="s">
        <v>19</v>
      </c>
      <c r="C3940" s="32">
        <v>3</v>
      </c>
      <c r="D3940" s="32">
        <v>25</v>
      </c>
      <c r="E3940" s="32" t="s">
        <v>22</v>
      </c>
      <c r="F3940" s="32">
        <v>1</v>
      </c>
      <c r="G3940" s="32" t="s">
        <v>21</v>
      </c>
      <c r="H3940" s="32" t="s">
        <v>22</v>
      </c>
      <c r="I3940" s="32">
        <v>125</v>
      </c>
      <c r="J3940" s="32" t="s">
        <v>22</v>
      </c>
      <c r="K3940" s="32">
        <v>0</v>
      </c>
      <c r="L3940" s="38">
        <v>1162.77</v>
      </c>
      <c r="M3940" t="s">
        <v>8592</v>
      </c>
      <c r="N3940" t="s">
        <v>8593</v>
      </c>
      <c r="O3940" t="s">
        <v>8594</v>
      </c>
      <c r="P3940" s="31">
        <v>1200</v>
      </c>
      <c r="Q3940" s="31">
        <v>2000</v>
      </c>
      <c r="R3940" s="31">
        <v>600</v>
      </c>
      <c r="S3940" s="31">
        <v>0</v>
      </c>
      <c r="T3940" s="36" t="s">
        <v>8595</v>
      </c>
      <c r="U3940" s="36" t="s">
        <v>12165</v>
      </c>
      <c r="V3940" s="31" t="s">
        <v>26</v>
      </c>
      <c r="W3940" s="31">
        <v>7</v>
      </c>
    </row>
    <row r="3941" spans="1:23" x14ac:dyDescent="0.25">
      <c r="A3941">
        <v>8206010</v>
      </c>
      <c r="B3941" s="32" t="s">
        <v>19</v>
      </c>
      <c r="C3941" s="32">
        <v>3</v>
      </c>
      <c r="D3941" s="32">
        <v>25</v>
      </c>
      <c r="E3941" s="32" t="s">
        <v>22</v>
      </c>
      <c r="F3941" s="32">
        <v>1</v>
      </c>
      <c r="G3941" s="32" t="s">
        <v>21</v>
      </c>
      <c r="H3941" s="32" t="s">
        <v>22</v>
      </c>
      <c r="I3941" s="32" t="s">
        <v>22</v>
      </c>
      <c r="J3941" s="32" t="s">
        <v>22</v>
      </c>
      <c r="K3941" s="32">
        <v>0</v>
      </c>
      <c r="L3941" s="38">
        <v>1116.52</v>
      </c>
      <c r="M3941" t="s">
        <v>8596</v>
      </c>
      <c r="N3941" t="s">
        <v>8597</v>
      </c>
      <c r="O3941" t="s">
        <v>8598</v>
      </c>
      <c r="P3941" s="31">
        <v>1200</v>
      </c>
      <c r="Q3941" s="31">
        <v>2000</v>
      </c>
      <c r="R3941" s="31">
        <v>600</v>
      </c>
      <c r="S3941" s="31">
        <v>0</v>
      </c>
      <c r="T3941" s="36" t="s">
        <v>8599</v>
      </c>
      <c r="U3941" s="36">
        <v>0</v>
      </c>
      <c r="V3941" s="31" t="s">
        <v>26</v>
      </c>
      <c r="W3941" s="31">
        <v>21</v>
      </c>
    </row>
    <row r="3942" spans="1:23" x14ac:dyDescent="0.25">
      <c r="A3942">
        <v>8208000</v>
      </c>
      <c r="B3942" s="32" t="s">
        <v>19</v>
      </c>
      <c r="C3942" s="32">
        <v>3</v>
      </c>
      <c r="D3942" s="32">
        <v>25</v>
      </c>
      <c r="E3942" s="32" t="s">
        <v>22</v>
      </c>
      <c r="F3942" s="32">
        <v>1</v>
      </c>
      <c r="G3942" s="32" t="s">
        <v>21</v>
      </c>
      <c r="H3942" s="32" t="s">
        <v>22</v>
      </c>
      <c r="I3942" s="32">
        <v>126</v>
      </c>
      <c r="J3942" s="32" t="s">
        <v>22</v>
      </c>
      <c r="K3942" s="32">
        <v>0</v>
      </c>
      <c r="L3942" s="38">
        <v>1276.73</v>
      </c>
      <c r="M3942" t="s">
        <v>8600</v>
      </c>
      <c r="N3942" t="s">
        <v>8601</v>
      </c>
      <c r="O3942" t="s">
        <v>8602</v>
      </c>
      <c r="P3942" s="31">
        <v>1200</v>
      </c>
      <c r="Q3942" s="31">
        <v>2000</v>
      </c>
      <c r="R3942" s="31">
        <v>800</v>
      </c>
      <c r="S3942" s="31">
        <v>0</v>
      </c>
      <c r="T3942" s="36" t="s">
        <v>8603</v>
      </c>
      <c r="U3942" s="36" t="s">
        <v>12165</v>
      </c>
      <c r="V3942" s="31" t="s">
        <v>26</v>
      </c>
      <c r="W3942" s="31">
        <v>7</v>
      </c>
    </row>
    <row r="3943" spans="1:23" x14ac:dyDescent="0.25">
      <c r="A3943">
        <v>8208010</v>
      </c>
      <c r="B3943" s="32" t="s">
        <v>19</v>
      </c>
      <c r="C3943" s="32">
        <v>3</v>
      </c>
      <c r="D3943" s="32">
        <v>25</v>
      </c>
      <c r="E3943" s="32" t="s">
        <v>22</v>
      </c>
      <c r="F3943" s="32">
        <v>1</v>
      </c>
      <c r="G3943" s="32" t="s">
        <v>21</v>
      </c>
      <c r="H3943" s="32" t="s">
        <v>22</v>
      </c>
      <c r="I3943" s="32" t="s">
        <v>22</v>
      </c>
      <c r="J3943" s="32" t="s">
        <v>22</v>
      </c>
      <c r="K3943" s="32">
        <v>0</v>
      </c>
      <c r="L3943" s="38">
        <v>1215.49</v>
      </c>
      <c r="M3943" t="s">
        <v>8604</v>
      </c>
      <c r="N3943" t="s">
        <v>8605</v>
      </c>
      <c r="O3943" t="s">
        <v>8606</v>
      </c>
      <c r="P3943" s="31">
        <v>1200</v>
      </c>
      <c r="Q3943" s="31">
        <v>2000</v>
      </c>
      <c r="R3943" s="31">
        <v>800</v>
      </c>
      <c r="S3943" s="31">
        <v>0</v>
      </c>
      <c r="T3943" s="36" t="s">
        <v>8607</v>
      </c>
      <c r="U3943" s="36">
        <v>0</v>
      </c>
      <c r="V3943" s="31" t="s">
        <v>26</v>
      </c>
      <c r="W3943" s="31">
        <v>21</v>
      </c>
    </row>
    <row r="3944" spans="1:23" x14ac:dyDescent="0.25">
      <c r="A3944">
        <v>8215000</v>
      </c>
      <c r="B3944" s="32" t="s">
        <v>19</v>
      </c>
      <c r="C3944" s="32">
        <v>3</v>
      </c>
      <c r="D3944" s="32">
        <v>25</v>
      </c>
      <c r="E3944" s="32" t="s">
        <v>22</v>
      </c>
      <c r="F3944" s="32">
        <v>1</v>
      </c>
      <c r="G3944" s="32" t="s">
        <v>21</v>
      </c>
      <c r="H3944" s="32" t="s">
        <v>22</v>
      </c>
      <c r="I3944" s="32">
        <v>117</v>
      </c>
      <c r="J3944" s="32" t="s">
        <v>22</v>
      </c>
      <c r="K3944" s="32">
        <v>0</v>
      </c>
      <c r="L3944" s="38">
        <v>950.63</v>
      </c>
      <c r="M3944" t="s">
        <v>8608</v>
      </c>
      <c r="N3944" t="s">
        <v>8609</v>
      </c>
      <c r="O3944" t="s">
        <v>8610</v>
      </c>
      <c r="P3944" s="31">
        <v>1200</v>
      </c>
      <c r="Q3944" s="31">
        <v>1200</v>
      </c>
      <c r="R3944" s="31">
        <v>500</v>
      </c>
      <c r="S3944" s="31">
        <v>0</v>
      </c>
      <c r="T3944" s="36" t="s">
        <v>8611</v>
      </c>
      <c r="U3944" s="36" t="s">
        <v>12165</v>
      </c>
      <c r="V3944" s="31" t="s">
        <v>26</v>
      </c>
      <c r="W3944" s="31">
        <v>7</v>
      </c>
    </row>
    <row r="3945" spans="1:23" x14ac:dyDescent="0.25">
      <c r="A3945">
        <v>8215010</v>
      </c>
      <c r="B3945" s="32" t="s">
        <v>19</v>
      </c>
      <c r="C3945" s="32">
        <v>3</v>
      </c>
      <c r="D3945" s="32">
        <v>25</v>
      </c>
      <c r="E3945" s="32" t="s">
        <v>22</v>
      </c>
      <c r="F3945" s="32">
        <v>1</v>
      </c>
      <c r="G3945" s="32" t="s">
        <v>21</v>
      </c>
      <c r="H3945" s="32" t="s">
        <v>22</v>
      </c>
      <c r="I3945" s="32" t="s">
        <v>22</v>
      </c>
      <c r="J3945" s="32" t="s">
        <v>22</v>
      </c>
      <c r="K3945" s="32">
        <v>0</v>
      </c>
      <c r="L3945" s="38">
        <v>913.49</v>
      </c>
      <c r="M3945" t="s">
        <v>8612</v>
      </c>
      <c r="N3945" t="s">
        <v>8613</v>
      </c>
      <c r="O3945" t="s">
        <v>8614</v>
      </c>
      <c r="P3945" s="31">
        <v>1200</v>
      </c>
      <c r="Q3945" s="31">
        <v>1200</v>
      </c>
      <c r="R3945" s="31">
        <v>500</v>
      </c>
      <c r="S3945" s="31">
        <v>0</v>
      </c>
      <c r="T3945" s="36" t="s">
        <v>8615</v>
      </c>
      <c r="U3945" s="36">
        <v>0</v>
      </c>
      <c r="V3945" s="31" t="s">
        <v>26</v>
      </c>
      <c r="W3945" s="31">
        <v>21</v>
      </c>
    </row>
    <row r="3946" spans="1:23" x14ac:dyDescent="0.25">
      <c r="A3946">
        <v>8226000</v>
      </c>
      <c r="B3946" s="32" t="s">
        <v>19</v>
      </c>
      <c r="C3946" s="32">
        <v>3</v>
      </c>
      <c r="D3946" s="32">
        <v>25</v>
      </c>
      <c r="E3946" s="32" t="s">
        <v>22</v>
      </c>
      <c r="F3946" s="32">
        <v>1</v>
      </c>
      <c r="G3946" s="32" t="s">
        <v>21</v>
      </c>
      <c r="H3946" s="32" t="s">
        <v>22</v>
      </c>
      <c r="I3946" s="32">
        <v>127</v>
      </c>
      <c r="J3946" s="32" t="s">
        <v>22</v>
      </c>
      <c r="K3946" s="32">
        <v>0</v>
      </c>
      <c r="L3946" s="38">
        <v>1240.05</v>
      </c>
      <c r="M3946" t="s">
        <v>8616</v>
      </c>
      <c r="N3946" t="s">
        <v>8617</v>
      </c>
      <c r="O3946" t="s">
        <v>8618</v>
      </c>
      <c r="P3946" s="31">
        <v>1200</v>
      </c>
      <c r="Q3946" s="31">
        <v>2200</v>
      </c>
      <c r="R3946" s="31">
        <v>600</v>
      </c>
      <c r="S3946" s="31">
        <v>0</v>
      </c>
      <c r="T3946" s="36" t="s">
        <v>8619</v>
      </c>
      <c r="U3946" s="36" t="s">
        <v>12165</v>
      </c>
      <c r="V3946" s="31" t="s">
        <v>26</v>
      </c>
      <c r="W3946" s="31">
        <v>7</v>
      </c>
    </row>
    <row r="3947" spans="1:23" x14ac:dyDescent="0.25">
      <c r="A3947">
        <v>8226010</v>
      </c>
      <c r="B3947" s="32" t="s">
        <v>19</v>
      </c>
      <c r="C3947" s="32">
        <v>3</v>
      </c>
      <c r="D3947" s="32">
        <v>25</v>
      </c>
      <c r="E3947" s="32" t="s">
        <v>22</v>
      </c>
      <c r="F3947" s="32">
        <v>1</v>
      </c>
      <c r="G3947" s="32" t="s">
        <v>21</v>
      </c>
      <c r="H3947" s="32" t="s">
        <v>22</v>
      </c>
      <c r="I3947" s="32" t="s">
        <v>22</v>
      </c>
      <c r="J3947" s="32" t="s">
        <v>22</v>
      </c>
      <c r="K3947" s="32">
        <v>0</v>
      </c>
      <c r="L3947" s="38">
        <v>1185.78</v>
      </c>
      <c r="M3947" t="s">
        <v>8620</v>
      </c>
      <c r="N3947" t="s">
        <v>8621</v>
      </c>
      <c r="O3947" t="s">
        <v>8622</v>
      </c>
      <c r="P3947" s="31">
        <v>1200</v>
      </c>
      <c r="Q3947" s="31">
        <v>2200</v>
      </c>
      <c r="R3947" s="31">
        <v>600</v>
      </c>
      <c r="S3947" s="31">
        <v>0</v>
      </c>
      <c r="T3947" s="36" t="s">
        <v>8623</v>
      </c>
      <c r="U3947" s="36" t="s">
        <v>12165</v>
      </c>
      <c r="V3947" s="31" t="s">
        <v>26</v>
      </c>
      <c r="W3947" s="31">
        <v>21</v>
      </c>
    </row>
    <row r="3948" spans="1:23" x14ac:dyDescent="0.25">
      <c r="A3948">
        <v>8245000</v>
      </c>
      <c r="B3948" s="32" t="s">
        <v>19</v>
      </c>
      <c r="C3948" s="32">
        <v>3</v>
      </c>
      <c r="D3948" s="32">
        <v>25</v>
      </c>
      <c r="E3948" s="32" t="s">
        <v>22</v>
      </c>
      <c r="F3948" s="32">
        <v>1</v>
      </c>
      <c r="G3948" s="32" t="s">
        <v>21</v>
      </c>
      <c r="H3948" s="32" t="s">
        <v>22</v>
      </c>
      <c r="I3948" s="32">
        <v>118</v>
      </c>
      <c r="J3948" s="32" t="s">
        <v>22</v>
      </c>
      <c r="K3948" s="32">
        <v>0</v>
      </c>
      <c r="L3948" s="38">
        <v>1002.3</v>
      </c>
      <c r="M3948" t="s">
        <v>8624</v>
      </c>
      <c r="N3948" t="s">
        <v>8625</v>
      </c>
      <c r="O3948" t="s">
        <v>8626</v>
      </c>
      <c r="P3948" s="31">
        <v>1200</v>
      </c>
      <c r="Q3948" s="31">
        <v>1400</v>
      </c>
      <c r="R3948" s="31">
        <v>500</v>
      </c>
      <c r="S3948" s="31">
        <v>0</v>
      </c>
      <c r="T3948" s="36" t="s">
        <v>8627</v>
      </c>
      <c r="U3948" s="36" t="s">
        <v>12165</v>
      </c>
      <c r="V3948" s="31" t="s">
        <v>26</v>
      </c>
      <c r="W3948" s="31">
        <v>7</v>
      </c>
    </row>
    <row r="3949" spans="1:23" x14ac:dyDescent="0.25">
      <c r="A3949">
        <v>8245010</v>
      </c>
      <c r="B3949" s="32" t="s">
        <v>19</v>
      </c>
      <c r="C3949" s="32">
        <v>3</v>
      </c>
      <c r="D3949" s="32">
        <v>25</v>
      </c>
      <c r="E3949" s="32" t="s">
        <v>22</v>
      </c>
      <c r="F3949" s="32">
        <v>1</v>
      </c>
      <c r="G3949" s="32" t="s">
        <v>21</v>
      </c>
      <c r="H3949" s="32" t="s">
        <v>22</v>
      </c>
      <c r="I3949" s="32" t="s">
        <v>22</v>
      </c>
      <c r="J3949" s="32" t="s">
        <v>22</v>
      </c>
      <c r="K3949" s="32">
        <v>0</v>
      </c>
      <c r="L3949" s="38">
        <v>982.24</v>
      </c>
      <c r="M3949" t="s">
        <v>8628</v>
      </c>
      <c r="N3949" t="s">
        <v>8629</v>
      </c>
      <c r="O3949" t="s">
        <v>8630</v>
      </c>
      <c r="P3949" s="31">
        <v>1200</v>
      </c>
      <c r="Q3949" s="31">
        <v>1400</v>
      </c>
      <c r="R3949" s="31">
        <v>500</v>
      </c>
      <c r="S3949" s="31">
        <v>0</v>
      </c>
      <c r="T3949" s="36" t="s">
        <v>8631</v>
      </c>
      <c r="U3949" s="36">
        <v>0</v>
      </c>
      <c r="V3949" s="31" t="s">
        <v>26</v>
      </c>
      <c r="W3949" s="31">
        <v>21</v>
      </c>
    </row>
    <row r="3950" spans="1:23" x14ac:dyDescent="0.25">
      <c r="A3950">
        <v>8265000</v>
      </c>
      <c r="B3950" s="32" t="s">
        <v>19</v>
      </c>
      <c r="C3950" s="32">
        <v>3</v>
      </c>
      <c r="D3950" s="32">
        <v>25</v>
      </c>
      <c r="E3950" s="32" t="s">
        <v>22</v>
      </c>
      <c r="F3950" s="32">
        <v>1</v>
      </c>
      <c r="G3950" s="32" t="s">
        <v>21</v>
      </c>
      <c r="H3950" s="32" t="s">
        <v>22</v>
      </c>
      <c r="I3950" s="32">
        <v>119</v>
      </c>
      <c r="J3950" s="32" t="s">
        <v>22</v>
      </c>
      <c r="K3950" s="32">
        <v>0</v>
      </c>
      <c r="L3950" s="38">
        <v>1019.65</v>
      </c>
      <c r="M3950" t="s">
        <v>8632</v>
      </c>
      <c r="N3950" t="s">
        <v>8633</v>
      </c>
      <c r="O3950" t="s">
        <v>8634</v>
      </c>
      <c r="P3950" s="31">
        <v>1200</v>
      </c>
      <c r="Q3950" s="31">
        <v>1600</v>
      </c>
      <c r="R3950" s="31">
        <v>500</v>
      </c>
      <c r="S3950" s="31">
        <v>0</v>
      </c>
      <c r="T3950" s="36" t="s">
        <v>8635</v>
      </c>
      <c r="U3950" s="36" t="s">
        <v>12165</v>
      </c>
      <c r="V3950" s="31" t="s">
        <v>26</v>
      </c>
      <c r="W3950" s="31">
        <v>7</v>
      </c>
    </row>
    <row r="3951" spans="1:23" x14ac:dyDescent="0.25">
      <c r="A3951">
        <v>8265010</v>
      </c>
      <c r="B3951" s="32" t="s">
        <v>19</v>
      </c>
      <c r="C3951" s="32">
        <v>3</v>
      </c>
      <c r="D3951" s="32">
        <v>25</v>
      </c>
      <c r="E3951" s="32" t="s">
        <v>22</v>
      </c>
      <c r="F3951" s="32">
        <v>1</v>
      </c>
      <c r="G3951" s="32" t="s">
        <v>21</v>
      </c>
      <c r="H3951" s="32" t="s">
        <v>22</v>
      </c>
      <c r="I3951" s="32" t="s">
        <v>22</v>
      </c>
      <c r="J3951" s="32" t="s">
        <v>22</v>
      </c>
      <c r="K3951" s="32">
        <v>0</v>
      </c>
      <c r="L3951" s="38">
        <v>998.65</v>
      </c>
      <c r="M3951" t="s">
        <v>8636</v>
      </c>
      <c r="N3951" t="s">
        <v>8637</v>
      </c>
      <c r="O3951" t="s">
        <v>8638</v>
      </c>
      <c r="P3951" s="31">
        <v>1200</v>
      </c>
      <c r="Q3951" s="31">
        <v>1600</v>
      </c>
      <c r="R3951" s="31">
        <v>500</v>
      </c>
      <c r="S3951" s="31">
        <v>0</v>
      </c>
      <c r="T3951" s="36" t="s">
        <v>8639</v>
      </c>
      <c r="U3951" s="36">
        <v>0</v>
      </c>
      <c r="V3951" s="31" t="s">
        <v>26</v>
      </c>
      <c r="W3951" s="31">
        <v>7</v>
      </c>
    </row>
    <row r="3952" spans="1:23" x14ac:dyDescent="0.25">
      <c r="A3952">
        <v>8284000</v>
      </c>
      <c r="B3952" s="32" t="s">
        <v>19</v>
      </c>
      <c r="C3952" s="32">
        <v>3</v>
      </c>
      <c r="D3952" s="32">
        <v>25</v>
      </c>
      <c r="E3952" s="32" t="s">
        <v>22</v>
      </c>
      <c r="F3952" s="32">
        <v>1</v>
      </c>
      <c r="G3952" s="32" t="s">
        <v>21</v>
      </c>
      <c r="H3952" s="32" t="s">
        <v>22</v>
      </c>
      <c r="I3952" s="32">
        <v>120</v>
      </c>
      <c r="J3952" s="32" t="s">
        <v>22</v>
      </c>
      <c r="K3952" s="32">
        <v>0</v>
      </c>
      <c r="L3952" s="38">
        <v>972.17</v>
      </c>
      <c r="M3952" t="s">
        <v>8640</v>
      </c>
      <c r="N3952" t="s">
        <v>8641</v>
      </c>
      <c r="O3952" t="s">
        <v>8642</v>
      </c>
      <c r="P3952" s="31">
        <v>1200</v>
      </c>
      <c r="Q3952" s="31">
        <v>1800</v>
      </c>
      <c r="R3952" s="31">
        <v>400</v>
      </c>
      <c r="S3952" s="31">
        <v>0</v>
      </c>
      <c r="T3952" s="36" t="s">
        <v>8643</v>
      </c>
      <c r="U3952" s="36" t="s">
        <v>12165</v>
      </c>
      <c r="V3952" s="31" t="s">
        <v>26</v>
      </c>
      <c r="W3952" s="31">
        <v>7</v>
      </c>
    </row>
    <row r="3953" spans="1:23" x14ac:dyDescent="0.25">
      <c r="A3953">
        <v>8284010</v>
      </c>
      <c r="B3953" s="32" t="s">
        <v>19</v>
      </c>
      <c r="C3953" s="32">
        <v>3</v>
      </c>
      <c r="D3953" s="32">
        <v>25</v>
      </c>
      <c r="E3953" s="32" t="s">
        <v>22</v>
      </c>
      <c r="F3953" s="32">
        <v>1</v>
      </c>
      <c r="G3953" s="32" t="s">
        <v>21</v>
      </c>
      <c r="H3953" s="32" t="s">
        <v>22</v>
      </c>
      <c r="I3953" s="32" t="s">
        <v>22</v>
      </c>
      <c r="J3953" s="32" t="s">
        <v>22</v>
      </c>
      <c r="K3953" s="32">
        <v>0</v>
      </c>
      <c r="L3953" s="38">
        <v>942.33</v>
      </c>
      <c r="M3953" t="s">
        <v>8644</v>
      </c>
      <c r="N3953" t="s">
        <v>8645</v>
      </c>
      <c r="O3953" t="s">
        <v>8646</v>
      </c>
      <c r="P3953" s="31">
        <v>1200</v>
      </c>
      <c r="Q3953" s="31">
        <v>1800</v>
      </c>
      <c r="R3953" s="31">
        <v>400</v>
      </c>
      <c r="S3953" s="31">
        <v>0</v>
      </c>
      <c r="T3953" s="36" t="s">
        <v>8647</v>
      </c>
      <c r="U3953" s="36">
        <v>0</v>
      </c>
      <c r="V3953" s="31" t="s">
        <v>26</v>
      </c>
      <c r="W3953" s="31">
        <v>21</v>
      </c>
    </row>
    <row r="3954" spans="1:23" x14ac:dyDescent="0.25">
      <c r="A3954">
        <v>8285000</v>
      </c>
      <c r="B3954" s="32" t="s">
        <v>19</v>
      </c>
      <c r="C3954" s="32">
        <v>3</v>
      </c>
      <c r="D3954" s="32">
        <v>25</v>
      </c>
      <c r="E3954" s="32" t="s">
        <v>22</v>
      </c>
      <c r="F3954" s="32">
        <v>1</v>
      </c>
      <c r="G3954" s="32" t="s">
        <v>21</v>
      </c>
      <c r="H3954" s="32" t="s">
        <v>22</v>
      </c>
      <c r="I3954" s="32">
        <v>121</v>
      </c>
      <c r="J3954" s="32" t="s">
        <v>22</v>
      </c>
      <c r="K3954" s="32">
        <v>0</v>
      </c>
      <c r="L3954" s="38">
        <v>1041.5</v>
      </c>
      <c r="M3954" t="s">
        <v>8648</v>
      </c>
      <c r="N3954" t="s">
        <v>8649</v>
      </c>
      <c r="O3954" t="s">
        <v>8650</v>
      </c>
      <c r="P3954" s="31">
        <v>1200</v>
      </c>
      <c r="Q3954" s="31">
        <v>1800</v>
      </c>
      <c r="R3954" s="31">
        <v>500</v>
      </c>
      <c r="S3954" s="31">
        <v>0</v>
      </c>
      <c r="T3954" s="36" t="s">
        <v>8651</v>
      </c>
      <c r="U3954" s="36" t="s">
        <v>12165</v>
      </c>
      <c r="V3954" s="31" t="s">
        <v>26</v>
      </c>
      <c r="W3954" s="31">
        <v>7</v>
      </c>
    </row>
    <row r="3955" spans="1:23" x14ac:dyDescent="0.25">
      <c r="A3955">
        <v>8285010</v>
      </c>
      <c r="B3955" s="32" t="s">
        <v>19</v>
      </c>
      <c r="C3955" s="32">
        <v>3</v>
      </c>
      <c r="D3955" s="32">
        <v>25</v>
      </c>
      <c r="E3955" s="32" t="s">
        <v>22</v>
      </c>
      <c r="F3955" s="32">
        <v>1</v>
      </c>
      <c r="G3955" s="32" t="s">
        <v>21</v>
      </c>
      <c r="H3955" s="32" t="s">
        <v>22</v>
      </c>
      <c r="I3955" s="32" t="s">
        <v>22</v>
      </c>
      <c r="J3955" s="32" t="s">
        <v>22</v>
      </c>
      <c r="K3955" s="32">
        <v>0</v>
      </c>
      <c r="L3955" s="38">
        <v>1007.37</v>
      </c>
      <c r="M3955" t="s">
        <v>8652</v>
      </c>
      <c r="N3955" t="s">
        <v>8653</v>
      </c>
      <c r="O3955" t="s">
        <v>8654</v>
      </c>
      <c r="P3955" s="31">
        <v>1200</v>
      </c>
      <c r="Q3955" s="31">
        <v>1800</v>
      </c>
      <c r="R3955" s="31">
        <v>500</v>
      </c>
      <c r="S3955" s="31">
        <v>0</v>
      </c>
      <c r="T3955" s="36" t="s">
        <v>8655</v>
      </c>
      <c r="U3955" s="36">
        <v>0</v>
      </c>
      <c r="V3955" s="31" t="s">
        <v>26</v>
      </c>
      <c r="W3955" s="31">
        <v>21</v>
      </c>
    </row>
    <row r="3956" spans="1:23" x14ac:dyDescent="0.25">
      <c r="A3956">
        <v>8286000</v>
      </c>
      <c r="B3956" s="32" t="s">
        <v>19</v>
      </c>
      <c r="C3956" s="32">
        <v>3</v>
      </c>
      <c r="D3956" s="32">
        <v>25</v>
      </c>
      <c r="E3956" s="32" t="s">
        <v>22</v>
      </c>
      <c r="F3956" s="32">
        <v>1</v>
      </c>
      <c r="G3956" s="32" t="s">
        <v>21</v>
      </c>
      <c r="H3956" s="32" t="s">
        <v>22</v>
      </c>
      <c r="I3956" s="32">
        <v>122</v>
      </c>
      <c r="J3956" s="32" t="s">
        <v>22</v>
      </c>
      <c r="K3956" s="32">
        <v>0</v>
      </c>
      <c r="L3956" s="38">
        <v>1233.93</v>
      </c>
      <c r="M3956" t="s">
        <v>8656</v>
      </c>
      <c r="N3956" t="s">
        <v>8657</v>
      </c>
      <c r="O3956" t="s">
        <v>8658</v>
      </c>
      <c r="P3956" s="31">
        <v>1200</v>
      </c>
      <c r="Q3956" s="31">
        <v>1800</v>
      </c>
      <c r="R3956" s="31">
        <v>600</v>
      </c>
      <c r="S3956" s="31">
        <v>0</v>
      </c>
      <c r="T3956" s="36" t="s">
        <v>8659</v>
      </c>
      <c r="U3956" s="36" t="s">
        <v>12165</v>
      </c>
      <c r="V3956" s="31" t="s">
        <v>26</v>
      </c>
      <c r="W3956" s="31">
        <v>7</v>
      </c>
    </row>
    <row r="3957" spans="1:23" x14ac:dyDescent="0.25">
      <c r="A3957">
        <v>8286010</v>
      </c>
      <c r="B3957" s="32" t="s">
        <v>19</v>
      </c>
      <c r="C3957" s="32">
        <v>3</v>
      </c>
      <c r="D3957" s="32">
        <v>25</v>
      </c>
      <c r="E3957" s="32" t="s">
        <v>22</v>
      </c>
      <c r="F3957" s="32">
        <v>1</v>
      </c>
      <c r="G3957" s="32" t="s">
        <v>21</v>
      </c>
      <c r="H3957" s="32" t="s">
        <v>22</v>
      </c>
      <c r="I3957" s="32" t="s">
        <v>22</v>
      </c>
      <c r="J3957" s="32" t="s">
        <v>22</v>
      </c>
      <c r="K3957" s="32">
        <v>0</v>
      </c>
      <c r="L3957" s="38">
        <v>1127.6500000000001</v>
      </c>
      <c r="M3957" t="s">
        <v>8660</v>
      </c>
      <c r="N3957" t="s">
        <v>8661</v>
      </c>
      <c r="O3957" t="s">
        <v>8662</v>
      </c>
      <c r="P3957" s="31">
        <v>1200</v>
      </c>
      <c r="Q3957" s="31">
        <v>1800</v>
      </c>
      <c r="R3957" s="31">
        <v>600</v>
      </c>
      <c r="S3957" s="31">
        <v>0</v>
      </c>
      <c r="T3957" s="36" t="s">
        <v>8663</v>
      </c>
      <c r="U3957" s="36">
        <v>0</v>
      </c>
      <c r="V3957" s="31" t="s">
        <v>26</v>
      </c>
      <c r="W3957" s="31">
        <v>21</v>
      </c>
    </row>
    <row r="3958" spans="1:23" x14ac:dyDescent="0.25">
      <c r="A3958">
        <v>8405000</v>
      </c>
      <c r="B3958" s="32" t="s">
        <v>19</v>
      </c>
      <c r="C3958" s="32">
        <v>3</v>
      </c>
      <c r="D3958" s="32">
        <v>25</v>
      </c>
      <c r="E3958" s="32" t="s">
        <v>22</v>
      </c>
      <c r="F3958" s="32">
        <v>1</v>
      </c>
      <c r="G3958" s="32" t="s">
        <v>21</v>
      </c>
      <c r="H3958" s="32" t="s">
        <v>22</v>
      </c>
      <c r="I3958" s="32">
        <v>124</v>
      </c>
      <c r="J3958" s="32" t="s">
        <v>22</v>
      </c>
      <c r="K3958" s="32">
        <v>0</v>
      </c>
      <c r="L3958" s="38">
        <v>710.18</v>
      </c>
      <c r="M3958" t="s">
        <v>8664</v>
      </c>
      <c r="N3958" t="s">
        <v>8665</v>
      </c>
      <c r="O3958" t="s">
        <v>8666</v>
      </c>
      <c r="P3958" s="31">
        <v>400</v>
      </c>
      <c r="Q3958" s="31">
        <v>2000</v>
      </c>
      <c r="R3958" s="31">
        <v>500</v>
      </c>
      <c r="S3958" s="31">
        <v>73</v>
      </c>
      <c r="T3958" s="36" t="s">
        <v>8667</v>
      </c>
      <c r="U3958" s="36" t="s">
        <v>12165</v>
      </c>
      <c r="V3958" s="31" t="s">
        <v>26</v>
      </c>
      <c r="W3958" s="31">
        <v>7</v>
      </c>
    </row>
    <row r="3959" spans="1:23" x14ac:dyDescent="0.25">
      <c r="A3959">
        <v>8405010</v>
      </c>
      <c r="B3959" s="32" t="s">
        <v>19</v>
      </c>
      <c r="C3959" s="32">
        <v>3</v>
      </c>
      <c r="D3959" s="32">
        <v>25</v>
      </c>
      <c r="E3959" s="32" t="s">
        <v>22</v>
      </c>
      <c r="F3959" s="32">
        <v>1</v>
      </c>
      <c r="G3959" s="32" t="s">
        <v>21</v>
      </c>
      <c r="H3959" s="32" t="s">
        <v>22</v>
      </c>
      <c r="I3959" s="32" t="s">
        <v>22</v>
      </c>
      <c r="J3959" s="32" t="s">
        <v>22</v>
      </c>
      <c r="K3959" s="32">
        <v>0</v>
      </c>
      <c r="L3959" s="38">
        <v>695.67</v>
      </c>
      <c r="M3959" t="s">
        <v>8668</v>
      </c>
      <c r="N3959" t="s">
        <v>8669</v>
      </c>
      <c r="O3959" t="s">
        <v>8670</v>
      </c>
      <c r="P3959" s="31">
        <v>400</v>
      </c>
      <c r="Q3959" s="31">
        <v>2000</v>
      </c>
      <c r="R3959" s="31">
        <v>500</v>
      </c>
      <c r="S3959" s="31">
        <v>52</v>
      </c>
      <c r="T3959" s="36" t="s">
        <v>8671</v>
      </c>
      <c r="U3959" s="36">
        <v>0</v>
      </c>
      <c r="V3959" s="31" t="s">
        <v>26</v>
      </c>
      <c r="W3959" s="31">
        <v>21</v>
      </c>
    </row>
    <row r="3960" spans="1:23" x14ac:dyDescent="0.25">
      <c r="A3960">
        <v>8406000</v>
      </c>
      <c r="B3960" s="32" t="s">
        <v>19</v>
      </c>
      <c r="C3960" s="32">
        <v>3</v>
      </c>
      <c r="D3960" s="32">
        <v>25</v>
      </c>
      <c r="E3960" s="32" t="s">
        <v>22</v>
      </c>
      <c r="F3960" s="32">
        <v>1</v>
      </c>
      <c r="G3960" s="32" t="s">
        <v>21</v>
      </c>
      <c r="H3960" s="32" t="s">
        <v>22</v>
      </c>
      <c r="I3960" s="32">
        <v>125</v>
      </c>
      <c r="J3960" s="32" t="s">
        <v>22</v>
      </c>
      <c r="K3960" s="32">
        <v>0</v>
      </c>
      <c r="L3960" s="38">
        <v>720.66</v>
      </c>
      <c r="M3960" t="s">
        <v>8672</v>
      </c>
      <c r="N3960" t="s">
        <v>8673</v>
      </c>
      <c r="O3960" t="s">
        <v>8674</v>
      </c>
      <c r="P3960" s="31">
        <v>400</v>
      </c>
      <c r="Q3960" s="31">
        <v>2000</v>
      </c>
      <c r="R3960" s="31">
        <v>600</v>
      </c>
      <c r="S3960" s="31">
        <v>75.2</v>
      </c>
      <c r="T3960" s="36" t="s">
        <v>8675</v>
      </c>
      <c r="U3960" s="36" t="s">
        <v>12165</v>
      </c>
      <c r="V3960" s="31" t="s">
        <v>26</v>
      </c>
      <c r="W3960" s="31">
        <v>7</v>
      </c>
    </row>
    <row r="3961" spans="1:23" x14ac:dyDescent="0.25">
      <c r="A3961">
        <v>8406010</v>
      </c>
      <c r="B3961" s="32" t="s">
        <v>19</v>
      </c>
      <c r="C3961" s="32">
        <v>3</v>
      </c>
      <c r="D3961" s="32">
        <v>25</v>
      </c>
      <c r="E3961" s="32" t="s">
        <v>22</v>
      </c>
      <c r="F3961" s="32">
        <v>1</v>
      </c>
      <c r="G3961" s="32" t="s">
        <v>21</v>
      </c>
      <c r="H3961" s="32" t="s">
        <v>22</v>
      </c>
      <c r="I3961" s="32" t="s">
        <v>22</v>
      </c>
      <c r="J3961" s="32" t="s">
        <v>22</v>
      </c>
      <c r="K3961" s="32">
        <v>0</v>
      </c>
      <c r="L3961" s="38">
        <v>706.8</v>
      </c>
      <c r="M3961" t="s">
        <v>8676</v>
      </c>
      <c r="N3961" t="s">
        <v>8677</v>
      </c>
      <c r="O3961" t="s">
        <v>8678</v>
      </c>
      <c r="P3961" s="31">
        <v>400</v>
      </c>
      <c r="Q3961" s="31">
        <v>2000</v>
      </c>
      <c r="R3961" s="31">
        <v>600</v>
      </c>
      <c r="S3961" s="31">
        <v>58</v>
      </c>
      <c r="T3961" s="36" t="s">
        <v>8679</v>
      </c>
      <c r="U3961" s="36" t="s">
        <v>12165</v>
      </c>
      <c r="V3961" s="31" t="s">
        <v>26</v>
      </c>
      <c r="W3961" s="31">
        <v>21</v>
      </c>
    </row>
    <row r="3962" spans="1:23" x14ac:dyDescent="0.25">
      <c r="A3962">
        <v>8410000</v>
      </c>
      <c r="B3962" s="32" t="s">
        <v>19</v>
      </c>
      <c r="C3962" s="32">
        <v>3</v>
      </c>
      <c r="D3962" s="32">
        <v>25</v>
      </c>
      <c r="E3962" s="32" t="s">
        <v>22</v>
      </c>
      <c r="F3962" s="32">
        <v>1</v>
      </c>
      <c r="G3962" s="32" t="s">
        <v>21</v>
      </c>
      <c r="H3962" s="32" t="s">
        <v>22</v>
      </c>
      <c r="I3962" s="32">
        <v>130</v>
      </c>
      <c r="J3962" s="32" t="s">
        <v>22</v>
      </c>
      <c r="K3962" s="32">
        <v>0</v>
      </c>
      <c r="L3962" s="38">
        <v>673.94</v>
      </c>
      <c r="M3962" t="s">
        <v>8680</v>
      </c>
      <c r="N3962" t="s">
        <v>8681</v>
      </c>
      <c r="O3962" t="s">
        <v>8682</v>
      </c>
      <c r="P3962" s="31">
        <v>600</v>
      </c>
      <c r="Q3962" s="31">
        <v>1600</v>
      </c>
      <c r="R3962" s="31">
        <v>600</v>
      </c>
      <c r="S3962" s="31">
        <v>58</v>
      </c>
      <c r="T3962" s="36" t="s">
        <v>8683</v>
      </c>
      <c r="U3962" s="36" t="s">
        <v>12165</v>
      </c>
      <c r="V3962" s="31" t="s">
        <v>26</v>
      </c>
      <c r="W3962" s="31">
        <v>21</v>
      </c>
    </row>
    <row r="3963" spans="1:23" x14ac:dyDescent="0.25">
      <c r="A3963">
        <v>8418000</v>
      </c>
      <c r="B3963" s="32" t="s">
        <v>19</v>
      </c>
      <c r="C3963" s="32">
        <v>3</v>
      </c>
      <c r="D3963" s="32">
        <v>25</v>
      </c>
      <c r="E3963" s="32" t="s">
        <v>22</v>
      </c>
      <c r="F3963" s="32">
        <v>1</v>
      </c>
      <c r="G3963" s="32" t="s">
        <v>21</v>
      </c>
      <c r="H3963" s="32" t="s">
        <v>22</v>
      </c>
      <c r="I3963" s="32">
        <v>130</v>
      </c>
      <c r="J3963" s="32" t="s">
        <v>22</v>
      </c>
      <c r="K3963" s="32">
        <v>0</v>
      </c>
      <c r="L3963" s="38">
        <v>795.86</v>
      </c>
      <c r="M3963" t="s">
        <v>8684</v>
      </c>
      <c r="N3963" t="s">
        <v>8685</v>
      </c>
      <c r="O3963" t="s">
        <v>8686</v>
      </c>
      <c r="P3963" s="31">
        <v>600</v>
      </c>
      <c r="Q3963" s="31">
        <v>1600</v>
      </c>
      <c r="R3963" s="31">
        <v>800</v>
      </c>
      <c r="S3963" s="31">
        <v>63.2</v>
      </c>
      <c r="T3963" s="36" t="s">
        <v>8687</v>
      </c>
      <c r="U3963" s="36" t="s">
        <v>12165</v>
      </c>
      <c r="V3963" s="31" t="s">
        <v>26</v>
      </c>
      <c r="W3963" s="31">
        <v>21</v>
      </c>
    </row>
    <row r="3964" spans="1:23" x14ac:dyDescent="0.25">
      <c r="A3964">
        <v>8430000</v>
      </c>
      <c r="B3964" s="32" t="s">
        <v>19</v>
      </c>
      <c r="C3964" s="32">
        <v>3</v>
      </c>
      <c r="D3964" s="32">
        <v>25</v>
      </c>
      <c r="E3964" s="32" t="s">
        <v>22</v>
      </c>
      <c r="F3964" s="32">
        <v>1</v>
      </c>
      <c r="G3964" s="32" t="s">
        <v>21</v>
      </c>
      <c r="H3964" s="32" t="s">
        <v>22</v>
      </c>
      <c r="I3964" s="32">
        <v>130</v>
      </c>
      <c r="J3964" s="32" t="s">
        <v>22</v>
      </c>
      <c r="K3964" s="32">
        <v>0</v>
      </c>
      <c r="L3964" s="38">
        <v>836.34</v>
      </c>
      <c r="M3964" t="s">
        <v>8688</v>
      </c>
      <c r="N3964" t="s">
        <v>8689</v>
      </c>
      <c r="O3964" t="s">
        <v>8690</v>
      </c>
      <c r="P3964" s="31">
        <v>600</v>
      </c>
      <c r="Q3964" s="31">
        <v>2000</v>
      </c>
      <c r="R3964" s="31">
        <v>600</v>
      </c>
      <c r="S3964" s="31">
        <v>67.8</v>
      </c>
      <c r="T3964" s="36" t="s">
        <v>8691</v>
      </c>
      <c r="U3964" s="36" t="s">
        <v>12165</v>
      </c>
      <c r="V3964" s="31" t="s">
        <v>26</v>
      </c>
      <c r="W3964" s="31">
        <v>21</v>
      </c>
    </row>
    <row r="3965" spans="1:23" x14ac:dyDescent="0.25">
      <c r="A3965">
        <v>8438000</v>
      </c>
      <c r="B3965" s="32" t="s">
        <v>19</v>
      </c>
      <c r="C3965" s="32">
        <v>3</v>
      </c>
      <c r="D3965" s="32">
        <v>25</v>
      </c>
      <c r="E3965" s="32" t="s">
        <v>22</v>
      </c>
      <c r="F3965" s="32">
        <v>1</v>
      </c>
      <c r="G3965" s="32" t="s">
        <v>21</v>
      </c>
      <c r="H3965" s="32" t="s">
        <v>22</v>
      </c>
      <c r="I3965" s="32">
        <v>130</v>
      </c>
      <c r="J3965" s="32" t="s">
        <v>22</v>
      </c>
      <c r="K3965" s="32">
        <v>0</v>
      </c>
      <c r="L3965" s="38">
        <v>981.58</v>
      </c>
      <c r="M3965" t="s">
        <v>8692</v>
      </c>
      <c r="N3965" t="s">
        <v>8693</v>
      </c>
      <c r="O3965" t="s">
        <v>8694</v>
      </c>
      <c r="P3965" s="31">
        <v>600</v>
      </c>
      <c r="Q3965" s="31">
        <v>2000</v>
      </c>
      <c r="R3965" s="31">
        <v>800</v>
      </c>
      <c r="S3965" s="31">
        <v>72.2</v>
      </c>
      <c r="T3965" s="36" t="s">
        <v>8695</v>
      </c>
      <c r="U3965" s="36" t="s">
        <v>12165</v>
      </c>
      <c r="V3965" s="31" t="s">
        <v>26</v>
      </c>
      <c r="W3965" s="31">
        <v>21</v>
      </c>
    </row>
    <row r="3966" spans="1:23" x14ac:dyDescent="0.25">
      <c r="A3966">
        <v>8450000</v>
      </c>
      <c r="B3966" s="32" t="s">
        <v>19</v>
      </c>
      <c r="C3966" s="32">
        <v>3</v>
      </c>
      <c r="D3966" s="32">
        <v>25</v>
      </c>
      <c r="E3966" s="32" t="s">
        <v>20</v>
      </c>
      <c r="F3966" s="32">
        <v>1</v>
      </c>
      <c r="G3966" s="32" t="s">
        <v>21</v>
      </c>
      <c r="H3966" s="32" t="s">
        <v>22</v>
      </c>
      <c r="I3966" s="32">
        <v>245</v>
      </c>
      <c r="J3966" s="32" t="s">
        <v>22</v>
      </c>
      <c r="K3966" s="32">
        <v>0</v>
      </c>
      <c r="L3966" s="38">
        <v>3623.7</v>
      </c>
      <c r="M3966" t="s">
        <v>8696</v>
      </c>
      <c r="N3966" t="s">
        <v>8697</v>
      </c>
      <c r="O3966" t="s">
        <v>8698</v>
      </c>
      <c r="P3966" s="31">
        <v>800</v>
      </c>
      <c r="Q3966" s="31">
        <v>2000</v>
      </c>
      <c r="R3966" s="31">
        <v>600</v>
      </c>
      <c r="S3966" s="31">
        <v>126.4</v>
      </c>
      <c r="T3966" s="36" t="s">
        <v>8699</v>
      </c>
      <c r="U3966" s="36" t="s">
        <v>12165</v>
      </c>
      <c r="V3966" s="31" t="s">
        <v>26</v>
      </c>
      <c r="W3966" s="31">
        <v>7</v>
      </c>
    </row>
    <row r="3967" spans="1:23" x14ac:dyDescent="0.25">
      <c r="A3967">
        <v>8451000</v>
      </c>
      <c r="B3967" s="32" t="s">
        <v>19</v>
      </c>
      <c r="C3967" s="32">
        <v>3</v>
      </c>
      <c r="D3967" s="32">
        <v>25</v>
      </c>
      <c r="E3967" s="32" t="s">
        <v>20</v>
      </c>
      <c r="F3967" s="32">
        <v>1</v>
      </c>
      <c r="G3967" s="32" t="s">
        <v>21</v>
      </c>
      <c r="H3967" s="32" t="s">
        <v>22</v>
      </c>
      <c r="I3967" s="32">
        <v>245</v>
      </c>
      <c r="J3967" s="32" t="s">
        <v>22</v>
      </c>
      <c r="K3967" s="32">
        <v>0</v>
      </c>
      <c r="L3967" s="38">
        <v>4847.7700000000004</v>
      </c>
      <c r="M3967" t="s">
        <v>8700</v>
      </c>
      <c r="N3967" t="s">
        <v>8701</v>
      </c>
      <c r="O3967" t="s">
        <v>8702</v>
      </c>
      <c r="P3967" s="31">
        <v>1200</v>
      </c>
      <c r="Q3967" s="31">
        <v>2000</v>
      </c>
      <c r="R3967" s="31">
        <v>600</v>
      </c>
      <c r="S3967" s="31">
        <v>0</v>
      </c>
      <c r="T3967" s="36" t="s">
        <v>8703</v>
      </c>
      <c r="U3967" s="36" t="s">
        <v>12165</v>
      </c>
      <c r="V3967" s="31" t="s">
        <v>26</v>
      </c>
      <c r="W3967" s="31">
        <v>7</v>
      </c>
    </row>
    <row r="3968" spans="1:23" x14ac:dyDescent="0.25">
      <c r="A3968">
        <v>8452000</v>
      </c>
      <c r="B3968" s="32" t="s">
        <v>19</v>
      </c>
      <c r="C3968" s="32">
        <v>3</v>
      </c>
      <c r="D3968" s="32">
        <v>25</v>
      </c>
      <c r="E3968" s="32" t="s">
        <v>20</v>
      </c>
      <c r="F3968" s="32">
        <v>1</v>
      </c>
      <c r="G3968" s="32" t="s">
        <v>21</v>
      </c>
      <c r="H3968" s="32" t="s">
        <v>22</v>
      </c>
      <c r="I3968" s="32">
        <v>245</v>
      </c>
      <c r="J3968" s="32" t="s">
        <v>22</v>
      </c>
      <c r="K3968" s="32">
        <v>0</v>
      </c>
      <c r="L3968" s="38">
        <v>3143.13</v>
      </c>
      <c r="M3968" t="s">
        <v>8704</v>
      </c>
      <c r="N3968" t="s">
        <v>8705</v>
      </c>
      <c r="O3968" t="s">
        <v>8698</v>
      </c>
      <c r="P3968" s="31">
        <v>600</v>
      </c>
      <c r="Q3968" s="31">
        <v>2000</v>
      </c>
      <c r="R3968" s="31">
        <v>600</v>
      </c>
      <c r="S3968" s="31">
        <v>100.8</v>
      </c>
      <c r="T3968" s="36" t="s">
        <v>8706</v>
      </c>
      <c r="U3968" s="36" t="s">
        <v>12165</v>
      </c>
      <c r="V3968" s="31" t="s">
        <v>26</v>
      </c>
      <c r="W3968" s="31">
        <v>7</v>
      </c>
    </row>
    <row r="3969" spans="1:23" x14ac:dyDescent="0.25">
      <c r="A3969">
        <v>8453000</v>
      </c>
      <c r="B3969" s="32" t="s">
        <v>19</v>
      </c>
      <c r="C3969" s="32">
        <v>3</v>
      </c>
      <c r="D3969" s="32">
        <v>25</v>
      </c>
      <c r="E3969" s="32" t="s">
        <v>20</v>
      </c>
      <c r="F3969" s="32">
        <v>1</v>
      </c>
      <c r="G3969" s="32" t="s">
        <v>21</v>
      </c>
      <c r="H3969" s="32" t="s">
        <v>22</v>
      </c>
      <c r="I3969" s="32">
        <v>244</v>
      </c>
      <c r="J3969" s="32" t="s">
        <v>22</v>
      </c>
      <c r="K3969" s="32">
        <v>0</v>
      </c>
      <c r="L3969" s="38">
        <v>4537.6400000000003</v>
      </c>
      <c r="M3969" t="s">
        <v>8707</v>
      </c>
      <c r="N3969" t="s">
        <v>8708</v>
      </c>
      <c r="O3969" t="s">
        <v>8702</v>
      </c>
      <c r="P3969" s="31">
        <v>1200</v>
      </c>
      <c r="Q3969" s="31">
        <v>1800</v>
      </c>
      <c r="R3969" s="31">
        <v>500</v>
      </c>
      <c r="S3969" s="31">
        <v>0</v>
      </c>
      <c r="T3969" s="36" t="s">
        <v>8709</v>
      </c>
      <c r="U3969" s="36" t="s">
        <v>12165</v>
      </c>
      <c r="V3969" s="31" t="s">
        <v>26</v>
      </c>
      <c r="W3969" s="31">
        <v>7</v>
      </c>
    </row>
    <row r="3970" spans="1:23" x14ac:dyDescent="0.25">
      <c r="A3970">
        <v>8454000</v>
      </c>
      <c r="B3970" s="32" t="s">
        <v>19</v>
      </c>
      <c r="C3970" s="32">
        <v>3</v>
      </c>
      <c r="D3970" s="32">
        <v>25</v>
      </c>
      <c r="E3970" s="32" t="s">
        <v>20</v>
      </c>
      <c r="F3970" s="32">
        <v>1</v>
      </c>
      <c r="G3970" s="32" t="s">
        <v>21</v>
      </c>
      <c r="H3970" s="32" t="s">
        <v>22</v>
      </c>
      <c r="I3970" s="32">
        <v>243</v>
      </c>
      <c r="J3970" s="32" t="s">
        <v>22</v>
      </c>
      <c r="K3970" s="32">
        <v>0</v>
      </c>
      <c r="L3970" s="38">
        <v>3073.62</v>
      </c>
      <c r="M3970" t="s">
        <v>8710</v>
      </c>
      <c r="N3970" t="s">
        <v>8711</v>
      </c>
      <c r="O3970" t="s">
        <v>8698</v>
      </c>
      <c r="P3970" s="31">
        <v>800</v>
      </c>
      <c r="Q3970" s="31">
        <v>1800</v>
      </c>
      <c r="R3970" s="31">
        <v>400</v>
      </c>
      <c r="S3970" s="31">
        <v>109.8</v>
      </c>
      <c r="T3970" s="36" t="s">
        <v>8712</v>
      </c>
      <c r="U3970" s="36" t="s">
        <v>12165</v>
      </c>
      <c r="V3970" s="31" t="s">
        <v>26</v>
      </c>
      <c r="W3970" s="31">
        <v>7</v>
      </c>
    </row>
    <row r="3971" spans="1:23" x14ac:dyDescent="0.25">
      <c r="A3971">
        <v>8455000</v>
      </c>
      <c r="B3971" s="32" t="s">
        <v>19</v>
      </c>
      <c r="C3971" s="32">
        <v>3</v>
      </c>
      <c r="D3971" s="32">
        <v>25</v>
      </c>
      <c r="E3971" s="32" t="s">
        <v>20</v>
      </c>
      <c r="F3971" s="32">
        <v>1</v>
      </c>
      <c r="G3971" s="32" t="s">
        <v>21</v>
      </c>
      <c r="H3971" s="32" t="s">
        <v>22</v>
      </c>
      <c r="I3971" s="32">
        <v>244</v>
      </c>
      <c r="J3971" s="32" t="s">
        <v>22</v>
      </c>
      <c r="K3971" s="32">
        <v>0</v>
      </c>
      <c r="L3971" s="38">
        <v>3087.09</v>
      </c>
      <c r="M3971" t="s">
        <v>8713</v>
      </c>
      <c r="N3971" t="s">
        <v>8714</v>
      </c>
      <c r="O3971" t="s">
        <v>8698</v>
      </c>
      <c r="P3971" s="31">
        <v>800</v>
      </c>
      <c r="Q3971" s="31">
        <v>1800</v>
      </c>
      <c r="R3971" s="31">
        <v>500</v>
      </c>
      <c r="S3971" s="31">
        <v>113.2</v>
      </c>
      <c r="T3971" s="36" t="s">
        <v>8715</v>
      </c>
      <c r="U3971" s="36" t="s">
        <v>12165</v>
      </c>
      <c r="V3971" s="31" t="s">
        <v>26</v>
      </c>
      <c r="W3971" s="31">
        <v>7</v>
      </c>
    </row>
    <row r="3972" spans="1:23" x14ac:dyDescent="0.25">
      <c r="A3972">
        <v>8456000</v>
      </c>
      <c r="B3972" s="32" t="s">
        <v>19</v>
      </c>
      <c r="C3972" s="32">
        <v>3</v>
      </c>
      <c r="D3972" s="32">
        <v>25</v>
      </c>
      <c r="E3972" s="32" t="s">
        <v>20</v>
      </c>
      <c r="F3972" s="32">
        <v>1</v>
      </c>
      <c r="G3972" s="32" t="s">
        <v>21</v>
      </c>
      <c r="H3972" s="32" t="s">
        <v>22</v>
      </c>
      <c r="I3972" s="32">
        <v>243</v>
      </c>
      <c r="J3972" s="32" t="s">
        <v>22</v>
      </c>
      <c r="K3972" s="32">
        <v>0</v>
      </c>
      <c r="L3972" s="38">
        <v>4048.03</v>
      </c>
      <c r="M3972" t="s">
        <v>8716</v>
      </c>
      <c r="N3972" t="s">
        <v>8717</v>
      </c>
      <c r="O3972" t="s">
        <v>8702</v>
      </c>
      <c r="P3972" s="31">
        <v>1200</v>
      </c>
      <c r="Q3972" s="31">
        <v>1800</v>
      </c>
      <c r="R3972" s="31">
        <v>400</v>
      </c>
      <c r="S3972" s="31">
        <v>0</v>
      </c>
      <c r="T3972" s="36" t="s">
        <v>8718</v>
      </c>
      <c r="U3972" s="36" t="s">
        <v>12165</v>
      </c>
      <c r="V3972" s="31" t="s">
        <v>26</v>
      </c>
      <c r="W3972" s="31">
        <v>7</v>
      </c>
    </row>
    <row r="3973" spans="1:23" x14ac:dyDescent="0.25">
      <c r="A3973">
        <v>8457000</v>
      </c>
      <c r="B3973" s="32" t="s">
        <v>19</v>
      </c>
      <c r="C3973" s="32">
        <v>3</v>
      </c>
      <c r="D3973" s="32">
        <v>25</v>
      </c>
      <c r="E3973" s="32" t="s">
        <v>20</v>
      </c>
      <c r="F3973" s="32">
        <v>1</v>
      </c>
      <c r="G3973" s="32" t="s">
        <v>21</v>
      </c>
      <c r="H3973" s="32" t="s">
        <v>22</v>
      </c>
      <c r="I3973" s="32">
        <v>244</v>
      </c>
      <c r="J3973" s="32" t="s">
        <v>22</v>
      </c>
      <c r="K3973" s="32">
        <v>0</v>
      </c>
      <c r="L3973" s="38">
        <v>2591.84</v>
      </c>
      <c r="M3973" t="s">
        <v>8719</v>
      </c>
      <c r="N3973" t="s">
        <v>8720</v>
      </c>
      <c r="O3973" t="s">
        <v>8698</v>
      </c>
      <c r="P3973" s="31">
        <v>600</v>
      </c>
      <c r="Q3973" s="31">
        <v>1800</v>
      </c>
      <c r="R3973" s="31">
        <v>500</v>
      </c>
      <c r="S3973" s="31">
        <v>91.75</v>
      </c>
      <c r="T3973" s="36" t="s">
        <v>8721</v>
      </c>
      <c r="U3973" s="36" t="s">
        <v>12165</v>
      </c>
      <c r="V3973" s="31" t="s">
        <v>26</v>
      </c>
      <c r="W3973" s="31">
        <v>7</v>
      </c>
    </row>
    <row r="3974" spans="1:23" x14ac:dyDescent="0.25">
      <c r="A3974">
        <v>8458000</v>
      </c>
      <c r="B3974" s="32" t="s">
        <v>19</v>
      </c>
      <c r="C3974" s="32">
        <v>3</v>
      </c>
      <c r="D3974" s="32">
        <v>25</v>
      </c>
      <c r="E3974" s="32" t="s">
        <v>20</v>
      </c>
      <c r="F3974" s="32">
        <v>1</v>
      </c>
      <c r="G3974" s="32" t="s">
        <v>21</v>
      </c>
      <c r="H3974" s="32" t="s">
        <v>22</v>
      </c>
      <c r="I3974" s="32">
        <v>246</v>
      </c>
      <c r="J3974" s="32" t="s">
        <v>22</v>
      </c>
      <c r="K3974" s="32">
        <v>0</v>
      </c>
      <c r="L3974" s="38">
        <v>4993.91</v>
      </c>
      <c r="M3974" t="s">
        <v>8722</v>
      </c>
      <c r="N3974" t="s">
        <v>8723</v>
      </c>
      <c r="O3974" t="s">
        <v>8724</v>
      </c>
      <c r="P3974" s="31">
        <v>800</v>
      </c>
      <c r="Q3974" s="31">
        <v>2000</v>
      </c>
      <c r="R3974" s="31">
        <v>600</v>
      </c>
      <c r="S3974" s="31">
        <v>143.6</v>
      </c>
      <c r="T3974" s="36" t="s">
        <v>8725</v>
      </c>
      <c r="U3974" s="36" t="s">
        <v>12165</v>
      </c>
      <c r="V3974" s="31" t="s">
        <v>26</v>
      </c>
      <c r="W3974" s="31">
        <v>7</v>
      </c>
    </row>
    <row r="3975" spans="1:23" x14ac:dyDescent="0.25">
      <c r="A3975">
        <v>8485000</v>
      </c>
      <c r="B3975" s="32" t="s">
        <v>19</v>
      </c>
      <c r="C3975" s="32">
        <v>3</v>
      </c>
      <c r="D3975" s="32">
        <v>25</v>
      </c>
      <c r="E3975" s="32" t="s">
        <v>22</v>
      </c>
      <c r="F3975" s="32">
        <v>1</v>
      </c>
      <c r="G3975" s="32" t="s">
        <v>21</v>
      </c>
      <c r="H3975" s="32" t="s">
        <v>22</v>
      </c>
      <c r="I3975" s="32">
        <v>121</v>
      </c>
      <c r="J3975" s="32" t="s">
        <v>22</v>
      </c>
      <c r="K3975" s="32">
        <v>0</v>
      </c>
      <c r="L3975" s="38">
        <v>659.39</v>
      </c>
      <c r="M3975" t="s">
        <v>8726</v>
      </c>
      <c r="N3975" t="s">
        <v>8727</v>
      </c>
      <c r="O3975" t="s">
        <v>8728</v>
      </c>
      <c r="P3975" s="31">
        <v>400</v>
      </c>
      <c r="Q3975" s="31">
        <v>1800</v>
      </c>
      <c r="R3975" s="31">
        <v>500</v>
      </c>
      <c r="S3975" s="31">
        <v>66.400000000000006</v>
      </c>
      <c r="T3975" s="36" t="s">
        <v>8729</v>
      </c>
      <c r="U3975" s="36" t="s">
        <v>12165</v>
      </c>
      <c r="V3975" s="31" t="s">
        <v>26</v>
      </c>
      <c r="W3975" s="31">
        <v>7</v>
      </c>
    </row>
    <row r="3976" spans="1:23" x14ac:dyDescent="0.25">
      <c r="A3976">
        <v>8485010</v>
      </c>
      <c r="B3976" s="32" t="s">
        <v>19</v>
      </c>
      <c r="C3976" s="32">
        <v>3</v>
      </c>
      <c r="D3976" s="32">
        <v>25</v>
      </c>
      <c r="E3976" s="32" t="s">
        <v>22</v>
      </c>
      <c r="F3976" s="32">
        <v>1</v>
      </c>
      <c r="G3976" s="32" t="s">
        <v>21</v>
      </c>
      <c r="H3976" s="32" t="s">
        <v>22</v>
      </c>
      <c r="I3976" s="32" t="s">
        <v>22</v>
      </c>
      <c r="J3976" s="32" t="s">
        <v>22</v>
      </c>
      <c r="K3976" s="32">
        <v>0</v>
      </c>
      <c r="L3976" s="38">
        <v>646.28</v>
      </c>
      <c r="M3976" t="s">
        <v>8730</v>
      </c>
      <c r="N3976" t="s">
        <v>8731</v>
      </c>
      <c r="O3976" t="s">
        <v>8732</v>
      </c>
      <c r="P3976" s="31">
        <v>400</v>
      </c>
      <c r="Q3976" s="31">
        <v>1800</v>
      </c>
      <c r="R3976" s="31">
        <v>500</v>
      </c>
      <c r="S3976" s="31">
        <v>50.6</v>
      </c>
      <c r="T3976" s="36" t="s">
        <v>8733</v>
      </c>
      <c r="U3976" s="36">
        <v>0</v>
      </c>
      <c r="V3976" s="31" t="s">
        <v>26</v>
      </c>
      <c r="W3976" s="31">
        <v>21</v>
      </c>
    </row>
    <row r="3977" spans="1:23" x14ac:dyDescent="0.25">
      <c r="A3977">
        <v>8486000</v>
      </c>
      <c r="B3977" s="32" t="s">
        <v>19</v>
      </c>
      <c r="C3977" s="32">
        <v>3</v>
      </c>
      <c r="D3977" s="32">
        <v>25</v>
      </c>
      <c r="E3977" s="32" t="s">
        <v>22</v>
      </c>
      <c r="F3977" s="32">
        <v>1</v>
      </c>
      <c r="G3977" s="32" t="s">
        <v>21</v>
      </c>
      <c r="H3977" s="32" t="s">
        <v>22</v>
      </c>
      <c r="I3977" s="32">
        <v>122</v>
      </c>
      <c r="J3977" s="32" t="s">
        <v>22</v>
      </c>
      <c r="K3977" s="32">
        <v>0</v>
      </c>
      <c r="L3977" s="38">
        <v>690.94</v>
      </c>
      <c r="M3977" t="s">
        <v>8734</v>
      </c>
      <c r="N3977" t="s">
        <v>8735</v>
      </c>
      <c r="O3977" t="s">
        <v>8736</v>
      </c>
      <c r="P3977" s="31">
        <v>400</v>
      </c>
      <c r="Q3977" s="31">
        <v>1800</v>
      </c>
      <c r="R3977" s="31">
        <v>600</v>
      </c>
      <c r="S3977" s="31">
        <v>69.599999999999994</v>
      </c>
      <c r="T3977" s="36" t="s">
        <v>8737</v>
      </c>
      <c r="U3977" s="36" t="s">
        <v>12165</v>
      </c>
      <c r="V3977" s="31" t="s">
        <v>26</v>
      </c>
      <c r="W3977" s="31">
        <v>7</v>
      </c>
    </row>
    <row r="3978" spans="1:23" x14ac:dyDescent="0.25">
      <c r="A3978">
        <v>8486010</v>
      </c>
      <c r="B3978" s="32" t="s">
        <v>19</v>
      </c>
      <c r="C3978" s="32">
        <v>3</v>
      </c>
      <c r="D3978" s="32">
        <v>25</v>
      </c>
      <c r="E3978" s="32" t="s">
        <v>22</v>
      </c>
      <c r="F3978" s="32">
        <v>1</v>
      </c>
      <c r="G3978" s="32" t="s">
        <v>21</v>
      </c>
      <c r="H3978" s="32" t="s">
        <v>22</v>
      </c>
      <c r="I3978" s="32" t="s">
        <v>22</v>
      </c>
      <c r="J3978" s="32" t="s">
        <v>22</v>
      </c>
      <c r="K3978" s="32">
        <v>0</v>
      </c>
      <c r="L3978" s="38">
        <v>679.22</v>
      </c>
      <c r="M3978" t="s">
        <v>8738</v>
      </c>
      <c r="N3978" t="s">
        <v>8739</v>
      </c>
      <c r="O3978" t="s">
        <v>8740</v>
      </c>
      <c r="P3978" s="31">
        <v>400</v>
      </c>
      <c r="Q3978" s="31">
        <v>1800</v>
      </c>
      <c r="R3978" s="31">
        <v>600</v>
      </c>
      <c r="S3978" s="31">
        <v>53</v>
      </c>
      <c r="T3978" s="36" t="s">
        <v>8741</v>
      </c>
      <c r="U3978" s="36">
        <v>0</v>
      </c>
      <c r="V3978" s="31" t="s">
        <v>26</v>
      </c>
      <c r="W3978" s="31">
        <v>21</v>
      </c>
    </row>
    <row r="3979" spans="1:23" x14ac:dyDescent="0.25">
      <c r="A3979">
        <v>8600255</v>
      </c>
      <c r="B3979" s="32" t="s">
        <v>19</v>
      </c>
      <c r="C3979" s="32">
        <v>10</v>
      </c>
      <c r="D3979" s="32">
        <v>81</v>
      </c>
      <c r="E3979" s="32" t="s">
        <v>22</v>
      </c>
      <c r="F3979" s="32">
        <v>1</v>
      </c>
      <c r="G3979" s="32" t="s">
        <v>21</v>
      </c>
      <c r="H3979" s="32">
        <v>621</v>
      </c>
      <c r="I3979" s="32">
        <v>884</v>
      </c>
      <c r="J3979" s="32" t="s">
        <v>22</v>
      </c>
      <c r="K3979" s="32">
        <v>0</v>
      </c>
      <c r="L3979" s="38">
        <v>220.06</v>
      </c>
      <c r="M3979" t="s">
        <v>8742</v>
      </c>
      <c r="N3979" t="s">
        <v>8743</v>
      </c>
      <c r="O3979" t="s">
        <v>8744</v>
      </c>
      <c r="P3979" s="31">
        <v>1200</v>
      </c>
      <c r="Q3979" s="31">
        <v>200</v>
      </c>
      <c r="R3979" s="31">
        <v>500</v>
      </c>
      <c r="S3979" s="31">
        <v>0</v>
      </c>
      <c r="T3979" s="36" t="s">
        <v>18100</v>
      </c>
      <c r="U3979" s="36">
        <v>0</v>
      </c>
      <c r="V3979" s="31" t="s">
        <v>2348</v>
      </c>
      <c r="W3979" s="31">
        <v>28</v>
      </c>
    </row>
    <row r="3980" spans="1:23" x14ac:dyDescent="0.25">
      <c r="A3980">
        <v>8600265</v>
      </c>
      <c r="B3980" s="32" t="s">
        <v>19</v>
      </c>
      <c r="C3980" s="32">
        <v>10</v>
      </c>
      <c r="D3980" s="32">
        <v>81</v>
      </c>
      <c r="E3980" s="32" t="s">
        <v>22</v>
      </c>
      <c r="F3980" s="32">
        <v>1</v>
      </c>
      <c r="G3980" s="32" t="s">
        <v>21</v>
      </c>
      <c r="H3980" s="32">
        <v>621</v>
      </c>
      <c r="I3980" s="32">
        <v>884</v>
      </c>
      <c r="J3980" s="32" t="s">
        <v>22</v>
      </c>
      <c r="K3980" s="32">
        <v>0</v>
      </c>
      <c r="L3980" s="38">
        <v>237.63</v>
      </c>
      <c r="M3980" t="s">
        <v>8745</v>
      </c>
      <c r="N3980" t="s">
        <v>8746</v>
      </c>
      <c r="O3980" t="s">
        <v>8747</v>
      </c>
      <c r="P3980" s="31">
        <v>1200</v>
      </c>
      <c r="Q3980" s="31">
        <v>200</v>
      </c>
      <c r="R3980" s="31">
        <v>600</v>
      </c>
      <c r="S3980" s="31">
        <v>0</v>
      </c>
      <c r="T3980" s="36" t="s">
        <v>18101</v>
      </c>
      <c r="U3980" s="36">
        <v>0</v>
      </c>
      <c r="V3980" s="31" t="s">
        <v>2348</v>
      </c>
      <c r="W3980" s="31">
        <v>28</v>
      </c>
    </row>
    <row r="3981" spans="1:23" x14ac:dyDescent="0.25">
      <c r="A3981">
        <v>8600455</v>
      </c>
      <c r="B3981" s="32" t="s">
        <v>19</v>
      </c>
      <c r="C3981" s="32">
        <v>10</v>
      </c>
      <c r="D3981" s="32">
        <v>81</v>
      </c>
      <c r="E3981" s="32" t="s">
        <v>22</v>
      </c>
      <c r="F3981" s="32">
        <v>1</v>
      </c>
      <c r="G3981" s="32" t="s">
        <v>21</v>
      </c>
      <c r="H3981" s="32">
        <v>621</v>
      </c>
      <c r="I3981" s="32">
        <v>884</v>
      </c>
      <c r="J3981" s="32" t="s">
        <v>22</v>
      </c>
      <c r="K3981" s="32">
        <v>0</v>
      </c>
      <c r="L3981" s="38">
        <v>144.72</v>
      </c>
      <c r="M3981" t="s">
        <v>8748</v>
      </c>
      <c r="N3981" t="s">
        <v>8749</v>
      </c>
      <c r="O3981" t="s">
        <v>8750</v>
      </c>
      <c r="P3981" s="31">
        <v>400</v>
      </c>
      <c r="Q3981" s="31">
        <v>200</v>
      </c>
      <c r="R3981" s="31">
        <v>500</v>
      </c>
      <c r="S3981" s="31">
        <v>8.2769999999999992</v>
      </c>
      <c r="T3981" s="36" t="s">
        <v>18102</v>
      </c>
      <c r="U3981" s="36">
        <v>0</v>
      </c>
      <c r="V3981" s="31" t="s">
        <v>2348</v>
      </c>
      <c r="W3981" s="31">
        <v>28</v>
      </c>
    </row>
    <row r="3982" spans="1:23" x14ac:dyDescent="0.25">
      <c r="A3982">
        <v>8600465</v>
      </c>
      <c r="B3982" s="32" t="s">
        <v>19</v>
      </c>
      <c r="C3982" s="32">
        <v>10</v>
      </c>
      <c r="D3982" s="32">
        <v>81</v>
      </c>
      <c r="E3982" s="32" t="s">
        <v>22</v>
      </c>
      <c r="F3982" s="32">
        <v>1</v>
      </c>
      <c r="G3982" s="32" t="s">
        <v>21</v>
      </c>
      <c r="H3982" s="32">
        <v>621</v>
      </c>
      <c r="I3982" s="32">
        <v>884</v>
      </c>
      <c r="J3982" s="32" t="s">
        <v>22</v>
      </c>
      <c r="K3982" s="32">
        <v>0</v>
      </c>
      <c r="L3982" s="38">
        <v>155.24</v>
      </c>
      <c r="M3982" t="s">
        <v>8751</v>
      </c>
      <c r="N3982" t="s">
        <v>8752</v>
      </c>
      <c r="O3982" t="s">
        <v>8753</v>
      </c>
      <c r="P3982" s="31">
        <v>400</v>
      </c>
      <c r="Q3982" s="31">
        <v>200</v>
      </c>
      <c r="R3982" s="31">
        <v>600</v>
      </c>
      <c r="S3982" s="31">
        <v>8.875</v>
      </c>
      <c r="T3982" s="36" t="s">
        <v>18103</v>
      </c>
      <c r="U3982" s="36">
        <v>0</v>
      </c>
      <c r="V3982" s="31" t="s">
        <v>2348</v>
      </c>
      <c r="W3982" s="31">
        <v>28</v>
      </c>
    </row>
    <row r="3983" spans="1:23" x14ac:dyDescent="0.25">
      <c r="A3983">
        <v>8600510</v>
      </c>
      <c r="B3983" s="32" t="s">
        <v>19</v>
      </c>
      <c r="C3983" s="32">
        <v>10</v>
      </c>
      <c r="D3983" s="32">
        <v>82</v>
      </c>
      <c r="E3983" s="32" t="s">
        <v>22</v>
      </c>
      <c r="F3983" s="32">
        <v>2</v>
      </c>
      <c r="G3983" s="32" t="s">
        <v>354</v>
      </c>
      <c r="H3983" s="32">
        <v>621</v>
      </c>
      <c r="I3983" s="32">
        <v>884</v>
      </c>
      <c r="J3983" s="32" t="s">
        <v>22</v>
      </c>
      <c r="K3983" s="32">
        <v>0</v>
      </c>
      <c r="L3983" s="38">
        <v>42.2</v>
      </c>
      <c r="M3983" t="s">
        <v>8754</v>
      </c>
      <c r="N3983" t="s">
        <v>8755</v>
      </c>
      <c r="O3983" t="s">
        <v>8756</v>
      </c>
      <c r="P3983" s="31">
        <v>0</v>
      </c>
      <c r="Q3983" s="31">
        <v>200</v>
      </c>
      <c r="R3983" s="31">
        <v>500</v>
      </c>
      <c r="S3983" s="31">
        <v>0</v>
      </c>
      <c r="T3983" s="36" t="s">
        <v>16229</v>
      </c>
      <c r="U3983" s="36" t="s">
        <v>13534</v>
      </c>
      <c r="V3983" s="31" t="s">
        <v>5418</v>
      </c>
      <c r="W3983" s="31">
        <v>28</v>
      </c>
    </row>
    <row r="3984" spans="1:23" x14ac:dyDescent="0.25">
      <c r="A3984">
        <v>8600520</v>
      </c>
      <c r="B3984" s="32" t="s">
        <v>19</v>
      </c>
      <c r="C3984" s="32">
        <v>10</v>
      </c>
      <c r="D3984" s="32">
        <v>82</v>
      </c>
      <c r="E3984" s="32" t="s">
        <v>22</v>
      </c>
      <c r="F3984" s="32">
        <v>2</v>
      </c>
      <c r="G3984" s="32" t="s">
        <v>354</v>
      </c>
      <c r="H3984" s="32">
        <v>621</v>
      </c>
      <c r="I3984" s="32">
        <v>884</v>
      </c>
      <c r="J3984" s="32" t="s">
        <v>22</v>
      </c>
      <c r="K3984" s="32">
        <v>0</v>
      </c>
      <c r="L3984" s="38">
        <v>50.92</v>
      </c>
      <c r="M3984" t="s">
        <v>8757</v>
      </c>
      <c r="N3984" t="s">
        <v>8758</v>
      </c>
      <c r="O3984" t="s">
        <v>8759</v>
      </c>
      <c r="P3984" s="31">
        <v>0</v>
      </c>
      <c r="Q3984" s="31">
        <v>200</v>
      </c>
      <c r="R3984" s="31">
        <v>600</v>
      </c>
      <c r="S3984" s="31">
        <v>0</v>
      </c>
      <c r="T3984" s="36" t="s">
        <v>16230</v>
      </c>
      <c r="U3984" s="36" t="s">
        <v>13534</v>
      </c>
      <c r="V3984" s="31" t="s">
        <v>5418</v>
      </c>
      <c r="W3984" s="31">
        <v>28</v>
      </c>
    </row>
    <row r="3985" spans="1:23" x14ac:dyDescent="0.25">
      <c r="A3985">
        <v>8600655</v>
      </c>
      <c r="B3985" s="32" t="s">
        <v>19</v>
      </c>
      <c r="C3985" s="32">
        <v>10</v>
      </c>
      <c r="D3985" s="32">
        <v>81</v>
      </c>
      <c r="E3985" s="32" t="s">
        <v>22</v>
      </c>
      <c r="F3985" s="32">
        <v>1</v>
      </c>
      <c r="G3985" s="32" t="s">
        <v>21</v>
      </c>
      <c r="H3985" s="32">
        <v>621</v>
      </c>
      <c r="I3985" s="32">
        <v>884</v>
      </c>
      <c r="J3985" s="32" t="s">
        <v>22</v>
      </c>
      <c r="K3985" s="32">
        <v>0</v>
      </c>
      <c r="L3985" s="38">
        <v>157.37</v>
      </c>
      <c r="M3985" t="s">
        <v>8760</v>
      </c>
      <c r="N3985" t="s">
        <v>8761</v>
      </c>
      <c r="O3985" t="s">
        <v>8762</v>
      </c>
      <c r="P3985" s="31">
        <v>600</v>
      </c>
      <c r="Q3985" s="31">
        <v>200</v>
      </c>
      <c r="R3985" s="31">
        <v>500</v>
      </c>
      <c r="S3985" s="31">
        <v>10.611000000000001</v>
      </c>
      <c r="T3985" s="36" t="s">
        <v>18104</v>
      </c>
      <c r="U3985" s="36">
        <v>0</v>
      </c>
      <c r="V3985" s="31" t="s">
        <v>2348</v>
      </c>
      <c r="W3985" s="31">
        <v>28</v>
      </c>
    </row>
    <row r="3986" spans="1:23" x14ac:dyDescent="0.25">
      <c r="A3986">
        <v>8600665</v>
      </c>
      <c r="B3986" s="32" t="s">
        <v>19</v>
      </c>
      <c r="C3986" s="32">
        <v>10</v>
      </c>
      <c r="D3986" s="32">
        <v>81</v>
      </c>
      <c r="E3986" s="32" t="s">
        <v>22</v>
      </c>
      <c r="F3986" s="32">
        <v>1</v>
      </c>
      <c r="G3986" s="32" t="s">
        <v>21</v>
      </c>
      <c r="H3986" s="32">
        <v>621</v>
      </c>
      <c r="I3986" s="32">
        <v>884</v>
      </c>
      <c r="J3986" s="32" t="s">
        <v>22</v>
      </c>
      <c r="K3986" s="32">
        <v>0</v>
      </c>
      <c r="L3986" s="38">
        <v>170.35</v>
      </c>
      <c r="M3986" t="s">
        <v>8763</v>
      </c>
      <c r="N3986" t="s">
        <v>8764</v>
      </c>
      <c r="O3986" t="s">
        <v>8765</v>
      </c>
      <c r="P3986" s="31">
        <v>600</v>
      </c>
      <c r="Q3986" s="31">
        <v>200</v>
      </c>
      <c r="R3986" s="31">
        <v>600</v>
      </c>
      <c r="S3986" s="31">
        <v>11.148999999999999</v>
      </c>
      <c r="T3986" s="36" t="s">
        <v>18105</v>
      </c>
      <c r="U3986" s="36">
        <v>0</v>
      </c>
      <c r="V3986" s="31" t="s">
        <v>2348</v>
      </c>
      <c r="W3986" s="31">
        <v>28</v>
      </c>
    </row>
    <row r="3987" spans="1:23" x14ac:dyDescent="0.25">
      <c r="A3987">
        <v>8600855</v>
      </c>
      <c r="B3987" s="32" t="s">
        <v>19</v>
      </c>
      <c r="C3987" s="32">
        <v>10</v>
      </c>
      <c r="D3987" s="32">
        <v>81</v>
      </c>
      <c r="E3987" s="32" t="s">
        <v>22</v>
      </c>
      <c r="F3987" s="32">
        <v>1</v>
      </c>
      <c r="G3987" s="32" t="s">
        <v>21</v>
      </c>
      <c r="H3987" s="32">
        <v>621</v>
      </c>
      <c r="I3987" s="32">
        <v>884</v>
      </c>
      <c r="J3987" s="32" t="s">
        <v>22</v>
      </c>
      <c r="K3987" s="32">
        <v>0</v>
      </c>
      <c r="L3987" s="38">
        <v>183.99</v>
      </c>
      <c r="M3987" t="s">
        <v>8766</v>
      </c>
      <c r="N3987" t="s">
        <v>8767</v>
      </c>
      <c r="O3987" t="s">
        <v>8768</v>
      </c>
      <c r="P3987" s="31">
        <v>800</v>
      </c>
      <c r="Q3987" s="31">
        <v>200</v>
      </c>
      <c r="R3987" s="31">
        <v>500</v>
      </c>
      <c r="S3987" s="31">
        <v>12.615</v>
      </c>
      <c r="T3987" s="36" t="s">
        <v>18106</v>
      </c>
      <c r="U3987" s="36">
        <v>0</v>
      </c>
      <c r="V3987" s="31" t="s">
        <v>2348</v>
      </c>
      <c r="W3987" s="31">
        <v>28</v>
      </c>
    </row>
    <row r="3988" spans="1:23" x14ac:dyDescent="0.25">
      <c r="A3988">
        <v>8600865</v>
      </c>
      <c r="B3988" s="32" t="s">
        <v>19</v>
      </c>
      <c r="C3988" s="32">
        <v>10</v>
      </c>
      <c r="D3988" s="32">
        <v>81</v>
      </c>
      <c r="E3988" s="32" t="s">
        <v>22</v>
      </c>
      <c r="F3988" s="32">
        <v>1</v>
      </c>
      <c r="G3988" s="32" t="s">
        <v>21</v>
      </c>
      <c r="H3988" s="32">
        <v>621</v>
      </c>
      <c r="I3988" s="32">
        <v>884</v>
      </c>
      <c r="J3988" s="32" t="s">
        <v>22</v>
      </c>
      <c r="K3988" s="32">
        <v>0</v>
      </c>
      <c r="L3988" s="38">
        <v>190.27</v>
      </c>
      <c r="M3988" t="s">
        <v>8769</v>
      </c>
      <c r="N3988" t="s">
        <v>8770</v>
      </c>
      <c r="O3988" t="s">
        <v>8771</v>
      </c>
      <c r="P3988" s="31">
        <v>800</v>
      </c>
      <c r="Q3988" s="31">
        <v>200</v>
      </c>
      <c r="R3988" s="31">
        <v>600</v>
      </c>
      <c r="S3988" s="31">
        <v>13.243</v>
      </c>
      <c r="T3988" s="36" t="s">
        <v>16231</v>
      </c>
      <c r="U3988" s="36" t="s">
        <v>12165</v>
      </c>
      <c r="V3988" s="31" t="s">
        <v>2348</v>
      </c>
      <c r="W3988" s="31">
        <v>28</v>
      </c>
    </row>
    <row r="3989" spans="1:23" x14ac:dyDescent="0.25">
      <c r="A3989">
        <v>8601450</v>
      </c>
      <c r="B3989" s="32" t="s">
        <v>19</v>
      </c>
      <c r="C3989" s="32">
        <v>10</v>
      </c>
      <c r="D3989" s="32">
        <v>81</v>
      </c>
      <c r="E3989" s="32" t="s">
        <v>22</v>
      </c>
      <c r="F3989" s="32">
        <v>2</v>
      </c>
      <c r="G3989" s="32" t="s">
        <v>354</v>
      </c>
      <c r="H3989" s="32">
        <v>626</v>
      </c>
      <c r="I3989" s="32">
        <v>891</v>
      </c>
      <c r="J3989" s="32" t="s">
        <v>22</v>
      </c>
      <c r="K3989" s="32">
        <v>0</v>
      </c>
      <c r="L3989" s="38">
        <v>204.53</v>
      </c>
      <c r="M3989" t="s">
        <v>8772</v>
      </c>
      <c r="N3989" t="s">
        <v>8773</v>
      </c>
      <c r="O3989" t="s">
        <v>8774</v>
      </c>
      <c r="P3989" s="31">
        <v>0</v>
      </c>
      <c r="Q3989" s="31">
        <v>70</v>
      </c>
      <c r="R3989" s="31">
        <v>0</v>
      </c>
      <c r="S3989" s="31">
        <v>0</v>
      </c>
      <c r="T3989" s="36" t="s">
        <v>18107</v>
      </c>
      <c r="U3989" s="36">
        <v>0</v>
      </c>
      <c r="V3989" s="31" t="s">
        <v>2348</v>
      </c>
      <c r="W3989" s="31">
        <v>28</v>
      </c>
    </row>
    <row r="3990" spans="1:23" x14ac:dyDescent="0.25">
      <c r="A3990">
        <v>8601680</v>
      </c>
      <c r="B3990" s="32" t="s">
        <v>19</v>
      </c>
      <c r="C3990" s="32">
        <v>10</v>
      </c>
      <c r="D3990" s="32">
        <v>81</v>
      </c>
      <c r="E3990" s="32" t="s">
        <v>22</v>
      </c>
      <c r="F3990" s="32">
        <v>2</v>
      </c>
      <c r="G3990" s="32" t="s">
        <v>354</v>
      </c>
      <c r="H3990" s="32">
        <v>626</v>
      </c>
      <c r="I3990" s="32">
        <v>891</v>
      </c>
      <c r="J3990" s="32" t="s">
        <v>22</v>
      </c>
      <c r="K3990" s="32">
        <v>0</v>
      </c>
      <c r="L3990" s="38">
        <v>234.39</v>
      </c>
      <c r="M3990" t="s">
        <v>8775</v>
      </c>
      <c r="N3990" t="s">
        <v>8776</v>
      </c>
      <c r="O3990" t="s">
        <v>8777</v>
      </c>
      <c r="P3990" s="31">
        <v>0</v>
      </c>
      <c r="Q3990" s="31">
        <v>70</v>
      </c>
      <c r="R3990" s="31">
        <v>800</v>
      </c>
      <c r="S3990" s="31">
        <v>0</v>
      </c>
      <c r="T3990" s="36" t="s">
        <v>18108</v>
      </c>
      <c r="U3990" s="36">
        <v>0</v>
      </c>
      <c r="V3990" s="31" t="s">
        <v>2348</v>
      </c>
      <c r="W3990" s="31">
        <v>28</v>
      </c>
    </row>
    <row r="3991" spans="1:23" x14ac:dyDescent="0.25">
      <c r="A3991">
        <v>8604000</v>
      </c>
      <c r="B3991" s="32" t="s">
        <v>19</v>
      </c>
      <c r="C3991" s="32">
        <v>3</v>
      </c>
      <c r="D3991" s="32">
        <v>25</v>
      </c>
      <c r="E3991" s="32" t="s">
        <v>22</v>
      </c>
      <c r="F3991" s="32">
        <v>1</v>
      </c>
      <c r="G3991" s="32" t="s">
        <v>21</v>
      </c>
      <c r="H3991" s="32" t="s">
        <v>22</v>
      </c>
      <c r="I3991" s="32">
        <v>123</v>
      </c>
      <c r="J3991" s="32" t="s">
        <v>22</v>
      </c>
      <c r="K3991" s="32">
        <v>0</v>
      </c>
      <c r="L3991" s="38">
        <v>706.85</v>
      </c>
      <c r="M3991" t="s">
        <v>8778</v>
      </c>
      <c r="N3991" t="s">
        <v>8779</v>
      </c>
      <c r="O3991" t="s">
        <v>8780</v>
      </c>
      <c r="P3991" s="31">
        <v>600</v>
      </c>
      <c r="Q3991" s="31">
        <v>2000</v>
      </c>
      <c r="R3991" s="31">
        <v>400</v>
      </c>
      <c r="S3991" s="31">
        <v>95.4</v>
      </c>
      <c r="T3991" s="36" t="s">
        <v>8781</v>
      </c>
      <c r="U3991" s="36" t="s">
        <v>12165</v>
      </c>
      <c r="V3991" s="31" t="s">
        <v>26</v>
      </c>
      <c r="W3991" s="31">
        <v>7</v>
      </c>
    </row>
    <row r="3992" spans="1:23" x14ac:dyDescent="0.25">
      <c r="A3992">
        <v>8604010</v>
      </c>
      <c r="B3992" s="32" t="s">
        <v>19</v>
      </c>
      <c r="C3992" s="32">
        <v>3</v>
      </c>
      <c r="D3992" s="32">
        <v>25</v>
      </c>
      <c r="E3992" s="32" t="s">
        <v>22</v>
      </c>
      <c r="F3992" s="32">
        <v>1</v>
      </c>
      <c r="G3992" s="32" t="s">
        <v>21</v>
      </c>
      <c r="H3992" s="32" t="s">
        <v>22</v>
      </c>
      <c r="I3992" s="32" t="s">
        <v>22</v>
      </c>
      <c r="J3992" s="32" t="s">
        <v>22</v>
      </c>
      <c r="K3992" s="32">
        <v>0</v>
      </c>
      <c r="L3992" s="38">
        <v>679.58</v>
      </c>
      <c r="M3992" t="s">
        <v>8782</v>
      </c>
      <c r="N3992" t="s">
        <v>8783</v>
      </c>
      <c r="O3992" t="s">
        <v>8784</v>
      </c>
      <c r="P3992" s="31">
        <v>600</v>
      </c>
      <c r="Q3992" s="31">
        <v>2000</v>
      </c>
      <c r="R3992" s="31">
        <v>400</v>
      </c>
      <c r="S3992" s="31">
        <v>68.8</v>
      </c>
      <c r="T3992" s="36" t="s">
        <v>8785</v>
      </c>
      <c r="U3992" s="36">
        <v>0</v>
      </c>
      <c r="V3992" s="31" t="s">
        <v>26</v>
      </c>
      <c r="W3992" s="31">
        <v>21</v>
      </c>
    </row>
    <row r="3993" spans="1:23" x14ac:dyDescent="0.25">
      <c r="A3993">
        <v>8605000</v>
      </c>
      <c r="B3993" s="32" t="s">
        <v>19</v>
      </c>
      <c r="C3993" s="32">
        <v>3</v>
      </c>
      <c r="D3993" s="32">
        <v>25</v>
      </c>
      <c r="E3993" s="32" t="s">
        <v>22</v>
      </c>
      <c r="F3993" s="32">
        <v>1</v>
      </c>
      <c r="G3993" s="32" t="s">
        <v>21</v>
      </c>
      <c r="H3993" s="32" t="s">
        <v>22</v>
      </c>
      <c r="I3993" s="32">
        <v>124</v>
      </c>
      <c r="J3993" s="32" t="s">
        <v>22</v>
      </c>
      <c r="K3993" s="32">
        <v>0</v>
      </c>
      <c r="L3993" s="38">
        <v>738.59</v>
      </c>
      <c r="M3993" t="s">
        <v>8786</v>
      </c>
      <c r="N3993" t="s">
        <v>8787</v>
      </c>
      <c r="O3993" t="s">
        <v>8788</v>
      </c>
      <c r="P3993" s="31">
        <v>600</v>
      </c>
      <c r="Q3993" s="31">
        <v>2000</v>
      </c>
      <c r="R3993" s="31">
        <v>500</v>
      </c>
      <c r="S3993" s="31">
        <v>98</v>
      </c>
      <c r="T3993" s="36" t="s">
        <v>8789</v>
      </c>
      <c r="U3993" s="36" t="s">
        <v>12165</v>
      </c>
      <c r="V3993" s="31" t="s">
        <v>26</v>
      </c>
      <c r="W3993" s="31">
        <v>7</v>
      </c>
    </row>
    <row r="3994" spans="1:23" x14ac:dyDescent="0.25">
      <c r="A3994">
        <v>8605010</v>
      </c>
      <c r="B3994" s="32" t="s">
        <v>19</v>
      </c>
      <c r="C3994" s="32">
        <v>3</v>
      </c>
      <c r="D3994" s="32">
        <v>25</v>
      </c>
      <c r="E3994" s="32" t="s">
        <v>22</v>
      </c>
      <c r="F3994" s="32">
        <v>1</v>
      </c>
      <c r="G3994" s="32" t="s">
        <v>21</v>
      </c>
      <c r="H3994" s="32" t="s">
        <v>22</v>
      </c>
      <c r="I3994" s="32" t="s">
        <v>22</v>
      </c>
      <c r="J3994" s="32" t="s">
        <v>22</v>
      </c>
      <c r="K3994" s="32">
        <v>0</v>
      </c>
      <c r="L3994" s="38">
        <v>711.55</v>
      </c>
      <c r="M3994" t="s">
        <v>8790</v>
      </c>
      <c r="N3994" t="s">
        <v>8791</v>
      </c>
      <c r="O3994" t="s">
        <v>8792</v>
      </c>
      <c r="P3994" s="31">
        <v>600</v>
      </c>
      <c r="Q3994" s="31">
        <v>2000</v>
      </c>
      <c r="R3994" s="31">
        <v>500</v>
      </c>
      <c r="S3994" s="31">
        <v>72.2</v>
      </c>
      <c r="T3994" s="36" t="s">
        <v>8793</v>
      </c>
      <c r="U3994" s="36">
        <v>0</v>
      </c>
      <c r="V3994" s="31" t="s">
        <v>26</v>
      </c>
      <c r="W3994" s="31">
        <v>21</v>
      </c>
    </row>
    <row r="3995" spans="1:23" x14ac:dyDescent="0.25">
      <c r="A3995">
        <v>8606000</v>
      </c>
      <c r="B3995" s="32" t="s">
        <v>19</v>
      </c>
      <c r="C3995" s="32">
        <v>3</v>
      </c>
      <c r="D3995" s="32">
        <v>25</v>
      </c>
      <c r="E3995" s="32" t="s">
        <v>22</v>
      </c>
      <c r="F3995" s="32">
        <v>1</v>
      </c>
      <c r="G3995" s="32" t="s">
        <v>21</v>
      </c>
      <c r="H3995" s="32" t="s">
        <v>22</v>
      </c>
      <c r="I3995" s="32">
        <v>125</v>
      </c>
      <c r="J3995" s="32" t="s">
        <v>22</v>
      </c>
      <c r="K3995" s="32">
        <v>0</v>
      </c>
      <c r="L3995" s="38">
        <v>759.7</v>
      </c>
      <c r="M3995" t="s">
        <v>8794</v>
      </c>
      <c r="N3995" t="s">
        <v>8795</v>
      </c>
      <c r="O3995" t="s">
        <v>8796</v>
      </c>
      <c r="P3995" s="31">
        <v>600</v>
      </c>
      <c r="Q3995" s="31">
        <v>2000</v>
      </c>
      <c r="R3995" s="31">
        <v>600</v>
      </c>
      <c r="S3995" s="31">
        <v>100.6</v>
      </c>
      <c r="T3995" s="36" t="s">
        <v>8797</v>
      </c>
      <c r="U3995" s="36" t="s">
        <v>12165</v>
      </c>
      <c r="V3995" s="31" t="s">
        <v>26</v>
      </c>
      <c r="W3995" s="31">
        <v>7</v>
      </c>
    </row>
    <row r="3996" spans="1:23" x14ac:dyDescent="0.25">
      <c r="A3996">
        <v>8606010</v>
      </c>
      <c r="B3996" s="32" t="s">
        <v>19</v>
      </c>
      <c r="C3996" s="32">
        <v>3</v>
      </c>
      <c r="D3996" s="32">
        <v>25</v>
      </c>
      <c r="E3996" s="32" t="s">
        <v>22</v>
      </c>
      <c r="F3996" s="32">
        <v>1</v>
      </c>
      <c r="G3996" s="32" t="s">
        <v>21</v>
      </c>
      <c r="H3996" s="32" t="s">
        <v>22</v>
      </c>
      <c r="I3996" s="32" t="s">
        <v>22</v>
      </c>
      <c r="J3996" s="32" t="s">
        <v>22</v>
      </c>
      <c r="K3996" s="32">
        <v>0</v>
      </c>
      <c r="L3996" s="38">
        <v>730.49</v>
      </c>
      <c r="M3996" t="s">
        <v>8798</v>
      </c>
      <c r="N3996" t="s">
        <v>8799</v>
      </c>
      <c r="O3996" t="s">
        <v>8800</v>
      </c>
      <c r="P3996" s="31">
        <v>600</v>
      </c>
      <c r="Q3996" s="31">
        <v>2000</v>
      </c>
      <c r="R3996" s="31">
        <v>600</v>
      </c>
      <c r="S3996" s="31">
        <v>73.599999999999994</v>
      </c>
      <c r="T3996" s="36" t="s">
        <v>8801</v>
      </c>
      <c r="U3996" s="36" t="s">
        <v>12165</v>
      </c>
      <c r="V3996" s="31" t="s">
        <v>26</v>
      </c>
      <c r="W3996" s="31">
        <v>21</v>
      </c>
    </row>
    <row r="3997" spans="1:23" x14ac:dyDescent="0.25">
      <c r="A3997">
        <v>8608000</v>
      </c>
      <c r="B3997" s="32" t="s">
        <v>19</v>
      </c>
      <c r="C3997" s="32">
        <v>3</v>
      </c>
      <c r="D3997" s="32">
        <v>25</v>
      </c>
      <c r="E3997" s="32" t="s">
        <v>22</v>
      </c>
      <c r="F3997" s="32">
        <v>1</v>
      </c>
      <c r="G3997" s="32" t="s">
        <v>21</v>
      </c>
      <c r="H3997" s="32" t="s">
        <v>22</v>
      </c>
      <c r="I3997" s="32">
        <v>126</v>
      </c>
      <c r="J3997" s="32" t="s">
        <v>22</v>
      </c>
      <c r="K3997" s="32">
        <v>0</v>
      </c>
      <c r="L3997" s="38">
        <v>852.02</v>
      </c>
      <c r="M3997" t="s">
        <v>8802</v>
      </c>
      <c r="N3997" t="s">
        <v>8803</v>
      </c>
      <c r="O3997" t="s">
        <v>8804</v>
      </c>
      <c r="P3997" s="31">
        <v>600</v>
      </c>
      <c r="Q3997" s="31">
        <v>2000</v>
      </c>
      <c r="R3997" s="31">
        <v>800</v>
      </c>
      <c r="S3997" s="31">
        <v>105.8</v>
      </c>
      <c r="T3997" s="36" t="s">
        <v>8805</v>
      </c>
      <c r="U3997" s="36" t="s">
        <v>12165</v>
      </c>
      <c r="V3997" s="31" t="s">
        <v>26</v>
      </c>
      <c r="W3997" s="31">
        <v>7</v>
      </c>
    </row>
    <row r="3998" spans="1:23" x14ac:dyDescent="0.25">
      <c r="A3998">
        <v>8608010</v>
      </c>
      <c r="B3998" s="32" t="s">
        <v>19</v>
      </c>
      <c r="C3998" s="32">
        <v>3</v>
      </c>
      <c r="D3998" s="32">
        <v>25</v>
      </c>
      <c r="E3998" s="32" t="s">
        <v>22</v>
      </c>
      <c r="F3998" s="32">
        <v>1</v>
      </c>
      <c r="G3998" s="32" t="s">
        <v>21</v>
      </c>
      <c r="H3998" s="32" t="s">
        <v>22</v>
      </c>
      <c r="I3998" s="32" t="s">
        <v>22</v>
      </c>
      <c r="J3998" s="32" t="s">
        <v>22</v>
      </c>
      <c r="K3998" s="32">
        <v>0</v>
      </c>
      <c r="L3998" s="38">
        <v>814.19</v>
      </c>
      <c r="M3998" t="s">
        <v>8806</v>
      </c>
      <c r="N3998" t="s">
        <v>8807</v>
      </c>
      <c r="O3998" t="s">
        <v>8808</v>
      </c>
      <c r="P3998" s="31">
        <v>600</v>
      </c>
      <c r="Q3998" s="31">
        <v>2000</v>
      </c>
      <c r="R3998" s="31">
        <v>800</v>
      </c>
      <c r="S3998" s="31">
        <v>79.400000000000006</v>
      </c>
      <c r="T3998" s="36" t="s">
        <v>8809</v>
      </c>
      <c r="U3998" s="36" t="s">
        <v>12165</v>
      </c>
      <c r="V3998" s="31" t="s">
        <v>26</v>
      </c>
      <c r="W3998" s="31">
        <v>21</v>
      </c>
    </row>
    <row r="3999" spans="1:23" x14ac:dyDescent="0.25">
      <c r="A3999">
        <v>8609140</v>
      </c>
      <c r="B3999" s="32" t="s">
        <v>19</v>
      </c>
      <c r="C3999" s="32">
        <v>10</v>
      </c>
      <c r="D3999" s="32">
        <v>85</v>
      </c>
      <c r="E3999" s="32" t="s">
        <v>22</v>
      </c>
      <c r="F3999" s="32">
        <v>1</v>
      </c>
      <c r="G3999" s="32" t="s">
        <v>21</v>
      </c>
      <c r="H3999" s="32">
        <v>649</v>
      </c>
      <c r="I3999" s="32">
        <v>907</v>
      </c>
      <c r="J3999" s="32" t="s">
        <v>22</v>
      </c>
      <c r="K3999" s="32">
        <v>0</v>
      </c>
      <c r="L3999" s="38">
        <v>20.170000000000002</v>
      </c>
      <c r="M3999" t="s">
        <v>8810</v>
      </c>
      <c r="N3999" t="s">
        <v>8811</v>
      </c>
      <c r="O3999" t="s">
        <v>8812</v>
      </c>
      <c r="P3999" s="31">
        <v>0</v>
      </c>
      <c r="Q3999" s="31">
        <v>0</v>
      </c>
      <c r="R3999" s="31">
        <v>0</v>
      </c>
      <c r="S3999" s="31">
        <v>0</v>
      </c>
      <c r="T3999" s="36" t="s">
        <v>16232</v>
      </c>
      <c r="U3999" s="36" t="s">
        <v>8458</v>
      </c>
      <c r="V3999" s="31" t="s">
        <v>682</v>
      </c>
      <c r="W3999" s="31">
        <v>14</v>
      </c>
    </row>
    <row r="4000" spans="1:23" x14ac:dyDescent="0.25">
      <c r="A4000">
        <v>8609150</v>
      </c>
      <c r="B4000" s="32" t="s">
        <v>19</v>
      </c>
      <c r="C4000" s="32">
        <v>10</v>
      </c>
      <c r="D4000" s="32">
        <v>85</v>
      </c>
      <c r="E4000" s="32" t="s">
        <v>22</v>
      </c>
      <c r="F4000" s="32">
        <v>1</v>
      </c>
      <c r="G4000" s="32" t="s">
        <v>21</v>
      </c>
      <c r="H4000" s="32">
        <v>649</v>
      </c>
      <c r="I4000" s="32">
        <v>907</v>
      </c>
      <c r="J4000" s="32" t="s">
        <v>22</v>
      </c>
      <c r="K4000" s="32">
        <v>0</v>
      </c>
      <c r="L4000" s="38">
        <v>20.170000000000002</v>
      </c>
      <c r="M4000" t="s">
        <v>8813</v>
      </c>
      <c r="N4000" t="s">
        <v>8814</v>
      </c>
      <c r="O4000" t="s">
        <v>8815</v>
      </c>
      <c r="P4000" s="31">
        <v>0</v>
      </c>
      <c r="Q4000" s="31">
        <v>0</v>
      </c>
      <c r="R4000" s="31">
        <v>0</v>
      </c>
      <c r="S4000" s="31">
        <v>0</v>
      </c>
      <c r="T4000" s="36" t="s">
        <v>16233</v>
      </c>
      <c r="U4000" s="36" t="s">
        <v>8458</v>
      </c>
      <c r="V4000" s="31" t="s">
        <v>682</v>
      </c>
      <c r="W4000" s="31">
        <v>14</v>
      </c>
    </row>
    <row r="4001" spans="1:23" x14ac:dyDescent="0.25">
      <c r="A4001">
        <v>8609160</v>
      </c>
      <c r="B4001" s="32" t="s">
        <v>19</v>
      </c>
      <c r="C4001" s="32">
        <v>10</v>
      </c>
      <c r="D4001" s="32">
        <v>85</v>
      </c>
      <c r="E4001" s="32" t="s">
        <v>22</v>
      </c>
      <c r="F4001" s="32">
        <v>1</v>
      </c>
      <c r="G4001" s="32" t="s">
        <v>21</v>
      </c>
      <c r="H4001" s="32">
        <v>649</v>
      </c>
      <c r="I4001" s="32">
        <v>907</v>
      </c>
      <c r="J4001" s="32" t="s">
        <v>22</v>
      </c>
      <c r="K4001" s="32">
        <v>0</v>
      </c>
      <c r="L4001" s="38">
        <v>12.46</v>
      </c>
      <c r="M4001" t="s">
        <v>8816</v>
      </c>
      <c r="N4001" t="s">
        <v>8817</v>
      </c>
      <c r="O4001" t="s">
        <v>8818</v>
      </c>
      <c r="P4001" s="31">
        <v>0</v>
      </c>
      <c r="Q4001" s="31">
        <v>0</v>
      </c>
      <c r="R4001" s="31">
        <v>0</v>
      </c>
      <c r="S4001" s="31">
        <v>0</v>
      </c>
      <c r="T4001" s="36" t="s">
        <v>16234</v>
      </c>
      <c r="U4001" s="36" t="s">
        <v>8458</v>
      </c>
      <c r="V4001" s="31" t="s">
        <v>682</v>
      </c>
      <c r="W4001" s="31">
        <v>14</v>
      </c>
    </row>
    <row r="4002" spans="1:23" x14ac:dyDescent="0.25">
      <c r="A4002">
        <v>8609170</v>
      </c>
      <c r="B4002" s="32" t="s">
        <v>19</v>
      </c>
      <c r="C4002" s="32">
        <v>10</v>
      </c>
      <c r="D4002" s="32">
        <v>85</v>
      </c>
      <c r="E4002" s="32" t="s">
        <v>22</v>
      </c>
      <c r="F4002" s="32">
        <v>1</v>
      </c>
      <c r="G4002" s="32" t="s">
        <v>21</v>
      </c>
      <c r="H4002" s="32">
        <v>649</v>
      </c>
      <c r="I4002" s="32">
        <v>907</v>
      </c>
      <c r="J4002" s="32" t="s">
        <v>22</v>
      </c>
      <c r="K4002" s="32">
        <v>0</v>
      </c>
      <c r="L4002" s="38">
        <v>37.25</v>
      </c>
      <c r="M4002" t="s">
        <v>8819</v>
      </c>
      <c r="N4002" t="s">
        <v>8820</v>
      </c>
      <c r="O4002" t="s">
        <v>8821</v>
      </c>
      <c r="P4002" s="31">
        <v>0</v>
      </c>
      <c r="Q4002" s="31">
        <v>0</v>
      </c>
      <c r="R4002" s="31">
        <v>0</v>
      </c>
      <c r="S4002" s="31">
        <v>0</v>
      </c>
      <c r="T4002" s="36" t="s">
        <v>16235</v>
      </c>
      <c r="U4002" s="36" t="s">
        <v>13534</v>
      </c>
      <c r="V4002" s="31" t="s">
        <v>682</v>
      </c>
      <c r="W4002" s="31">
        <v>7</v>
      </c>
    </row>
    <row r="4003" spans="1:23" x14ac:dyDescent="0.25">
      <c r="A4003">
        <v>8609200</v>
      </c>
      <c r="B4003" s="32" t="s">
        <v>19</v>
      </c>
      <c r="C4003" s="32">
        <v>10</v>
      </c>
      <c r="D4003" s="32">
        <v>82</v>
      </c>
      <c r="E4003" s="32" t="s">
        <v>22</v>
      </c>
      <c r="F4003" s="32">
        <v>1</v>
      </c>
      <c r="G4003" s="32" t="s">
        <v>21</v>
      </c>
      <c r="H4003" s="32" t="s">
        <v>22</v>
      </c>
      <c r="I4003" s="32">
        <v>905</v>
      </c>
      <c r="J4003" s="32" t="s">
        <v>22</v>
      </c>
      <c r="K4003" s="32">
        <v>0</v>
      </c>
      <c r="L4003" s="38">
        <v>83.02</v>
      </c>
      <c r="M4003" t="s">
        <v>8822</v>
      </c>
      <c r="N4003" t="s">
        <v>8823</v>
      </c>
      <c r="O4003" t="s">
        <v>8824</v>
      </c>
      <c r="P4003" s="31">
        <v>0</v>
      </c>
      <c r="Q4003" s="31">
        <v>1800</v>
      </c>
      <c r="R4003" s="31">
        <v>400</v>
      </c>
      <c r="S4003" s="31">
        <v>0</v>
      </c>
      <c r="T4003" s="36" t="s">
        <v>8825</v>
      </c>
      <c r="U4003" s="36" t="s">
        <v>13534</v>
      </c>
      <c r="V4003" s="31" t="s">
        <v>5455</v>
      </c>
      <c r="W4003" s="31">
        <v>7</v>
      </c>
    </row>
    <row r="4004" spans="1:23" x14ac:dyDescent="0.25">
      <c r="A4004">
        <v>8609201</v>
      </c>
      <c r="B4004" s="32" t="s">
        <v>19</v>
      </c>
      <c r="C4004" s="32">
        <v>10</v>
      </c>
      <c r="D4004" s="32">
        <v>82</v>
      </c>
      <c r="E4004" s="32" t="s">
        <v>22</v>
      </c>
      <c r="F4004" s="32">
        <v>1</v>
      </c>
      <c r="G4004" s="32" t="s">
        <v>21</v>
      </c>
      <c r="H4004" s="32" t="s">
        <v>22</v>
      </c>
      <c r="I4004" s="32">
        <v>905</v>
      </c>
      <c r="J4004" s="32" t="s">
        <v>22</v>
      </c>
      <c r="K4004" s="32">
        <v>0</v>
      </c>
      <c r="L4004" s="38">
        <v>98.59</v>
      </c>
      <c r="M4004" t="s">
        <v>8826</v>
      </c>
      <c r="N4004" t="s">
        <v>8827</v>
      </c>
      <c r="O4004" t="s">
        <v>8828</v>
      </c>
      <c r="P4004" s="31">
        <v>0</v>
      </c>
      <c r="Q4004" s="31">
        <v>1800</v>
      </c>
      <c r="R4004" s="31">
        <v>500</v>
      </c>
      <c r="S4004" s="31">
        <v>0</v>
      </c>
      <c r="T4004" s="36" t="s">
        <v>8829</v>
      </c>
      <c r="U4004" s="36" t="s">
        <v>13534</v>
      </c>
      <c r="V4004" s="31" t="s">
        <v>5455</v>
      </c>
      <c r="W4004" s="31">
        <v>7</v>
      </c>
    </row>
    <row r="4005" spans="1:23" x14ac:dyDescent="0.25">
      <c r="A4005">
        <v>8609202</v>
      </c>
      <c r="B4005" s="32" t="s">
        <v>19</v>
      </c>
      <c r="C4005" s="32">
        <v>10</v>
      </c>
      <c r="D4005" s="32">
        <v>82</v>
      </c>
      <c r="E4005" s="32" t="s">
        <v>22</v>
      </c>
      <c r="F4005" s="32">
        <v>1</v>
      </c>
      <c r="G4005" s="32" t="s">
        <v>21</v>
      </c>
      <c r="H4005" s="32" t="s">
        <v>22</v>
      </c>
      <c r="I4005" s="32">
        <v>905</v>
      </c>
      <c r="J4005" s="32" t="s">
        <v>22</v>
      </c>
      <c r="K4005" s="32">
        <v>0</v>
      </c>
      <c r="L4005" s="38">
        <v>113.98</v>
      </c>
      <c r="M4005" t="s">
        <v>8830</v>
      </c>
      <c r="N4005" t="s">
        <v>8831</v>
      </c>
      <c r="O4005" t="s">
        <v>8832</v>
      </c>
      <c r="P4005" s="31">
        <v>0</v>
      </c>
      <c r="Q4005" s="31">
        <v>1800</v>
      </c>
      <c r="R4005" s="31">
        <v>600</v>
      </c>
      <c r="S4005" s="31">
        <v>0</v>
      </c>
      <c r="T4005" s="36" t="s">
        <v>8833</v>
      </c>
      <c r="U4005" s="36" t="s">
        <v>13534</v>
      </c>
      <c r="V4005" s="31" t="s">
        <v>5455</v>
      </c>
      <c r="W4005" s="31">
        <v>7</v>
      </c>
    </row>
    <row r="4006" spans="1:23" x14ac:dyDescent="0.25">
      <c r="A4006">
        <v>8609203</v>
      </c>
      <c r="B4006" s="32" t="s">
        <v>19</v>
      </c>
      <c r="C4006" s="32">
        <v>10</v>
      </c>
      <c r="D4006" s="32">
        <v>82</v>
      </c>
      <c r="E4006" s="32" t="s">
        <v>22</v>
      </c>
      <c r="F4006" s="32">
        <v>1</v>
      </c>
      <c r="G4006" s="32" t="s">
        <v>21</v>
      </c>
      <c r="H4006" s="32" t="s">
        <v>22</v>
      </c>
      <c r="I4006" s="32">
        <v>905</v>
      </c>
      <c r="J4006" s="32" t="s">
        <v>22</v>
      </c>
      <c r="K4006" s="32">
        <v>0</v>
      </c>
      <c r="L4006" s="38">
        <v>104.22</v>
      </c>
      <c r="M4006" t="s">
        <v>8834</v>
      </c>
      <c r="N4006" t="s">
        <v>8835</v>
      </c>
      <c r="O4006" t="s">
        <v>8836</v>
      </c>
      <c r="P4006" s="31">
        <v>0</v>
      </c>
      <c r="Q4006" s="31">
        <v>2000</v>
      </c>
      <c r="R4006" s="31">
        <v>400</v>
      </c>
      <c r="S4006" s="31">
        <v>0</v>
      </c>
      <c r="T4006" s="36" t="s">
        <v>8837</v>
      </c>
      <c r="U4006" s="36" t="s">
        <v>13534</v>
      </c>
      <c r="V4006" s="31" t="s">
        <v>5455</v>
      </c>
      <c r="W4006" s="31">
        <v>7</v>
      </c>
    </row>
    <row r="4007" spans="1:23" x14ac:dyDescent="0.25">
      <c r="A4007">
        <v>8609204</v>
      </c>
      <c r="B4007" s="32" t="s">
        <v>19</v>
      </c>
      <c r="C4007" s="32">
        <v>10</v>
      </c>
      <c r="D4007" s="32">
        <v>82</v>
      </c>
      <c r="E4007" s="32" t="s">
        <v>22</v>
      </c>
      <c r="F4007" s="32">
        <v>1</v>
      </c>
      <c r="G4007" s="32" t="s">
        <v>21</v>
      </c>
      <c r="H4007" s="32" t="s">
        <v>22</v>
      </c>
      <c r="I4007" s="32">
        <v>905</v>
      </c>
      <c r="J4007" s="32" t="s">
        <v>22</v>
      </c>
      <c r="K4007" s="32">
        <v>0</v>
      </c>
      <c r="L4007" s="38">
        <v>113.98</v>
      </c>
      <c r="M4007" t="s">
        <v>8838</v>
      </c>
      <c r="N4007" t="s">
        <v>8839</v>
      </c>
      <c r="O4007" t="s">
        <v>8840</v>
      </c>
      <c r="P4007" s="31">
        <v>0</v>
      </c>
      <c r="Q4007" s="31">
        <v>2000</v>
      </c>
      <c r="R4007" s="31">
        <v>500</v>
      </c>
      <c r="S4007" s="31">
        <v>0</v>
      </c>
      <c r="T4007" s="36" t="s">
        <v>8841</v>
      </c>
      <c r="U4007" s="36" t="s">
        <v>13534</v>
      </c>
      <c r="V4007" s="31" t="s">
        <v>5455</v>
      </c>
      <c r="W4007" s="31">
        <v>7</v>
      </c>
    </row>
    <row r="4008" spans="1:23" x14ac:dyDescent="0.25">
      <c r="A4008">
        <v>8609205</v>
      </c>
      <c r="B4008" s="32" t="s">
        <v>19</v>
      </c>
      <c r="C4008" s="32">
        <v>10</v>
      </c>
      <c r="D4008" s="32">
        <v>82</v>
      </c>
      <c r="E4008" s="32" t="s">
        <v>22</v>
      </c>
      <c r="F4008" s="32">
        <v>1</v>
      </c>
      <c r="G4008" s="32" t="s">
        <v>21</v>
      </c>
      <c r="H4008" s="32" t="s">
        <v>22</v>
      </c>
      <c r="I4008" s="32">
        <v>905</v>
      </c>
      <c r="J4008" s="32" t="s">
        <v>22</v>
      </c>
      <c r="K4008" s="32">
        <v>0</v>
      </c>
      <c r="L4008" s="38">
        <v>123.91</v>
      </c>
      <c r="M4008" t="s">
        <v>8842</v>
      </c>
      <c r="N4008" t="s">
        <v>8843</v>
      </c>
      <c r="O4008" t="s">
        <v>8844</v>
      </c>
      <c r="P4008" s="31">
        <v>0</v>
      </c>
      <c r="Q4008" s="31">
        <v>2000</v>
      </c>
      <c r="R4008" s="31">
        <v>600</v>
      </c>
      <c r="S4008" s="31">
        <v>0</v>
      </c>
      <c r="T4008" s="36" t="s">
        <v>8845</v>
      </c>
      <c r="U4008" s="36" t="s">
        <v>13534</v>
      </c>
      <c r="V4008" s="31" t="s">
        <v>5455</v>
      </c>
      <c r="W4008" s="31">
        <v>7</v>
      </c>
    </row>
    <row r="4009" spans="1:23" x14ac:dyDescent="0.25">
      <c r="A4009">
        <v>8609206</v>
      </c>
      <c r="B4009" s="32" t="s">
        <v>19</v>
      </c>
      <c r="C4009" s="32">
        <v>10</v>
      </c>
      <c r="D4009" s="32">
        <v>82</v>
      </c>
      <c r="E4009" s="32" t="s">
        <v>22</v>
      </c>
      <c r="F4009" s="32">
        <v>1</v>
      </c>
      <c r="G4009" s="32" t="s">
        <v>21</v>
      </c>
      <c r="H4009" s="32" t="s">
        <v>22</v>
      </c>
      <c r="I4009" s="32">
        <v>905</v>
      </c>
      <c r="J4009" s="32" t="s">
        <v>22</v>
      </c>
      <c r="K4009" s="32">
        <v>0</v>
      </c>
      <c r="L4009" s="38">
        <v>144.58000000000001</v>
      </c>
      <c r="M4009" t="s">
        <v>8846</v>
      </c>
      <c r="N4009" t="s">
        <v>8847</v>
      </c>
      <c r="O4009" t="s">
        <v>8848</v>
      </c>
      <c r="P4009" s="31">
        <v>0</v>
      </c>
      <c r="Q4009" s="31">
        <v>2000</v>
      </c>
      <c r="R4009" s="31">
        <v>800</v>
      </c>
      <c r="S4009" s="31">
        <v>0</v>
      </c>
      <c r="T4009" s="36" t="s">
        <v>8849</v>
      </c>
      <c r="U4009" s="36" t="s">
        <v>13534</v>
      </c>
      <c r="V4009" s="31" t="s">
        <v>5455</v>
      </c>
      <c r="W4009" s="31">
        <v>7</v>
      </c>
    </row>
    <row r="4010" spans="1:23" x14ac:dyDescent="0.25">
      <c r="A4010">
        <v>8609207</v>
      </c>
      <c r="B4010" s="32" t="s">
        <v>19</v>
      </c>
      <c r="C4010" s="32">
        <v>10</v>
      </c>
      <c r="D4010" s="32">
        <v>82</v>
      </c>
      <c r="E4010" s="32" t="s">
        <v>22</v>
      </c>
      <c r="F4010" s="32">
        <v>1</v>
      </c>
      <c r="G4010" s="32" t="s">
        <v>21</v>
      </c>
      <c r="H4010" s="32" t="s">
        <v>22</v>
      </c>
      <c r="I4010" s="32">
        <v>905</v>
      </c>
      <c r="J4010" s="32" t="s">
        <v>22</v>
      </c>
      <c r="K4010" s="32">
        <v>0</v>
      </c>
      <c r="L4010" s="38">
        <v>133.91</v>
      </c>
      <c r="M4010" t="s">
        <v>8850</v>
      </c>
      <c r="N4010" t="s">
        <v>8851</v>
      </c>
      <c r="O4010" t="s">
        <v>8852</v>
      </c>
      <c r="P4010" s="31">
        <v>0</v>
      </c>
      <c r="Q4010" s="31">
        <v>2200</v>
      </c>
      <c r="R4010" s="31">
        <v>600</v>
      </c>
      <c r="S4010" s="31">
        <v>0</v>
      </c>
      <c r="T4010" s="36" t="s">
        <v>8853</v>
      </c>
      <c r="U4010" s="36" t="s">
        <v>13534</v>
      </c>
      <c r="V4010" s="31" t="s">
        <v>5455</v>
      </c>
      <c r="W4010" s="31">
        <v>7</v>
      </c>
    </row>
    <row r="4011" spans="1:23" x14ac:dyDescent="0.25">
      <c r="A4011">
        <v>8609210</v>
      </c>
      <c r="B4011" s="32" t="s">
        <v>19</v>
      </c>
      <c r="C4011" s="32">
        <v>10</v>
      </c>
      <c r="D4011" s="32">
        <v>82</v>
      </c>
      <c r="E4011" s="32" t="s">
        <v>22</v>
      </c>
      <c r="F4011" s="32">
        <v>1</v>
      </c>
      <c r="G4011" s="32" t="s">
        <v>21</v>
      </c>
      <c r="H4011" s="32" t="s">
        <v>22</v>
      </c>
      <c r="I4011" s="32">
        <v>906</v>
      </c>
      <c r="J4011" s="32" t="s">
        <v>22</v>
      </c>
      <c r="K4011" s="32">
        <v>0</v>
      </c>
      <c r="L4011" s="38">
        <v>114.18</v>
      </c>
      <c r="M4011" t="s">
        <v>8854</v>
      </c>
      <c r="N4011" t="s">
        <v>8855</v>
      </c>
      <c r="O4011" t="s">
        <v>8856</v>
      </c>
      <c r="P4011" s="31">
        <v>0</v>
      </c>
      <c r="Q4011" s="31">
        <v>1800</v>
      </c>
      <c r="R4011" s="31">
        <v>500</v>
      </c>
      <c r="S4011" s="31">
        <v>0</v>
      </c>
      <c r="T4011" s="36" t="s">
        <v>8857</v>
      </c>
      <c r="U4011" s="36" t="s">
        <v>13534</v>
      </c>
      <c r="V4011" s="31" t="s">
        <v>5455</v>
      </c>
      <c r="W4011" s="31">
        <v>7</v>
      </c>
    </row>
    <row r="4012" spans="1:23" x14ac:dyDescent="0.25">
      <c r="A4012">
        <v>8609211</v>
      </c>
      <c r="B4012" s="32" t="s">
        <v>19</v>
      </c>
      <c r="C4012" s="32">
        <v>10</v>
      </c>
      <c r="D4012" s="32">
        <v>82</v>
      </c>
      <c r="E4012" s="32" t="s">
        <v>22</v>
      </c>
      <c r="F4012" s="32">
        <v>1</v>
      </c>
      <c r="G4012" s="32" t="s">
        <v>21</v>
      </c>
      <c r="H4012" s="32" t="s">
        <v>22</v>
      </c>
      <c r="I4012" s="32">
        <v>906</v>
      </c>
      <c r="J4012" s="32" t="s">
        <v>22</v>
      </c>
      <c r="K4012" s="32">
        <v>0</v>
      </c>
      <c r="L4012" s="38">
        <v>125.09</v>
      </c>
      <c r="M4012" t="s">
        <v>8858</v>
      </c>
      <c r="N4012" t="s">
        <v>8859</v>
      </c>
      <c r="O4012" t="s">
        <v>8860</v>
      </c>
      <c r="P4012" s="31">
        <v>0</v>
      </c>
      <c r="Q4012" s="31">
        <v>1800</v>
      </c>
      <c r="R4012" s="31">
        <v>600</v>
      </c>
      <c r="S4012" s="31">
        <v>0</v>
      </c>
      <c r="T4012" s="36" t="s">
        <v>8861</v>
      </c>
      <c r="U4012" s="36" t="s">
        <v>13534</v>
      </c>
      <c r="V4012" s="31" t="s">
        <v>5455</v>
      </c>
      <c r="W4012" s="31">
        <v>7</v>
      </c>
    </row>
    <row r="4013" spans="1:23" x14ac:dyDescent="0.25">
      <c r="A4013">
        <v>8609212</v>
      </c>
      <c r="B4013" s="32" t="s">
        <v>19</v>
      </c>
      <c r="C4013" s="32">
        <v>10</v>
      </c>
      <c r="D4013" s="32">
        <v>82</v>
      </c>
      <c r="E4013" s="32" t="s">
        <v>22</v>
      </c>
      <c r="F4013" s="32">
        <v>1</v>
      </c>
      <c r="G4013" s="32" t="s">
        <v>21</v>
      </c>
      <c r="H4013" s="32" t="s">
        <v>22</v>
      </c>
      <c r="I4013" s="32">
        <v>906</v>
      </c>
      <c r="J4013" s="32" t="s">
        <v>22</v>
      </c>
      <c r="K4013" s="32">
        <v>0</v>
      </c>
      <c r="L4013" s="38">
        <v>118.66</v>
      </c>
      <c r="M4013" t="s">
        <v>8862</v>
      </c>
      <c r="N4013" t="s">
        <v>8863</v>
      </c>
      <c r="O4013" t="s">
        <v>8864</v>
      </c>
      <c r="P4013" s="31">
        <v>0</v>
      </c>
      <c r="Q4013" s="31">
        <v>2000</v>
      </c>
      <c r="R4013" s="31">
        <v>500</v>
      </c>
      <c r="S4013" s="31">
        <v>0</v>
      </c>
      <c r="T4013" s="36" t="s">
        <v>8865</v>
      </c>
      <c r="U4013" s="36" t="s">
        <v>13534</v>
      </c>
      <c r="V4013" s="31" t="s">
        <v>5455</v>
      </c>
      <c r="W4013" s="31">
        <v>7</v>
      </c>
    </row>
    <row r="4014" spans="1:23" x14ac:dyDescent="0.25">
      <c r="A4014">
        <v>8609213</v>
      </c>
      <c r="B4014" s="32" t="s">
        <v>19</v>
      </c>
      <c r="C4014" s="32">
        <v>10</v>
      </c>
      <c r="D4014" s="32">
        <v>82</v>
      </c>
      <c r="E4014" s="32" t="s">
        <v>22</v>
      </c>
      <c r="F4014" s="32">
        <v>1</v>
      </c>
      <c r="G4014" s="32" t="s">
        <v>21</v>
      </c>
      <c r="H4014" s="32" t="s">
        <v>22</v>
      </c>
      <c r="I4014" s="32">
        <v>906</v>
      </c>
      <c r="J4014" s="32" t="s">
        <v>22</v>
      </c>
      <c r="K4014" s="32">
        <v>0</v>
      </c>
      <c r="L4014" s="38">
        <v>132.56</v>
      </c>
      <c r="M4014" t="s">
        <v>8866</v>
      </c>
      <c r="N4014" t="s">
        <v>8867</v>
      </c>
      <c r="O4014" t="s">
        <v>8868</v>
      </c>
      <c r="P4014" s="31">
        <v>0</v>
      </c>
      <c r="Q4014" s="31">
        <v>2000</v>
      </c>
      <c r="R4014" s="31">
        <v>600</v>
      </c>
      <c r="S4014" s="31">
        <v>0</v>
      </c>
      <c r="T4014" s="36" t="s">
        <v>8869</v>
      </c>
      <c r="U4014" s="36" t="s">
        <v>13534</v>
      </c>
      <c r="V4014" s="31" t="s">
        <v>5455</v>
      </c>
      <c r="W4014" s="31">
        <v>7</v>
      </c>
    </row>
    <row r="4015" spans="1:23" x14ac:dyDescent="0.25">
      <c r="A4015">
        <v>8609220</v>
      </c>
      <c r="B4015" s="32" t="s">
        <v>19</v>
      </c>
      <c r="C4015" s="32">
        <v>10</v>
      </c>
      <c r="D4015" s="32">
        <v>84</v>
      </c>
      <c r="E4015" s="32" t="s">
        <v>22</v>
      </c>
      <c r="F4015" s="32">
        <v>1</v>
      </c>
      <c r="G4015" s="32" t="s">
        <v>21</v>
      </c>
      <c r="H4015" s="32" t="s">
        <v>22</v>
      </c>
      <c r="I4015" s="32">
        <v>908</v>
      </c>
      <c r="J4015" s="32" t="s">
        <v>22</v>
      </c>
      <c r="K4015" s="32">
        <v>0</v>
      </c>
      <c r="L4015" s="38">
        <v>580.35</v>
      </c>
      <c r="M4015" t="s">
        <v>8870</v>
      </c>
      <c r="N4015" t="s">
        <v>8871</v>
      </c>
      <c r="O4015" t="s">
        <v>8872</v>
      </c>
      <c r="P4015" s="31">
        <v>202.7</v>
      </c>
      <c r="Q4015" s="31">
        <v>2000</v>
      </c>
      <c r="R4015" s="31">
        <v>500</v>
      </c>
      <c r="S4015" s="31">
        <v>45</v>
      </c>
      <c r="T4015" s="36" t="s">
        <v>8873</v>
      </c>
      <c r="U4015" s="36" t="s">
        <v>13534</v>
      </c>
      <c r="V4015" s="31" t="s">
        <v>993</v>
      </c>
      <c r="W4015" s="31">
        <v>7</v>
      </c>
    </row>
    <row r="4016" spans="1:23" x14ac:dyDescent="0.25">
      <c r="A4016">
        <v>8609230</v>
      </c>
      <c r="B4016" s="32" t="s">
        <v>19</v>
      </c>
      <c r="C4016" s="32">
        <v>10</v>
      </c>
      <c r="D4016" s="32">
        <v>84</v>
      </c>
      <c r="E4016" s="32" t="s">
        <v>22</v>
      </c>
      <c r="F4016" s="32">
        <v>1</v>
      </c>
      <c r="G4016" s="32" t="s">
        <v>21</v>
      </c>
      <c r="H4016" s="32" t="s">
        <v>22</v>
      </c>
      <c r="I4016" s="32">
        <v>908</v>
      </c>
      <c r="J4016" s="32" t="s">
        <v>22</v>
      </c>
      <c r="K4016" s="32">
        <v>0</v>
      </c>
      <c r="L4016" s="38">
        <v>636.64</v>
      </c>
      <c r="M4016" t="s">
        <v>8874</v>
      </c>
      <c r="N4016" t="s">
        <v>8875</v>
      </c>
      <c r="O4016" t="s">
        <v>8876</v>
      </c>
      <c r="P4016" s="31">
        <v>202.7</v>
      </c>
      <c r="Q4016" s="31">
        <v>2000</v>
      </c>
      <c r="R4016" s="31">
        <v>600</v>
      </c>
      <c r="S4016" s="31">
        <v>50.5</v>
      </c>
      <c r="T4016" s="36" t="s">
        <v>8877</v>
      </c>
      <c r="U4016" s="36" t="s">
        <v>13534</v>
      </c>
      <c r="V4016" s="31" t="s">
        <v>993</v>
      </c>
      <c r="W4016" s="31">
        <v>7</v>
      </c>
    </row>
    <row r="4017" spans="1:23" x14ac:dyDescent="0.25">
      <c r="A4017">
        <v>8609390</v>
      </c>
      <c r="B4017" s="32" t="s">
        <v>19</v>
      </c>
      <c r="C4017" s="32">
        <v>10</v>
      </c>
      <c r="D4017" s="32">
        <v>85</v>
      </c>
      <c r="E4017" s="32" t="s">
        <v>22</v>
      </c>
      <c r="F4017" s="32">
        <v>1</v>
      </c>
      <c r="G4017" s="32" t="s">
        <v>21</v>
      </c>
      <c r="H4017" s="32">
        <v>649</v>
      </c>
      <c r="I4017" s="32">
        <v>907</v>
      </c>
      <c r="J4017" s="32" t="s">
        <v>22</v>
      </c>
      <c r="K4017" s="32">
        <v>0</v>
      </c>
      <c r="L4017" s="38">
        <v>61.75</v>
      </c>
      <c r="M4017" t="s">
        <v>8878</v>
      </c>
      <c r="N4017" t="s">
        <v>8879</v>
      </c>
      <c r="O4017" t="s">
        <v>8880</v>
      </c>
      <c r="P4017" s="31">
        <v>0</v>
      </c>
      <c r="Q4017" s="31">
        <v>1800</v>
      </c>
      <c r="R4017" s="31">
        <v>400</v>
      </c>
      <c r="S4017" s="31">
        <v>0</v>
      </c>
      <c r="T4017" s="36" t="s">
        <v>16236</v>
      </c>
      <c r="U4017" s="36" t="s">
        <v>13534</v>
      </c>
      <c r="V4017" s="31" t="s">
        <v>682</v>
      </c>
      <c r="W4017" s="31">
        <v>14</v>
      </c>
    </row>
    <row r="4018" spans="1:23" x14ac:dyDescent="0.25">
      <c r="A4018">
        <v>8610605</v>
      </c>
      <c r="B4018" s="32" t="s">
        <v>19</v>
      </c>
      <c r="C4018" s="32">
        <v>10</v>
      </c>
      <c r="D4018" s="32">
        <v>83</v>
      </c>
      <c r="E4018" s="32" t="s">
        <v>22</v>
      </c>
      <c r="F4018" s="32">
        <v>1</v>
      </c>
      <c r="G4018" s="32" t="s">
        <v>21</v>
      </c>
      <c r="H4018" s="32">
        <v>659</v>
      </c>
      <c r="I4018" s="32">
        <v>918</v>
      </c>
      <c r="J4018" s="32" t="s">
        <v>22</v>
      </c>
      <c r="K4018" s="32">
        <v>0</v>
      </c>
      <c r="L4018" s="38">
        <v>550.21</v>
      </c>
      <c r="M4018" t="s">
        <v>8881</v>
      </c>
      <c r="N4018" t="s">
        <v>8882</v>
      </c>
      <c r="O4018" t="s">
        <v>8883</v>
      </c>
      <c r="P4018" s="31">
        <v>600</v>
      </c>
      <c r="Q4018" s="31">
        <v>2000</v>
      </c>
      <c r="R4018" s="31">
        <v>0</v>
      </c>
      <c r="S4018" s="31">
        <v>15</v>
      </c>
      <c r="T4018" s="36" t="s">
        <v>16237</v>
      </c>
      <c r="U4018" s="36" t="s">
        <v>13534</v>
      </c>
      <c r="V4018" s="31" t="s">
        <v>305</v>
      </c>
      <c r="W4018" s="31">
        <v>7</v>
      </c>
    </row>
    <row r="4019" spans="1:23" x14ac:dyDescent="0.25">
      <c r="A4019">
        <v>8610685</v>
      </c>
      <c r="B4019" s="32" t="s">
        <v>19</v>
      </c>
      <c r="C4019" s="32">
        <v>10</v>
      </c>
      <c r="D4019" s="32">
        <v>83</v>
      </c>
      <c r="E4019" s="32" t="s">
        <v>22</v>
      </c>
      <c r="F4019" s="32">
        <v>1</v>
      </c>
      <c r="G4019" s="32" t="s">
        <v>21</v>
      </c>
      <c r="H4019" s="32">
        <v>659</v>
      </c>
      <c r="I4019" s="32">
        <v>918</v>
      </c>
      <c r="J4019" s="32" t="s">
        <v>22</v>
      </c>
      <c r="K4019" s="32">
        <v>0</v>
      </c>
      <c r="L4019" s="38">
        <v>488.72</v>
      </c>
      <c r="M4019" t="s">
        <v>8884</v>
      </c>
      <c r="N4019" t="s">
        <v>8885</v>
      </c>
      <c r="O4019" t="s">
        <v>8886</v>
      </c>
      <c r="P4019" s="31">
        <v>600</v>
      </c>
      <c r="Q4019" s="31">
        <v>1800</v>
      </c>
      <c r="R4019" s="31">
        <v>0</v>
      </c>
      <c r="S4019" s="31">
        <v>13.4</v>
      </c>
      <c r="T4019" s="36" t="s">
        <v>16238</v>
      </c>
      <c r="U4019" s="36" t="s">
        <v>13534</v>
      </c>
      <c r="V4019" s="31" t="s">
        <v>305</v>
      </c>
      <c r="W4019" s="31">
        <v>7</v>
      </c>
    </row>
    <row r="4020" spans="1:23" x14ac:dyDescent="0.25">
      <c r="A4020">
        <v>8610805</v>
      </c>
      <c r="B4020" s="32" t="s">
        <v>19</v>
      </c>
      <c r="C4020" s="32">
        <v>10</v>
      </c>
      <c r="D4020" s="32">
        <v>83</v>
      </c>
      <c r="E4020" s="32" t="s">
        <v>22</v>
      </c>
      <c r="F4020" s="32">
        <v>1</v>
      </c>
      <c r="G4020" s="32" t="s">
        <v>21</v>
      </c>
      <c r="H4020" s="32">
        <v>659</v>
      </c>
      <c r="I4020" s="32">
        <v>918</v>
      </c>
      <c r="J4020" s="32" t="s">
        <v>22</v>
      </c>
      <c r="K4020" s="32">
        <v>0</v>
      </c>
      <c r="L4020" s="38">
        <v>600.38</v>
      </c>
      <c r="M4020" t="s">
        <v>8887</v>
      </c>
      <c r="N4020" t="s">
        <v>8888</v>
      </c>
      <c r="O4020" t="s">
        <v>8889</v>
      </c>
      <c r="P4020" s="31">
        <v>800</v>
      </c>
      <c r="Q4020" s="31">
        <v>2000</v>
      </c>
      <c r="R4020" s="31">
        <v>0</v>
      </c>
      <c r="S4020" s="31">
        <v>17</v>
      </c>
      <c r="T4020" s="36" t="s">
        <v>16239</v>
      </c>
      <c r="U4020" s="36" t="s">
        <v>13534</v>
      </c>
      <c r="V4020" s="31" t="s">
        <v>305</v>
      </c>
      <c r="W4020" s="31">
        <v>35</v>
      </c>
    </row>
    <row r="4021" spans="1:23" x14ac:dyDescent="0.25">
      <c r="A4021">
        <v>8610885</v>
      </c>
      <c r="B4021" s="32" t="s">
        <v>19</v>
      </c>
      <c r="C4021" s="32">
        <v>10</v>
      </c>
      <c r="D4021" s="32">
        <v>83</v>
      </c>
      <c r="E4021" s="32" t="s">
        <v>22</v>
      </c>
      <c r="F4021" s="32">
        <v>1</v>
      </c>
      <c r="G4021" s="32" t="s">
        <v>21</v>
      </c>
      <c r="H4021" s="32">
        <v>659</v>
      </c>
      <c r="I4021" s="32">
        <v>918</v>
      </c>
      <c r="J4021" s="32" t="s">
        <v>22</v>
      </c>
      <c r="K4021" s="32">
        <v>0</v>
      </c>
      <c r="L4021" s="38">
        <v>524.32000000000005</v>
      </c>
      <c r="M4021" t="s">
        <v>8890</v>
      </c>
      <c r="N4021" t="s">
        <v>8891</v>
      </c>
      <c r="O4021" t="s">
        <v>8892</v>
      </c>
      <c r="P4021" s="31">
        <v>800</v>
      </c>
      <c r="Q4021" s="31">
        <v>1800</v>
      </c>
      <c r="R4021" s="31">
        <v>0</v>
      </c>
      <c r="S4021" s="31">
        <v>15.6</v>
      </c>
      <c r="T4021" s="36" t="s">
        <v>16240</v>
      </c>
      <c r="U4021" s="36" t="s">
        <v>13534</v>
      </c>
      <c r="V4021" s="31" t="s">
        <v>305</v>
      </c>
      <c r="W4021" s="31">
        <v>7</v>
      </c>
    </row>
    <row r="4022" spans="1:23" x14ac:dyDescent="0.25">
      <c r="A4022">
        <v>8611020</v>
      </c>
      <c r="B4022" s="32" t="s">
        <v>19</v>
      </c>
      <c r="C4022" s="32">
        <v>10</v>
      </c>
      <c r="D4022" s="32">
        <v>83</v>
      </c>
      <c r="E4022" s="32" t="s">
        <v>22</v>
      </c>
      <c r="F4022" s="32">
        <v>1</v>
      </c>
      <c r="G4022" s="32" t="s">
        <v>21</v>
      </c>
      <c r="H4022" s="32">
        <v>674</v>
      </c>
      <c r="I4022" s="32">
        <v>938</v>
      </c>
      <c r="J4022" s="32" t="s">
        <v>22</v>
      </c>
      <c r="K4022" s="32">
        <v>0</v>
      </c>
      <c r="L4022" s="38">
        <v>47.83</v>
      </c>
      <c r="M4022" t="s">
        <v>8893</v>
      </c>
      <c r="N4022" t="s">
        <v>8894</v>
      </c>
      <c r="O4022" t="s">
        <v>8895</v>
      </c>
      <c r="P4022" s="31">
        <v>0</v>
      </c>
      <c r="Q4022" s="31">
        <v>0</v>
      </c>
      <c r="R4022" s="31">
        <v>0</v>
      </c>
      <c r="S4022" s="31">
        <v>0</v>
      </c>
      <c r="T4022" s="36" t="s">
        <v>16241</v>
      </c>
      <c r="U4022" s="36" t="s">
        <v>1393</v>
      </c>
      <c r="V4022" s="31" t="s">
        <v>376</v>
      </c>
      <c r="W4022" s="31">
        <v>7</v>
      </c>
    </row>
    <row r="4023" spans="1:23" x14ac:dyDescent="0.25">
      <c r="A4023">
        <v>8611070</v>
      </c>
      <c r="B4023" s="32" t="s">
        <v>19</v>
      </c>
      <c r="C4023" s="32">
        <v>10</v>
      </c>
      <c r="D4023" s="32">
        <v>83</v>
      </c>
      <c r="E4023" s="32" t="s">
        <v>22</v>
      </c>
      <c r="F4023" s="32">
        <v>1</v>
      </c>
      <c r="G4023" s="32" t="s">
        <v>21</v>
      </c>
      <c r="H4023" s="32">
        <v>674</v>
      </c>
      <c r="I4023" s="32">
        <v>938</v>
      </c>
      <c r="J4023" s="32" t="s">
        <v>22</v>
      </c>
      <c r="K4023" s="32">
        <v>0</v>
      </c>
      <c r="L4023" s="38">
        <v>47.83</v>
      </c>
      <c r="M4023" t="s">
        <v>8896</v>
      </c>
      <c r="N4023" t="s">
        <v>8897</v>
      </c>
      <c r="O4023" t="s">
        <v>8898</v>
      </c>
      <c r="P4023" s="31">
        <v>0</v>
      </c>
      <c r="Q4023" s="31">
        <v>0</v>
      </c>
      <c r="R4023" s="31">
        <v>0</v>
      </c>
      <c r="S4023" s="31">
        <v>0</v>
      </c>
      <c r="T4023" s="36" t="s">
        <v>16242</v>
      </c>
      <c r="U4023" s="36" t="s">
        <v>1393</v>
      </c>
      <c r="V4023" s="31" t="s">
        <v>376</v>
      </c>
      <c r="W4023" s="31">
        <v>7</v>
      </c>
    </row>
    <row r="4024" spans="1:23" x14ac:dyDescent="0.25">
      <c r="A4024">
        <v>8611080</v>
      </c>
      <c r="B4024" s="32" t="s">
        <v>19</v>
      </c>
      <c r="C4024" s="32">
        <v>10</v>
      </c>
      <c r="D4024" s="32">
        <v>83</v>
      </c>
      <c r="E4024" s="32" t="s">
        <v>22</v>
      </c>
      <c r="F4024" s="32">
        <v>1</v>
      </c>
      <c r="G4024" s="32" t="s">
        <v>21</v>
      </c>
      <c r="H4024" s="32">
        <v>659</v>
      </c>
      <c r="I4024" s="32">
        <v>918</v>
      </c>
      <c r="J4024" s="32" t="s">
        <v>22</v>
      </c>
      <c r="K4024" s="32">
        <v>0</v>
      </c>
      <c r="L4024" s="38">
        <v>10.9</v>
      </c>
      <c r="M4024" t="s">
        <v>8899</v>
      </c>
      <c r="N4024" t="s">
        <v>8900</v>
      </c>
      <c r="O4024" t="s">
        <v>8901</v>
      </c>
      <c r="P4024" s="31">
        <v>0</v>
      </c>
      <c r="Q4024" s="31">
        <v>0</v>
      </c>
      <c r="R4024" s="31">
        <v>0</v>
      </c>
      <c r="S4024" s="31">
        <v>0</v>
      </c>
      <c r="T4024" s="36" t="s">
        <v>16243</v>
      </c>
      <c r="U4024" s="36" t="s">
        <v>16244</v>
      </c>
      <c r="V4024" s="31" t="s">
        <v>358</v>
      </c>
      <c r="W4024" s="31">
        <v>28</v>
      </c>
    </row>
    <row r="4025" spans="1:23" x14ac:dyDescent="0.25">
      <c r="A4025">
        <v>8611100</v>
      </c>
      <c r="B4025" s="32" t="s">
        <v>19</v>
      </c>
      <c r="C4025" s="32">
        <v>10</v>
      </c>
      <c r="D4025" s="32">
        <v>83</v>
      </c>
      <c r="E4025" s="32" t="s">
        <v>22</v>
      </c>
      <c r="F4025" s="32">
        <v>1</v>
      </c>
      <c r="G4025" s="32" t="s">
        <v>21</v>
      </c>
      <c r="H4025" s="32">
        <v>680</v>
      </c>
      <c r="I4025" s="32">
        <v>941</v>
      </c>
      <c r="J4025" s="32" t="s">
        <v>22</v>
      </c>
      <c r="K4025" s="32">
        <v>0</v>
      </c>
      <c r="L4025" s="38">
        <v>3.15</v>
      </c>
      <c r="M4025" t="s">
        <v>8902</v>
      </c>
      <c r="N4025" t="s">
        <v>8903</v>
      </c>
      <c r="O4025" t="s">
        <v>8904</v>
      </c>
      <c r="P4025" s="31">
        <v>0</v>
      </c>
      <c r="Q4025" s="31">
        <v>0</v>
      </c>
      <c r="R4025" s="31">
        <v>0</v>
      </c>
      <c r="S4025" s="31">
        <v>0</v>
      </c>
      <c r="T4025" s="36" t="s">
        <v>16245</v>
      </c>
      <c r="U4025" s="36" t="s">
        <v>13631</v>
      </c>
      <c r="V4025" s="31" t="s">
        <v>882</v>
      </c>
      <c r="W4025" s="31">
        <v>28</v>
      </c>
    </row>
    <row r="4026" spans="1:23" x14ac:dyDescent="0.25">
      <c r="A4026">
        <v>8611110</v>
      </c>
      <c r="B4026" s="32" t="s">
        <v>19</v>
      </c>
      <c r="C4026" s="32">
        <v>10</v>
      </c>
      <c r="D4026" s="32">
        <v>83</v>
      </c>
      <c r="E4026" s="32" t="s">
        <v>22</v>
      </c>
      <c r="F4026" s="32">
        <v>1</v>
      </c>
      <c r="G4026" s="32" t="s">
        <v>21</v>
      </c>
      <c r="H4026" s="32">
        <v>680</v>
      </c>
      <c r="I4026" s="32">
        <v>941</v>
      </c>
      <c r="J4026" s="32" t="s">
        <v>22</v>
      </c>
      <c r="K4026" s="32">
        <v>0</v>
      </c>
      <c r="L4026" s="38">
        <v>3.14</v>
      </c>
      <c r="M4026" t="s">
        <v>8905</v>
      </c>
      <c r="N4026" t="s">
        <v>8906</v>
      </c>
      <c r="O4026" t="s">
        <v>8907</v>
      </c>
      <c r="P4026" s="31">
        <v>0</v>
      </c>
      <c r="Q4026" s="31">
        <v>0</v>
      </c>
      <c r="R4026" s="31">
        <v>0</v>
      </c>
      <c r="S4026" s="31">
        <v>0</v>
      </c>
      <c r="T4026" s="36" t="s">
        <v>16246</v>
      </c>
      <c r="U4026" s="36" t="s">
        <v>13631</v>
      </c>
      <c r="V4026" s="31" t="s">
        <v>882</v>
      </c>
      <c r="W4026" s="31">
        <v>28</v>
      </c>
    </row>
    <row r="4027" spans="1:23" x14ac:dyDescent="0.25">
      <c r="A4027">
        <v>8611120</v>
      </c>
      <c r="B4027" s="32" t="s">
        <v>19</v>
      </c>
      <c r="C4027" s="32">
        <v>10</v>
      </c>
      <c r="D4027" s="32">
        <v>83</v>
      </c>
      <c r="E4027" s="32" t="s">
        <v>22</v>
      </c>
      <c r="F4027" s="32">
        <v>1</v>
      </c>
      <c r="G4027" s="32" t="s">
        <v>21</v>
      </c>
      <c r="H4027" s="32">
        <v>680</v>
      </c>
      <c r="I4027" s="32">
        <v>941</v>
      </c>
      <c r="J4027" s="32" t="s">
        <v>22</v>
      </c>
      <c r="K4027" s="32">
        <v>0</v>
      </c>
      <c r="L4027" s="38">
        <v>3.14</v>
      </c>
      <c r="M4027" t="s">
        <v>8908</v>
      </c>
      <c r="N4027" t="s">
        <v>8909</v>
      </c>
      <c r="O4027" t="s">
        <v>8910</v>
      </c>
      <c r="P4027" s="31">
        <v>0</v>
      </c>
      <c r="Q4027" s="31">
        <v>0</v>
      </c>
      <c r="R4027" s="31">
        <v>0</v>
      </c>
      <c r="S4027" s="31">
        <v>0</v>
      </c>
      <c r="T4027" s="36" t="s">
        <v>16247</v>
      </c>
      <c r="U4027" s="36" t="s">
        <v>13631</v>
      </c>
      <c r="V4027" s="31" t="s">
        <v>882</v>
      </c>
      <c r="W4027" s="31">
        <v>28</v>
      </c>
    </row>
    <row r="4028" spans="1:23" x14ac:dyDescent="0.25">
      <c r="A4028">
        <v>8611130</v>
      </c>
      <c r="B4028" s="32" t="s">
        <v>19</v>
      </c>
      <c r="C4028" s="32">
        <v>10</v>
      </c>
      <c r="D4028" s="32">
        <v>83</v>
      </c>
      <c r="E4028" s="32" t="s">
        <v>22</v>
      </c>
      <c r="F4028" s="32">
        <v>1</v>
      </c>
      <c r="G4028" s="32" t="s">
        <v>21</v>
      </c>
      <c r="H4028" s="32">
        <v>680</v>
      </c>
      <c r="I4028" s="32">
        <v>941</v>
      </c>
      <c r="J4028" s="32" t="s">
        <v>22</v>
      </c>
      <c r="K4028" s="32">
        <v>0</v>
      </c>
      <c r="L4028" s="38">
        <v>3.14</v>
      </c>
      <c r="M4028" t="s">
        <v>8911</v>
      </c>
      <c r="N4028" t="s">
        <v>8912</v>
      </c>
      <c r="O4028" t="s">
        <v>8913</v>
      </c>
      <c r="P4028" s="31">
        <v>0</v>
      </c>
      <c r="Q4028" s="31">
        <v>0</v>
      </c>
      <c r="R4028" s="31">
        <v>0</v>
      </c>
      <c r="S4028" s="31">
        <v>0</v>
      </c>
      <c r="T4028" s="36" t="s">
        <v>16248</v>
      </c>
      <c r="U4028" s="36" t="s">
        <v>13631</v>
      </c>
      <c r="V4028" s="31" t="s">
        <v>882</v>
      </c>
      <c r="W4028" s="31">
        <v>28</v>
      </c>
    </row>
    <row r="4029" spans="1:23" x14ac:dyDescent="0.25">
      <c r="A4029">
        <v>8611140</v>
      </c>
      <c r="B4029" s="32" t="s">
        <v>19</v>
      </c>
      <c r="C4029" s="32">
        <v>10</v>
      </c>
      <c r="D4029" s="32">
        <v>83</v>
      </c>
      <c r="E4029" s="32" t="s">
        <v>22</v>
      </c>
      <c r="F4029" s="32">
        <v>1</v>
      </c>
      <c r="G4029" s="32" t="s">
        <v>21</v>
      </c>
      <c r="H4029" s="32">
        <v>680</v>
      </c>
      <c r="I4029" s="32">
        <v>941</v>
      </c>
      <c r="J4029" s="32" t="s">
        <v>22</v>
      </c>
      <c r="K4029" s="32">
        <v>0</v>
      </c>
      <c r="L4029" s="38">
        <v>3.16</v>
      </c>
      <c r="M4029" t="s">
        <v>8914</v>
      </c>
      <c r="N4029" t="s">
        <v>8915</v>
      </c>
      <c r="O4029" t="s">
        <v>8916</v>
      </c>
      <c r="P4029" s="31">
        <v>0</v>
      </c>
      <c r="Q4029" s="31">
        <v>0</v>
      </c>
      <c r="R4029" s="31">
        <v>0</v>
      </c>
      <c r="S4029" s="31">
        <v>0</v>
      </c>
      <c r="T4029" s="36" t="s">
        <v>16249</v>
      </c>
      <c r="U4029" s="36" t="s">
        <v>13631</v>
      </c>
      <c r="V4029" s="31" t="s">
        <v>882</v>
      </c>
      <c r="W4029" s="31">
        <v>28</v>
      </c>
    </row>
    <row r="4030" spans="1:23" x14ac:dyDescent="0.25">
      <c r="A4030">
        <v>8611150</v>
      </c>
      <c r="B4030" s="32" t="s">
        <v>19</v>
      </c>
      <c r="C4030" s="32">
        <v>10</v>
      </c>
      <c r="D4030" s="32">
        <v>83</v>
      </c>
      <c r="E4030" s="32" t="s">
        <v>22</v>
      </c>
      <c r="F4030" s="32">
        <v>1</v>
      </c>
      <c r="G4030" s="32" t="s">
        <v>21</v>
      </c>
      <c r="H4030" s="32">
        <v>680</v>
      </c>
      <c r="I4030" s="32">
        <v>941</v>
      </c>
      <c r="J4030" s="32" t="s">
        <v>22</v>
      </c>
      <c r="K4030" s="32">
        <v>0</v>
      </c>
      <c r="L4030" s="38">
        <v>3.14</v>
      </c>
      <c r="M4030" t="s">
        <v>8917</v>
      </c>
      <c r="N4030" t="s">
        <v>8918</v>
      </c>
      <c r="O4030" t="s">
        <v>8919</v>
      </c>
      <c r="P4030" s="31">
        <v>0</v>
      </c>
      <c r="Q4030" s="31">
        <v>0</v>
      </c>
      <c r="R4030" s="31">
        <v>0</v>
      </c>
      <c r="S4030" s="31">
        <v>0</v>
      </c>
      <c r="T4030" s="36" t="s">
        <v>16250</v>
      </c>
      <c r="U4030" s="36" t="s">
        <v>13631</v>
      </c>
      <c r="V4030" s="31" t="s">
        <v>882</v>
      </c>
      <c r="W4030" s="31">
        <v>28</v>
      </c>
    </row>
    <row r="4031" spans="1:23" x14ac:dyDescent="0.25">
      <c r="A4031">
        <v>8611160</v>
      </c>
      <c r="B4031" s="32" t="s">
        <v>19</v>
      </c>
      <c r="C4031" s="32">
        <v>10</v>
      </c>
      <c r="D4031" s="32">
        <v>83</v>
      </c>
      <c r="E4031" s="32" t="s">
        <v>22</v>
      </c>
      <c r="F4031" s="32">
        <v>1</v>
      </c>
      <c r="G4031" s="32" t="s">
        <v>21</v>
      </c>
      <c r="H4031" s="32">
        <v>680</v>
      </c>
      <c r="I4031" s="32">
        <v>941</v>
      </c>
      <c r="J4031" s="32" t="s">
        <v>22</v>
      </c>
      <c r="K4031" s="32">
        <v>0</v>
      </c>
      <c r="L4031" s="38">
        <v>3.19</v>
      </c>
      <c r="M4031" t="s">
        <v>8920</v>
      </c>
      <c r="N4031" t="s">
        <v>8921</v>
      </c>
      <c r="O4031" t="s">
        <v>8922</v>
      </c>
      <c r="P4031" s="31">
        <v>0</v>
      </c>
      <c r="Q4031" s="31">
        <v>0</v>
      </c>
      <c r="R4031" s="31">
        <v>0</v>
      </c>
      <c r="S4031" s="31">
        <v>0</v>
      </c>
      <c r="T4031" s="36" t="s">
        <v>16251</v>
      </c>
      <c r="U4031" s="36" t="s">
        <v>13631</v>
      </c>
      <c r="V4031" s="31" t="s">
        <v>882</v>
      </c>
      <c r="W4031" s="31">
        <v>28</v>
      </c>
    </row>
    <row r="4032" spans="1:23" x14ac:dyDescent="0.25">
      <c r="A4032">
        <v>8611170</v>
      </c>
      <c r="B4032" s="32" t="s">
        <v>19</v>
      </c>
      <c r="C4032" s="32">
        <v>10</v>
      </c>
      <c r="D4032" s="32">
        <v>83</v>
      </c>
      <c r="E4032" s="32" t="s">
        <v>22</v>
      </c>
      <c r="F4032" s="32">
        <v>1</v>
      </c>
      <c r="G4032" s="32" t="s">
        <v>21</v>
      </c>
      <c r="H4032" s="32">
        <v>680</v>
      </c>
      <c r="I4032" s="32">
        <v>941</v>
      </c>
      <c r="J4032" s="32" t="s">
        <v>22</v>
      </c>
      <c r="K4032" s="32">
        <v>0</v>
      </c>
      <c r="L4032" s="38">
        <v>3.37</v>
      </c>
      <c r="M4032" t="s">
        <v>8923</v>
      </c>
      <c r="N4032" t="s">
        <v>8924</v>
      </c>
      <c r="O4032" t="s">
        <v>8925</v>
      </c>
      <c r="P4032" s="31">
        <v>0</v>
      </c>
      <c r="Q4032" s="31">
        <v>0</v>
      </c>
      <c r="R4032" s="31">
        <v>0</v>
      </c>
      <c r="S4032" s="31">
        <v>0</v>
      </c>
      <c r="T4032" s="36" t="s">
        <v>16252</v>
      </c>
      <c r="U4032" s="36" t="s">
        <v>13631</v>
      </c>
      <c r="V4032" s="31" t="s">
        <v>882</v>
      </c>
      <c r="W4032" s="31">
        <v>28</v>
      </c>
    </row>
    <row r="4033" spans="1:23" x14ac:dyDescent="0.25">
      <c r="A4033">
        <v>8611180</v>
      </c>
      <c r="B4033" s="32" t="s">
        <v>19</v>
      </c>
      <c r="C4033" s="32">
        <v>10</v>
      </c>
      <c r="D4033" s="32">
        <v>83</v>
      </c>
      <c r="E4033" s="32" t="s">
        <v>22</v>
      </c>
      <c r="F4033" s="32">
        <v>1</v>
      </c>
      <c r="G4033" s="32" t="s">
        <v>21</v>
      </c>
      <c r="H4033" s="32">
        <v>675</v>
      </c>
      <c r="I4033" s="32">
        <v>942</v>
      </c>
      <c r="J4033" s="32" t="s">
        <v>22</v>
      </c>
      <c r="K4033" s="32">
        <v>0</v>
      </c>
      <c r="L4033" s="38">
        <v>10.86</v>
      </c>
      <c r="M4033" t="s">
        <v>8926</v>
      </c>
      <c r="N4033" t="s">
        <v>8927</v>
      </c>
      <c r="O4033" t="s">
        <v>8928</v>
      </c>
      <c r="P4033" s="31">
        <v>0</v>
      </c>
      <c r="Q4033" s="31">
        <v>0</v>
      </c>
      <c r="R4033" s="31">
        <v>0</v>
      </c>
      <c r="S4033" s="31">
        <v>0</v>
      </c>
      <c r="T4033" s="36" t="s">
        <v>16253</v>
      </c>
      <c r="U4033" s="36" t="s">
        <v>13821</v>
      </c>
      <c r="V4033" s="31" t="s">
        <v>882</v>
      </c>
      <c r="W4033" s="31">
        <v>7</v>
      </c>
    </row>
    <row r="4034" spans="1:23" x14ac:dyDescent="0.25">
      <c r="A4034">
        <v>8611190</v>
      </c>
      <c r="B4034" s="32" t="s">
        <v>19</v>
      </c>
      <c r="C4034" s="32">
        <v>10</v>
      </c>
      <c r="D4034" s="32">
        <v>83</v>
      </c>
      <c r="E4034" s="32" t="s">
        <v>22</v>
      </c>
      <c r="F4034" s="32">
        <v>1</v>
      </c>
      <c r="G4034" s="32" t="s">
        <v>21</v>
      </c>
      <c r="H4034" s="32">
        <v>675</v>
      </c>
      <c r="I4034" s="32">
        <v>942</v>
      </c>
      <c r="J4034" s="32" t="s">
        <v>22</v>
      </c>
      <c r="K4034" s="32">
        <v>0</v>
      </c>
      <c r="L4034" s="38">
        <v>5.98</v>
      </c>
      <c r="M4034" t="s">
        <v>8929</v>
      </c>
      <c r="N4034" t="s">
        <v>8930</v>
      </c>
      <c r="O4034" t="s">
        <v>8931</v>
      </c>
      <c r="P4034" s="31">
        <v>0</v>
      </c>
      <c r="Q4034" s="31">
        <v>0</v>
      </c>
      <c r="R4034" s="31">
        <v>0</v>
      </c>
      <c r="S4034" s="31">
        <v>0</v>
      </c>
      <c r="T4034" s="36" t="s">
        <v>16254</v>
      </c>
      <c r="U4034" s="36" t="s">
        <v>13631</v>
      </c>
      <c r="V4034" s="31" t="s">
        <v>882</v>
      </c>
      <c r="W4034" s="31">
        <v>7</v>
      </c>
    </row>
    <row r="4035" spans="1:23" x14ac:dyDescent="0.25">
      <c r="A4035">
        <v>8611200</v>
      </c>
      <c r="B4035" s="32" t="s">
        <v>19</v>
      </c>
      <c r="C4035" s="32">
        <v>10</v>
      </c>
      <c r="D4035" s="32">
        <v>83</v>
      </c>
      <c r="E4035" s="32" t="s">
        <v>22</v>
      </c>
      <c r="F4035" s="32">
        <v>1</v>
      </c>
      <c r="G4035" s="32" t="s">
        <v>21</v>
      </c>
      <c r="H4035" s="32">
        <v>675</v>
      </c>
      <c r="I4035" s="32">
        <v>942</v>
      </c>
      <c r="J4035" s="32" t="s">
        <v>22</v>
      </c>
      <c r="K4035" s="32">
        <v>0</v>
      </c>
      <c r="L4035" s="38">
        <v>13.09</v>
      </c>
      <c r="M4035" t="s">
        <v>8932</v>
      </c>
      <c r="N4035" t="s">
        <v>8933</v>
      </c>
      <c r="O4035" t="s">
        <v>8934</v>
      </c>
      <c r="P4035" s="31">
        <v>0</v>
      </c>
      <c r="Q4035" s="31">
        <v>0</v>
      </c>
      <c r="R4035" s="31">
        <v>0</v>
      </c>
      <c r="S4035" s="31">
        <v>0</v>
      </c>
      <c r="T4035" s="36" t="s">
        <v>16255</v>
      </c>
      <c r="U4035" s="36" t="s">
        <v>13821</v>
      </c>
      <c r="V4035" s="31" t="s">
        <v>882</v>
      </c>
      <c r="W4035" s="31">
        <v>7</v>
      </c>
    </row>
    <row r="4036" spans="1:23" x14ac:dyDescent="0.25">
      <c r="A4036">
        <v>8611220</v>
      </c>
      <c r="B4036" s="32" t="s">
        <v>19</v>
      </c>
      <c r="C4036" s="32">
        <v>10</v>
      </c>
      <c r="D4036" s="32">
        <v>83</v>
      </c>
      <c r="E4036" s="32" t="s">
        <v>22</v>
      </c>
      <c r="F4036" s="32">
        <v>1</v>
      </c>
      <c r="G4036" s="32" t="s">
        <v>21</v>
      </c>
      <c r="H4036" s="32">
        <v>680</v>
      </c>
      <c r="I4036" s="32">
        <v>941</v>
      </c>
      <c r="J4036" s="32" t="s">
        <v>22</v>
      </c>
      <c r="K4036" s="32">
        <v>0</v>
      </c>
      <c r="L4036" s="38">
        <v>3.37</v>
      </c>
      <c r="M4036" t="s">
        <v>8935</v>
      </c>
      <c r="N4036" t="s">
        <v>8936</v>
      </c>
      <c r="O4036" t="s">
        <v>8937</v>
      </c>
      <c r="P4036" s="31">
        <v>0</v>
      </c>
      <c r="Q4036" s="31">
        <v>0</v>
      </c>
      <c r="R4036" s="31">
        <v>0</v>
      </c>
      <c r="S4036" s="31">
        <v>0</v>
      </c>
      <c r="T4036" s="36" t="s">
        <v>16256</v>
      </c>
      <c r="U4036" s="36" t="s">
        <v>13631</v>
      </c>
      <c r="V4036" s="31" t="s">
        <v>882</v>
      </c>
      <c r="W4036" s="31">
        <v>28</v>
      </c>
    </row>
    <row r="4037" spans="1:23" x14ac:dyDescent="0.25">
      <c r="A4037">
        <v>8611290</v>
      </c>
      <c r="B4037" s="32" t="s">
        <v>19</v>
      </c>
      <c r="C4037" s="32">
        <v>10</v>
      </c>
      <c r="D4037" s="32">
        <v>83</v>
      </c>
      <c r="E4037" s="32" t="s">
        <v>22</v>
      </c>
      <c r="F4037" s="32">
        <v>1</v>
      </c>
      <c r="G4037" s="32" t="s">
        <v>21</v>
      </c>
      <c r="H4037" s="32">
        <v>674</v>
      </c>
      <c r="I4037" s="32">
        <v>938</v>
      </c>
      <c r="J4037" s="32" t="s">
        <v>22</v>
      </c>
      <c r="K4037" s="32">
        <v>0</v>
      </c>
      <c r="L4037" s="38">
        <v>55.94</v>
      </c>
      <c r="M4037" t="s">
        <v>8938</v>
      </c>
      <c r="N4037" t="s">
        <v>8939</v>
      </c>
      <c r="O4037" t="s">
        <v>8940</v>
      </c>
      <c r="P4037" s="31">
        <v>0</v>
      </c>
      <c r="Q4037" s="31">
        <v>0</v>
      </c>
      <c r="R4037" s="31">
        <v>0</v>
      </c>
      <c r="S4037" s="31">
        <v>0</v>
      </c>
      <c r="T4037" s="36" t="s">
        <v>16257</v>
      </c>
      <c r="U4037" s="36" t="s">
        <v>1393</v>
      </c>
      <c r="V4037" s="31" t="s">
        <v>882</v>
      </c>
      <c r="W4037" s="31">
        <v>28</v>
      </c>
    </row>
    <row r="4038" spans="1:23" x14ac:dyDescent="0.25">
      <c r="A4038">
        <v>8611300</v>
      </c>
      <c r="B4038" s="32" t="s">
        <v>19</v>
      </c>
      <c r="C4038" s="32">
        <v>10</v>
      </c>
      <c r="D4038" s="32">
        <v>83</v>
      </c>
      <c r="E4038" s="32" t="s">
        <v>22</v>
      </c>
      <c r="F4038" s="32">
        <v>1</v>
      </c>
      <c r="G4038" s="32" t="s">
        <v>21</v>
      </c>
      <c r="H4038" s="32">
        <v>659</v>
      </c>
      <c r="I4038" s="32">
        <v>918</v>
      </c>
      <c r="J4038" s="32" t="s">
        <v>22</v>
      </c>
      <c r="K4038" s="32">
        <v>0</v>
      </c>
      <c r="L4038" s="38">
        <v>10.220000000000001</v>
      </c>
      <c r="M4038" t="s">
        <v>8941</v>
      </c>
      <c r="N4038" t="s">
        <v>8942</v>
      </c>
      <c r="O4038" t="s">
        <v>8943</v>
      </c>
      <c r="P4038" s="31">
        <v>0</v>
      </c>
      <c r="Q4038" s="31">
        <v>0</v>
      </c>
      <c r="R4038" s="31">
        <v>0</v>
      </c>
      <c r="S4038" s="31">
        <v>0</v>
      </c>
      <c r="T4038" s="36" t="s">
        <v>16258</v>
      </c>
      <c r="U4038" s="36" t="s">
        <v>16244</v>
      </c>
      <c r="V4038" s="31" t="s">
        <v>882</v>
      </c>
      <c r="W4038" s="31">
        <v>7</v>
      </c>
    </row>
    <row r="4039" spans="1:23" x14ac:dyDescent="0.25">
      <c r="A4039">
        <v>8611330</v>
      </c>
      <c r="B4039" s="32" t="s">
        <v>19</v>
      </c>
      <c r="C4039" s="32">
        <v>10</v>
      </c>
      <c r="D4039" s="32">
        <v>83</v>
      </c>
      <c r="E4039" s="32" t="s">
        <v>22</v>
      </c>
      <c r="F4039" s="32">
        <v>1</v>
      </c>
      <c r="G4039" s="32" t="s">
        <v>21</v>
      </c>
      <c r="H4039" s="32">
        <v>674</v>
      </c>
      <c r="I4039" s="32">
        <v>938</v>
      </c>
      <c r="J4039" s="32" t="s">
        <v>22</v>
      </c>
      <c r="K4039" s="32">
        <v>0</v>
      </c>
      <c r="L4039" s="38">
        <v>65.989999999999995</v>
      </c>
      <c r="M4039" t="s">
        <v>8944</v>
      </c>
      <c r="N4039" t="s">
        <v>8945</v>
      </c>
      <c r="O4039" t="s">
        <v>8946</v>
      </c>
      <c r="P4039" s="31">
        <v>0</v>
      </c>
      <c r="Q4039" s="31">
        <v>0</v>
      </c>
      <c r="R4039" s="31">
        <v>0</v>
      </c>
      <c r="S4039" s="31">
        <v>0</v>
      </c>
      <c r="T4039" s="36" t="s">
        <v>16259</v>
      </c>
      <c r="U4039" s="36" t="s">
        <v>1393</v>
      </c>
      <c r="V4039" s="31" t="s">
        <v>882</v>
      </c>
      <c r="W4039" s="31">
        <v>28</v>
      </c>
    </row>
    <row r="4040" spans="1:23" x14ac:dyDescent="0.25">
      <c r="A4040">
        <v>8611340</v>
      </c>
      <c r="B4040" s="32" t="s">
        <v>19</v>
      </c>
      <c r="C4040" s="32">
        <v>10</v>
      </c>
      <c r="D4040" s="32">
        <v>83</v>
      </c>
      <c r="E4040" s="32" t="s">
        <v>22</v>
      </c>
      <c r="F4040" s="32">
        <v>1</v>
      </c>
      <c r="G4040" s="32" t="s">
        <v>21</v>
      </c>
      <c r="H4040" s="32">
        <v>674</v>
      </c>
      <c r="I4040" s="32">
        <v>938</v>
      </c>
      <c r="J4040" s="32" t="s">
        <v>22</v>
      </c>
      <c r="K4040" s="32">
        <v>0</v>
      </c>
      <c r="L4040" s="38">
        <v>65.989999999999995</v>
      </c>
      <c r="M4040" t="s">
        <v>8947</v>
      </c>
      <c r="N4040" t="s">
        <v>8948</v>
      </c>
      <c r="O4040" t="s">
        <v>8946</v>
      </c>
      <c r="P4040" s="31">
        <v>0</v>
      </c>
      <c r="Q4040" s="31">
        <v>0</v>
      </c>
      <c r="R4040" s="31">
        <v>0</v>
      </c>
      <c r="S4040" s="31">
        <v>0</v>
      </c>
      <c r="T4040" s="36" t="s">
        <v>16260</v>
      </c>
      <c r="U4040" s="36" t="s">
        <v>1393</v>
      </c>
      <c r="V4040" s="31" t="s">
        <v>882</v>
      </c>
      <c r="W4040" s="31">
        <v>28</v>
      </c>
    </row>
    <row r="4041" spans="1:23" x14ac:dyDescent="0.25">
      <c r="A4041">
        <v>8611350</v>
      </c>
      <c r="B4041" s="32" t="s">
        <v>19</v>
      </c>
      <c r="C4041" s="32">
        <v>10</v>
      </c>
      <c r="D4041" s="32">
        <v>83</v>
      </c>
      <c r="E4041" s="32" t="s">
        <v>22</v>
      </c>
      <c r="F4041" s="32">
        <v>1</v>
      </c>
      <c r="G4041" s="32" t="s">
        <v>21</v>
      </c>
      <c r="H4041" s="32">
        <v>674</v>
      </c>
      <c r="I4041" s="32" t="s">
        <v>22</v>
      </c>
      <c r="J4041" s="32" t="s">
        <v>22</v>
      </c>
      <c r="K4041" s="32">
        <v>0</v>
      </c>
      <c r="L4041" s="38">
        <v>56.44</v>
      </c>
      <c r="M4041" t="s">
        <v>8949</v>
      </c>
      <c r="N4041" t="s">
        <v>8950</v>
      </c>
      <c r="O4041" t="s">
        <v>8951</v>
      </c>
      <c r="P4041" s="31">
        <v>0</v>
      </c>
      <c r="Q4041" s="31">
        <v>0</v>
      </c>
      <c r="R4041" s="31">
        <v>0</v>
      </c>
      <c r="S4041" s="31">
        <v>0</v>
      </c>
      <c r="T4041" s="36" t="s">
        <v>16261</v>
      </c>
      <c r="U4041" s="36" t="s">
        <v>1393</v>
      </c>
      <c r="V4041" s="31" t="s">
        <v>376</v>
      </c>
      <c r="W4041" s="31">
        <v>14</v>
      </c>
    </row>
    <row r="4042" spans="1:23" x14ac:dyDescent="0.25">
      <c r="A4042">
        <v>8612030</v>
      </c>
      <c r="B4042" s="32" t="s">
        <v>19</v>
      </c>
      <c r="C4042" s="32">
        <v>10</v>
      </c>
      <c r="D4042" s="32">
        <v>85</v>
      </c>
      <c r="E4042" s="32" t="s">
        <v>22</v>
      </c>
      <c r="F4042" s="32">
        <v>4</v>
      </c>
      <c r="G4042" s="32" t="s">
        <v>354</v>
      </c>
      <c r="H4042" s="32" t="s">
        <v>22</v>
      </c>
      <c r="I4042" s="32">
        <v>992</v>
      </c>
      <c r="J4042" s="32" t="s">
        <v>22</v>
      </c>
      <c r="K4042" s="32">
        <v>0</v>
      </c>
      <c r="L4042" s="38">
        <v>35.200000000000003</v>
      </c>
      <c r="M4042" t="s">
        <v>8952</v>
      </c>
      <c r="N4042" t="s">
        <v>8953</v>
      </c>
      <c r="O4042" t="s">
        <v>8954</v>
      </c>
      <c r="P4042" s="31">
        <v>0</v>
      </c>
      <c r="Q4042" s="31">
        <v>0</v>
      </c>
      <c r="R4042" s="31">
        <v>0</v>
      </c>
      <c r="S4042" s="31">
        <v>0</v>
      </c>
      <c r="T4042" s="36" t="s">
        <v>16262</v>
      </c>
      <c r="U4042" s="36" t="s">
        <v>8458</v>
      </c>
      <c r="V4042" s="31" t="s">
        <v>362</v>
      </c>
      <c r="W4042" s="31">
        <v>7</v>
      </c>
    </row>
    <row r="4043" spans="1:23" x14ac:dyDescent="0.25">
      <c r="A4043">
        <v>8612040</v>
      </c>
      <c r="B4043" s="32" t="s">
        <v>19</v>
      </c>
      <c r="C4043" s="32">
        <v>10</v>
      </c>
      <c r="D4043" s="32">
        <v>85</v>
      </c>
      <c r="E4043" s="32" t="s">
        <v>22</v>
      </c>
      <c r="F4043" s="32">
        <v>4</v>
      </c>
      <c r="G4043" s="32" t="s">
        <v>354</v>
      </c>
      <c r="H4043" s="32" t="s">
        <v>22</v>
      </c>
      <c r="I4043" s="32">
        <v>992</v>
      </c>
      <c r="J4043" s="32" t="s">
        <v>22</v>
      </c>
      <c r="K4043" s="32">
        <v>0</v>
      </c>
      <c r="L4043" s="38">
        <v>48.47</v>
      </c>
      <c r="M4043" t="s">
        <v>8955</v>
      </c>
      <c r="N4043" t="s">
        <v>8956</v>
      </c>
      <c r="O4043" t="s">
        <v>8957</v>
      </c>
      <c r="P4043" s="31">
        <v>0</v>
      </c>
      <c r="Q4043" s="31">
        <v>0</v>
      </c>
      <c r="R4043" s="31">
        <v>0</v>
      </c>
      <c r="S4043" s="31">
        <v>0</v>
      </c>
      <c r="T4043" s="36" t="s">
        <v>16263</v>
      </c>
      <c r="U4043" s="36" t="s">
        <v>8458</v>
      </c>
      <c r="V4043" s="31" t="s">
        <v>362</v>
      </c>
      <c r="W4043" s="31">
        <v>7</v>
      </c>
    </row>
    <row r="4044" spans="1:23" x14ac:dyDescent="0.25">
      <c r="A4044">
        <v>8612050</v>
      </c>
      <c r="B4044" s="32" t="s">
        <v>19</v>
      </c>
      <c r="C4044" s="32">
        <v>10</v>
      </c>
      <c r="D4044" s="32">
        <v>85</v>
      </c>
      <c r="E4044" s="32" t="s">
        <v>22</v>
      </c>
      <c r="F4044" s="32">
        <v>4</v>
      </c>
      <c r="G4044" s="32" t="s">
        <v>354</v>
      </c>
      <c r="H4044" s="32" t="s">
        <v>22</v>
      </c>
      <c r="I4044" s="32">
        <v>992</v>
      </c>
      <c r="J4044" s="32" t="s">
        <v>22</v>
      </c>
      <c r="K4044" s="32">
        <v>0</v>
      </c>
      <c r="L4044" s="38">
        <v>57.83</v>
      </c>
      <c r="M4044" t="s">
        <v>8958</v>
      </c>
      <c r="N4044" t="s">
        <v>8959</v>
      </c>
      <c r="O4044" t="s">
        <v>8960</v>
      </c>
      <c r="P4044" s="31">
        <v>0</v>
      </c>
      <c r="Q4044" s="31">
        <v>0</v>
      </c>
      <c r="R4044" s="31">
        <v>0</v>
      </c>
      <c r="S4044" s="31">
        <v>0</v>
      </c>
      <c r="T4044" s="36" t="s">
        <v>16264</v>
      </c>
      <c r="U4044" s="36" t="s">
        <v>8458</v>
      </c>
      <c r="V4044" s="31" t="s">
        <v>362</v>
      </c>
      <c r="W4044" s="31">
        <v>7</v>
      </c>
    </row>
    <row r="4045" spans="1:23" x14ac:dyDescent="0.25">
      <c r="A4045">
        <v>8612060</v>
      </c>
      <c r="B4045" s="32" t="s">
        <v>19</v>
      </c>
      <c r="C4045" s="32">
        <v>10</v>
      </c>
      <c r="D4045" s="32">
        <v>85</v>
      </c>
      <c r="E4045" s="32" t="s">
        <v>22</v>
      </c>
      <c r="F4045" s="32">
        <v>4</v>
      </c>
      <c r="G4045" s="32" t="s">
        <v>354</v>
      </c>
      <c r="H4045" s="32" t="s">
        <v>22</v>
      </c>
      <c r="I4045" s="32">
        <v>992</v>
      </c>
      <c r="J4045" s="32" t="s">
        <v>22</v>
      </c>
      <c r="K4045" s="32">
        <v>0</v>
      </c>
      <c r="L4045" s="38">
        <v>68.91</v>
      </c>
      <c r="M4045" t="s">
        <v>8961</v>
      </c>
      <c r="N4045" t="s">
        <v>8962</v>
      </c>
      <c r="O4045" t="s">
        <v>8963</v>
      </c>
      <c r="P4045" s="31">
        <v>600</v>
      </c>
      <c r="Q4045" s="31">
        <v>0</v>
      </c>
      <c r="R4045" s="31">
        <v>600</v>
      </c>
      <c r="S4045" s="31">
        <v>0.66</v>
      </c>
      <c r="T4045" s="36" t="s">
        <v>16265</v>
      </c>
      <c r="U4045" s="36" t="s">
        <v>8458</v>
      </c>
      <c r="V4045" s="31" t="s">
        <v>362</v>
      </c>
      <c r="W4045" s="31">
        <v>7</v>
      </c>
    </row>
    <row r="4046" spans="1:23" x14ac:dyDescent="0.25">
      <c r="A4046">
        <v>8612080</v>
      </c>
      <c r="B4046" s="32" t="s">
        <v>19</v>
      </c>
      <c r="C4046" s="32">
        <v>10</v>
      </c>
      <c r="D4046" s="32">
        <v>36</v>
      </c>
      <c r="E4046" s="32" t="s">
        <v>22</v>
      </c>
      <c r="F4046" s="32">
        <v>4</v>
      </c>
      <c r="G4046" s="32" t="s">
        <v>354</v>
      </c>
      <c r="H4046" s="32" t="s">
        <v>22</v>
      </c>
      <c r="I4046" s="32" t="s">
        <v>22</v>
      </c>
      <c r="J4046" s="32" t="s">
        <v>22</v>
      </c>
      <c r="K4046" s="32">
        <v>0</v>
      </c>
      <c r="L4046" s="38">
        <v>84.43</v>
      </c>
      <c r="M4046" t="s">
        <v>8964</v>
      </c>
      <c r="N4046" t="s">
        <v>8965</v>
      </c>
      <c r="O4046" t="s">
        <v>8966</v>
      </c>
      <c r="P4046" s="31">
        <v>600</v>
      </c>
      <c r="Q4046" s="31">
        <v>0</v>
      </c>
      <c r="R4046" s="31">
        <v>800</v>
      </c>
      <c r="S4046" s="31">
        <v>0.88500000000000001</v>
      </c>
      <c r="T4046" s="36" t="s">
        <v>16266</v>
      </c>
      <c r="U4046" s="36" t="s">
        <v>8458</v>
      </c>
      <c r="V4046" s="31" t="s">
        <v>362</v>
      </c>
      <c r="W4046" s="31">
        <v>7</v>
      </c>
    </row>
    <row r="4047" spans="1:23" x14ac:dyDescent="0.25">
      <c r="A4047">
        <v>8612100</v>
      </c>
      <c r="B4047" s="32" t="s">
        <v>19</v>
      </c>
      <c r="C4047" s="32">
        <v>10</v>
      </c>
      <c r="D4047" s="32">
        <v>36</v>
      </c>
      <c r="E4047" s="32" t="s">
        <v>22</v>
      </c>
      <c r="F4047" s="32">
        <v>4</v>
      </c>
      <c r="G4047" s="32" t="s">
        <v>354</v>
      </c>
      <c r="H4047" s="32" t="s">
        <v>22</v>
      </c>
      <c r="I4047" s="32" t="s">
        <v>22</v>
      </c>
      <c r="J4047" s="32" t="s">
        <v>22</v>
      </c>
      <c r="K4047" s="32">
        <v>0</v>
      </c>
      <c r="L4047" s="38">
        <v>114.84</v>
      </c>
      <c r="M4047" t="s">
        <v>8967</v>
      </c>
      <c r="N4047" t="s">
        <v>8967</v>
      </c>
      <c r="O4047" t="s">
        <v>8968</v>
      </c>
      <c r="P4047" s="31">
        <v>0</v>
      </c>
      <c r="Q4047" s="31">
        <v>0</v>
      </c>
      <c r="R4047" s="31">
        <v>1000</v>
      </c>
      <c r="S4047" s="31">
        <v>0</v>
      </c>
      <c r="T4047" s="36" t="s">
        <v>16267</v>
      </c>
      <c r="U4047" s="36" t="s">
        <v>8458</v>
      </c>
      <c r="V4047" s="31" t="s">
        <v>362</v>
      </c>
      <c r="W4047" s="31">
        <v>7</v>
      </c>
    </row>
    <row r="4048" spans="1:23" x14ac:dyDescent="0.25">
      <c r="A4048">
        <v>8612120</v>
      </c>
      <c r="B4048" s="32" t="s">
        <v>19</v>
      </c>
      <c r="C4048" s="32">
        <v>10</v>
      </c>
      <c r="D4048" s="32">
        <v>36</v>
      </c>
      <c r="E4048" s="32" t="s">
        <v>22</v>
      </c>
      <c r="F4048" s="32">
        <v>4</v>
      </c>
      <c r="G4048" s="32" t="s">
        <v>354</v>
      </c>
      <c r="H4048" s="32" t="s">
        <v>22</v>
      </c>
      <c r="I4048" s="32" t="s">
        <v>22</v>
      </c>
      <c r="J4048" s="32" t="s">
        <v>22</v>
      </c>
      <c r="K4048" s="32">
        <v>0</v>
      </c>
      <c r="L4048" s="38">
        <v>131.79</v>
      </c>
      <c r="M4048" t="s">
        <v>8969</v>
      </c>
      <c r="N4048" t="s">
        <v>8970</v>
      </c>
      <c r="O4048" t="s">
        <v>8971</v>
      </c>
      <c r="P4048" s="31">
        <v>0</v>
      </c>
      <c r="Q4048" s="31">
        <v>0</v>
      </c>
      <c r="R4048" s="31">
        <v>1200</v>
      </c>
      <c r="S4048" s="31">
        <v>0</v>
      </c>
      <c r="T4048" s="36" t="s">
        <v>16268</v>
      </c>
      <c r="U4048" s="36" t="s">
        <v>8458</v>
      </c>
      <c r="V4048" s="31" t="s">
        <v>362</v>
      </c>
      <c r="W4048" s="31">
        <v>7</v>
      </c>
    </row>
    <row r="4049" spans="1:23" x14ac:dyDescent="0.25">
      <c r="A4049">
        <v>8612130</v>
      </c>
      <c r="B4049" s="32" t="s">
        <v>19</v>
      </c>
      <c r="C4049" s="32">
        <v>10</v>
      </c>
      <c r="D4049" s="32">
        <v>85</v>
      </c>
      <c r="E4049" s="32" t="s">
        <v>22</v>
      </c>
      <c r="F4049" s="32">
        <v>4</v>
      </c>
      <c r="G4049" s="32" t="s">
        <v>354</v>
      </c>
      <c r="H4049" s="32" t="s">
        <v>22</v>
      </c>
      <c r="I4049" s="32">
        <v>992</v>
      </c>
      <c r="J4049" s="32" t="s">
        <v>22</v>
      </c>
      <c r="K4049" s="32">
        <v>0</v>
      </c>
      <c r="L4049" s="38">
        <v>36.840000000000003</v>
      </c>
      <c r="M4049" t="s">
        <v>8972</v>
      </c>
      <c r="N4049" t="s">
        <v>8973</v>
      </c>
      <c r="O4049" t="s">
        <v>8974</v>
      </c>
      <c r="P4049" s="31">
        <v>0</v>
      </c>
      <c r="Q4049" s="31">
        <v>0</v>
      </c>
      <c r="R4049" s="31">
        <v>300</v>
      </c>
      <c r="S4049" s="31">
        <v>0</v>
      </c>
      <c r="T4049" s="36" t="s">
        <v>16269</v>
      </c>
      <c r="U4049" s="36" t="s">
        <v>8458</v>
      </c>
      <c r="V4049" s="31" t="s">
        <v>362</v>
      </c>
      <c r="W4049" s="31">
        <v>7</v>
      </c>
    </row>
    <row r="4050" spans="1:23" x14ac:dyDescent="0.25">
      <c r="A4050">
        <v>8612140</v>
      </c>
      <c r="B4050" s="32" t="s">
        <v>19</v>
      </c>
      <c r="C4050" s="32">
        <v>10</v>
      </c>
      <c r="D4050" s="32">
        <v>85</v>
      </c>
      <c r="E4050" s="32" t="s">
        <v>22</v>
      </c>
      <c r="F4050" s="32">
        <v>4</v>
      </c>
      <c r="G4050" s="32" t="s">
        <v>354</v>
      </c>
      <c r="H4050" s="32" t="s">
        <v>22</v>
      </c>
      <c r="I4050" s="32">
        <v>992</v>
      </c>
      <c r="J4050" s="32" t="s">
        <v>22</v>
      </c>
      <c r="K4050" s="32">
        <v>0</v>
      </c>
      <c r="L4050" s="38">
        <v>47.72</v>
      </c>
      <c r="M4050" t="s">
        <v>8975</v>
      </c>
      <c r="N4050" t="s">
        <v>8976</v>
      </c>
      <c r="O4050" t="s">
        <v>8977</v>
      </c>
      <c r="P4050" s="31">
        <v>0</v>
      </c>
      <c r="Q4050" s="31">
        <v>0</v>
      </c>
      <c r="R4050" s="31">
        <v>400</v>
      </c>
      <c r="S4050" s="31">
        <v>0</v>
      </c>
      <c r="T4050" s="36" t="s">
        <v>16270</v>
      </c>
      <c r="U4050" s="36" t="s">
        <v>8458</v>
      </c>
      <c r="V4050" s="31" t="s">
        <v>362</v>
      </c>
      <c r="W4050" s="31">
        <v>7</v>
      </c>
    </row>
    <row r="4051" spans="1:23" x14ac:dyDescent="0.25">
      <c r="A4051">
        <v>8612150</v>
      </c>
      <c r="B4051" s="32" t="s">
        <v>19</v>
      </c>
      <c r="C4051" s="32">
        <v>10</v>
      </c>
      <c r="D4051" s="32">
        <v>85</v>
      </c>
      <c r="E4051" s="32" t="s">
        <v>22</v>
      </c>
      <c r="F4051" s="32">
        <v>4</v>
      </c>
      <c r="G4051" s="32" t="s">
        <v>354</v>
      </c>
      <c r="H4051" s="32" t="s">
        <v>22</v>
      </c>
      <c r="I4051" s="32">
        <v>992</v>
      </c>
      <c r="J4051" s="32" t="s">
        <v>22</v>
      </c>
      <c r="K4051" s="32">
        <v>0</v>
      </c>
      <c r="L4051" s="38">
        <v>57.16</v>
      </c>
      <c r="M4051" t="s">
        <v>8978</v>
      </c>
      <c r="N4051" t="s">
        <v>8979</v>
      </c>
      <c r="O4051" t="s">
        <v>8980</v>
      </c>
      <c r="P4051" s="31">
        <v>0</v>
      </c>
      <c r="Q4051" s="31">
        <v>0</v>
      </c>
      <c r="R4051" s="31">
        <v>500</v>
      </c>
      <c r="S4051" s="31">
        <v>0</v>
      </c>
      <c r="T4051" s="36" t="s">
        <v>16271</v>
      </c>
      <c r="U4051" s="36" t="s">
        <v>8458</v>
      </c>
      <c r="V4051" s="31" t="s">
        <v>362</v>
      </c>
      <c r="W4051" s="31">
        <v>7</v>
      </c>
    </row>
    <row r="4052" spans="1:23" x14ac:dyDescent="0.25">
      <c r="A4052">
        <v>8612160</v>
      </c>
      <c r="B4052" s="32" t="s">
        <v>19</v>
      </c>
      <c r="C4052" s="32">
        <v>10</v>
      </c>
      <c r="D4052" s="32">
        <v>85</v>
      </c>
      <c r="E4052" s="32" t="s">
        <v>22</v>
      </c>
      <c r="F4052" s="32">
        <v>4</v>
      </c>
      <c r="G4052" s="32" t="s">
        <v>354</v>
      </c>
      <c r="H4052" s="32" t="s">
        <v>22</v>
      </c>
      <c r="I4052" s="32">
        <v>992</v>
      </c>
      <c r="J4052" s="32" t="s">
        <v>22</v>
      </c>
      <c r="K4052" s="32">
        <v>0</v>
      </c>
      <c r="L4052" s="38">
        <v>68.099999999999994</v>
      </c>
      <c r="M4052" t="s">
        <v>8981</v>
      </c>
      <c r="N4052" t="s">
        <v>8982</v>
      </c>
      <c r="O4052" t="s">
        <v>8983</v>
      </c>
      <c r="P4052" s="31">
        <v>0</v>
      </c>
      <c r="Q4052" s="31">
        <v>0</v>
      </c>
      <c r="R4052" s="31">
        <v>600</v>
      </c>
      <c r="S4052" s="31">
        <v>0</v>
      </c>
      <c r="T4052" s="36" t="s">
        <v>16272</v>
      </c>
      <c r="U4052" s="36" t="s">
        <v>8458</v>
      </c>
      <c r="V4052" s="31" t="s">
        <v>362</v>
      </c>
      <c r="W4052" s="31">
        <v>7</v>
      </c>
    </row>
    <row r="4053" spans="1:23" x14ac:dyDescent="0.25">
      <c r="A4053">
        <v>8612180</v>
      </c>
      <c r="B4053" s="32" t="s">
        <v>19</v>
      </c>
      <c r="C4053" s="32">
        <v>10</v>
      </c>
      <c r="D4053" s="32">
        <v>36</v>
      </c>
      <c r="E4053" s="32" t="s">
        <v>22</v>
      </c>
      <c r="F4053" s="32">
        <v>4</v>
      </c>
      <c r="G4053" s="32" t="s">
        <v>354</v>
      </c>
      <c r="H4053" s="32" t="s">
        <v>22</v>
      </c>
      <c r="I4053" s="32" t="s">
        <v>22</v>
      </c>
      <c r="J4053" s="32" t="s">
        <v>22</v>
      </c>
      <c r="K4053" s="32">
        <v>0</v>
      </c>
      <c r="L4053" s="38">
        <v>83.41</v>
      </c>
      <c r="M4053" t="s">
        <v>8984</v>
      </c>
      <c r="N4053" t="s">
        <v>8970</v>
      </c>
      <c r="O4053" t="s">
        <v>8985</v>
      </c>
      <c r="P4053" s="31">
        <v>0</v>
      </c>
      <c r="Q4053" s="31">
        <v>0</v>
      </c>
      <c r="R4053" s="31">
        <v>800</v>
      </c>
      <c r="S4053" s="31">
        <v>0</v>
      </c>
      <c r="T4053" s="36" t="s">
        <v>16273</v>
      </c>
      <c r="U4053" s="36" t="s">
        <v>8458</v>
      </c>
      <c r="V4053" s="31" t="s">
        <v>362</v>
      </c>
      <c r="W4053" s="31">
        <v>7</v>
      </c>
    </row>
    <row r="4054" spans="1:23" x14ac:dyDescent="0.25">
      <c r="A4054">
        <v>8612400</v>
      </c>
      <c r="B4054" s="32" t="s">
        <v>19</v>
      </c>
      <c r="C4054" s="32">
        <v>10</v>
      </c>
      <c r="D4054" s="32">
        <v>85</v>
      </c>
      <c r="E4054" s="32" t="s">
        <v>22</v>
      </c>
      <c r="F4054" s="32">
        <v>4</v>
      </c>
      <c r="G4054" s="32" t="s">
        <v>354</v>
      </c>
      <c r="H4054" s="32" t="s">
        <v>22</v>
      </c>
      <c r="I4054" s="32">
        <v>998</v>
      </c>
      <c r="J4054" s="32" t="s">
        <v>22</v>
      </c>
      <c r="K4054" s="32">
        <v>0</v>
      </c>
      <c r="L4054" s="38">
        <v>38.1</v>
      </c>
      <c r="M4054" t="s">
        <v>8986</v>
      </c>
      <c r="N4054" t="s">
        <v>8987</v>
      </c>
      <c r="O4054" t="s">
        <v>8988</v>
      </c>
      <c r="P4054" s="31">
        <v>141.5</v>
      </c>
      <c r="Q4054" s="31">
        <v>120</v>
      </c>
      <c r="R4054" s="31">
        <v>0</v>
      </c>
      <c r="S4054" s="31">
        <v>0</v>
      </c>
      <c r="T4054" s="36" t="s">
        <v>16274</v>
      </c>
      <c r="U4054" s="36" t="s">
        <v>8458</v>
      </c>
      <c r="V4054" s="31" t="s">
        <v>602</v>
      </c>
      <c r="W4054" s="31">
        <v>7</v>
      </c>
    </row>
    <row r="4055" spans="1:23" x14ac:dyDescent="0.25">
      <c r="A4055">
        <v>8612410</v>
      </c>
      <c r="B4055" s="32" t="s">
        <v>19</v>
      </c>
      <c r="C4055" s="32">
        <v>10</v>
      </c>
      <c r="D4055" s="32">
        <v>85</v>
      </c>
      <c r="E4055" s="32" t="s">
        <v>22</v>
      </c>
      <c r="F4055" s="32">
        <v>4</v>
      </c>
      <c r="G4055" s="32" t="s">
        <v>354</v>
      </c>
      <c r="H4055" s="32" t="s">
        <v>22</v>
      </c>
      <c r="I4055" s="32">
        <v>998</v>
      </c>
      <c r="J4055" s="32" t="s">
        <v>22</v>
      </c>
      <c r="K4055" s="32">
        <v>0</v>
      </c>
      <c r="L4055" s="38">
        <v>32.619999999999997</v>
      </c>
      <c r="M4055" t="s">
        <v>8989</v>
      </c>
      <c r="N4055" t="s">
        <v>8990</v>
      </c>
      <c r="O4055" t="s">
        <v>8988</v>
      </c>
      <c r="P4055" s="31">
        <v>118</v>
      </c>
      <c r="Q4055" s="31">
        <v>118</v>
      </c>
      <c r="R4055" s="31">
        <v>0</v>
      </c>
      <c r="S4055" s="31">
        <v>0</v>
      </c>
      <c r="T4055" s="36" t="s">
        <v>16275</v>
      </c>
      <c r="U4055" s="36" t="s">
        <v>8458</v>
      </c>
      <c r="V4055" s="31" t="s">
        <v>602</v>
      </c>
      <c r="W4055" s="31">
        <v>7</v>
      </c>
    </row>
    <row r="4056" spans="1:23" x14ac:dyDescent="0.25">
      <c r="A4056">
        <v>8612960</v>
      </c>
      <c r="B4056" s="32" t="s">
        <v>19</v>
      </c>
      <c r="C4056" s="32">
        <v>10</v>
      </c>
      <c r="D4056" s="32">
        <v>85</v>
      </c>
      <c r="E4056" s="32" t="s">
        <v>22</v>
      </c>
      <c r="F4056" s="32">
        <v>2</v>
      </c>
      <c r="G4056" s="32" t="s">
        <v>354</v>
      </c>
      <c r="H4056" s="32" t="s">
        <v>22</v>
      </c>
      <c r="I4056" s="32">
        <v>997</v>
      </c>
      <c r="J4056" s="32" t="s">
        <v>22</v>
      </c>
      <c r="K4056" s="32">
        <v>0</v>
      </c>
      <c r="L4056" s="38">
        <v>81.94</v>
      </c>
      <c r="M4056" t="s">
        <v>8991</v>
      </c>
      <c r="N4056" t="s">
        <v>8992</v>
      </c>
      <c r="O4056" t="s">
        <v>8993</v>
      </c>
      <c r="P4056" s="31">
        <v>0</v>
      </c>
      <c r="Q4056" s="31">
        <v>0</v>
      </c>
      <c r="R4056" s="31">
        <v>0</v>
      </c>
      <c r="S4056" s="31">
        <v>0</v>
      </c>
      <c r="T4056" s="36" t="s">
        <v>16276</v>
      </c>
      <c r="U4056" s="36" t="s">
        <v>8458</v>
      </c>
      <c r="V4056" s="31" t="s">
        <v>901</v>
      </c>
      <c r="W4056" s="31">
        <v>7</v>
      </c>
    </row>
    <row r="4057" spans="1:23" x14ac:dyDescent="0.25">
      <c r="A4057">
        <v>8612980</v>
      </c>
      <c r="B4057" s="32" t="s">
        <v>19</v>
      </c>
      <c r="C4057" s="32">
        <v>10</v>
      </c>
      <c r="D4057" s="32">
        <v>85</v>
      </c>
      <c r="E4057" s="32" t="s">
        <v>22</v>
      </c>
      <c r="F4057" s="32">
        <v>2</v>
      </c>
      <c r="G4057" s="32" t="s">
        <v>354</v>
      </c>
      <c r="H4057" s="32" t="s">
        <v>22</v>
      </c>
      <c r="I4057" s="32">
        <v>997</v>
      </c>
      <c r="J4057" s="32" t="s">
        <v>22</v>
      </c>
      <c r="K4057" s="32">
        <v>0</v>
      </c>
      <c r="L4057" s="38">
        <v>97.01</v>
      </c>
      <c r="M4057" t="s">
        <v>8994</v>
      </c>
      <c r="N4057" t="s">
        <v>8995</v>
      </c>
      <c r="O4057" t="s">
        <v>8996</v>
      </c>
      <c r="P4057" s="31">
        <v>0</v>
      </c>
      <c r="Q4057" s="31">
        <v>0</v>
      </c>
      <c r="R4057" s="31">
        <v>0</v>
      </c>
      <c r="S4057" s="31">
        <v>0</v>
      </c>
      <c r="T4057" s="36" t="s">
        <v>16277</v>
      </c>
      <c r="U4057" s="36" t="s">
        <v>8458</v>
      </c>
      <c r="V4057" s="31" t="s">
        <v>901</v>
      </c>
      <c r="W4057" s="31">
        <v>7</v>
      </c>
    </row>
    <row r="4058" spans="1:23" x14ac:dyDescent="0.25">
      <c r="A4058">
        <v>8613151</v>
      </c>
      <c r="B4058" s="32" t="s">
        <v>19</v>
      </c>
      <c r="C4058" s="32">
        <v>10</v>
      </c>
      <c r="D4058" s="32">
        <v>87</v>
      </c>
      <c r="E4058" s="32" t="s">
        <v>22</v>
      </c>
      <c r="F4058" s="32">
        <v>10</v>
      </c>
      <c r="G4058" s="32" t="s">
        <v>354</v>
      </c>
      <c r="H4058" s="32" t="s">
        <v>22</v>
      </c>
      <c r="I4058" s="32">
        <v>1089</v>
      </c>
      <c r="J4058" s="32" t="s">
        <v>22</v>
      </c>
      <c r="K4058" s="32">
        <v>0</v>
      </c>
      <c r="L4058" s="38">
        <v>92.41</v>
      </c>
      <c r="M4058" t="s">
        <v>8997</v>
      </c>
      <c r="N4058" t="s">
        <v>8998</v>
      </c>
      <c r="O4058" t="s">
        <v>8999</v>
      </c>
      <c r="P4058" s="31">
        <v>0</v>
      </c>
      <c r="Q4058" s="31">
        <v>0</v>
      </c>
      <c r="R4058" s="31">
        <v>0</v>
      </c>
      <c r="S4058" s="31">
        <v>0</v>
      </c>
      <c r="T4058" s="36" t="s">
        <v>9000</v>
      </c>
      <c r="U4058" s="36" t="s">
        <v>8458</v>
      </c>
      <c r="V4058" s="31" t="s">
        <v>791</v>
      </c>
      <c r="W4058" s="31">
        <v>7</v>
      </c>
    </row>
    <row r="4059" spans="1:23" x14ac:dyDescent="0.25">
      <c r="A4059">
        <v>8613161</v>
      </c>
      <c r="B4059" s="32" t="s">
        <v>19</v>
      </c>
      <c r="C4059" s="32">
        <v>10</v>
      </c>
      <c r="D4059" s="32">
        <v>87</v>
      </c>
      <c r="E4059" s="32" t="s">
        <v>22</v>
      </c>
      <c r="F4059" s="32">
        <v>10</v>
      </c>
      <c r="G4059" s="32" t="s">
        <v>354</v>
      </c>
      <c r="H4059" s="32" t="s">
        <v>22</v>
      </c>
      <c r="I4059" s="32">
        <v>1089</v>
      </c>
      <c r="J4059" s="32" t="s">
        <v>22</v>
      </c>
      <c r="K4059" s="32">
        <v>0</v>
      </c>
      <c r="L4059" s="38">
        <v>96.12</v>
      </c>
      <c r="M4059" t="s">
        <v>9001</v>
      </c>
      <c r="N4059" t="s">
        <v>9002</v>
      </c>
      <c r="O4059" t="s">
        <v>9003</v>
      </c>
      <c r="P4059" s="31">
        <v>0</v>
      </c>
      <c r="Q4059" s="31">
        <v>0</v>
      </c>
      <c r="R4059" s="31">
        <v>0</v>
      </c>
      <c r="S4059" s="31">
        <v>0</v>
      </c>
      <c r="T4059" s="36" t="s">
        <v>9004</v>
      </c>
      <c r="U4059" s="36" t="s">
        <v>8458</v>
      </c>
      <c r="V4059" s="31" t="s">
        <v>791</v>
      </c>
      <c r="W4059" s="31">
        <v>7</v>
      </c>
    </row>
    <row r="4060" spans="1:23" x14ac:dyDescent="0.25">
      <c r="A4060">
        <v>8613181</v>
      </c>
      <c r="B4060" s="32" t="s">
        <v>19</v>
      </c>
      <c r="C4060" s="32">
        <v>10</v>
      </c>
      <c r="D4060" s="32">
        <v>87</v>
      </c>
      <c r="E4060" s="32" t="s">
        <v>22</v>
      </c>
      <c r="F4060" s="32">
        <v>10</v>
      </c>
      <c r="G4060" s="32" t="s">
        <v>354</v>
      </c>
      <c r="H4060" s="32" t="s">
        <v>22</v>
      </c>
      <c r="I4060" s="32">
        <v>1089</v>
      </c>
      <c r="J4060" s="32" t="s">
        <v>22</v>
      </c>
      <c r="K4060" s="32">
        <v>0</v>
      </c>
      <c r="L4060" s="38">
        <v>101.64</v>
      </c>
      <c r="M4060" t="s">
        <v>9005</v>
      </c>
      <c r="N4060" t="s">
        <v>9006</v>
      </c>
      <c r="O4060" t="s">
        <v>9007</v>
      </c>
      <c r="P4060" s="31">
        <v>0</v>
      </c>
      <c r="Q4060" s="31">
        <v>0</v>
      </c>
      <c r="R4060" s="31">
        <v>0</v>
      </c>
      <c r="S4060" s="31">
        <v>0</v>
      </c>
      <c r="T4060" s="36" t="s">
        <v>9008</v>
      </c>
      <c r="U4060" s="36" t="s">
        <v>8458</v>
      </c>
      <c r="V4060" s="31" t="s">
        <v>791</v>
      </c>
      <c r="W4060" s="31">
        <v>7</v>
      </c>
    </row>
    <row r="4061" spans="1:23" x14ac:dyDescent="0.25">
      <c r="A4061">
        <v>8615000</v>
      </c>
      <c r="B4061" s="32" t="s">
        <v>19</v>
      </c>
      <c r="C4061" s="32">
        <v>3</v>
      </c>
      <c r="D4061" s="32">
        <v>25</v>
      </c>
      <c r="E4061" s="32" t="s">
        <v>22</v>
      </c>
      <c r="F4061" s="32">
        <v>1</v>
      </c>
      <c r="G4061" s="32" t="s">
        <v>21</v>
      </c>
      <c r="H4061" s="32" t="s">
        <v>22</v>
      </c>
      <c r="I4061" s="32">
        <v>117</v>
      </c>
      <c r="J4061" s="32" t="s">
        <v>22</v>
      </c>
      <c r="K4061" s="32">
        <v>0</v>
      </c>
      <c r="L4061" s="38">
        <v>619.54999999999995</v>
      </c>
      <c r="M4061" t="s">
        <v>9009</v>
      </c>
      <c r="N4061" t="s">
        <v>9010</v>
      </c>
      <c r="O4061" t="s">
        <v>9011</v>
      </c>
      <c r="P4061" s="31">
        <v>600</v>
      </c>
      <c r="Q4061" s="31">
        <v>1200</v>
      </c>
      <c r="R4061" s="31">
        <v>500</v>
      </c>
      <c r="S4061" s="31">
        <v>66</v>
      </c>
      <c r="T4061" s="36" t="s">
        <v>9012</v>
      </c>
      <c r="U4061" s="36" t="s">
        <v>12165</v>
      </c>
      <c r="V4061" s="31" t="s">
        <v>26</v>
      </c>
      <c r="W4061" s="31">
        <v>7</v>
      </c>
    </row>
    <row r="4062" spans="1:23" x14ac:dyDescent="0.25">
      <c r="A4062">
        <v>8615010</v>
      </c>
      <c r="B4062" s="32" t="s">
        <v>19</v>
      </c>
      <c r="C4062" s="32">
        <v>3</v>
      </c>
      <c r="D4062" s="32">
        <v>25</v>
      </c>
      <c r="E4062" s="32" t="s">
        <v>22</v>
      </c>
      <c r="F4062" s="32">
        <v>1</v>
      </c>
      <c r="G4062" s="32" t="s">
        <v>21</v>
      </c>
      <c r="H4062" s="32" t="s">
        <v>22</v>
      </c>
      <c r="I4062" s="32" t="s">
        <v>22</v>
      </c>
      <c r="J4062" s="32" t="s">
        <v>22</v>
      </c>
      <c r="K4062" s="32">
        <v>0</v>
      </c>
      <c r="L4062" s="38">
        <v>619.74</v>
      </c>
      <c r="M4062" t="s">
        <v>9013</v>
      </c>
      <c r="N4062" t="s">
        <v>9014</v>
      </c>
      <c r="O4062" t="s">
        <v>9011</v>
      </c>
      <c r="P4062" s="31">
        <v>600</v>
      </c>
      <c r="Q4062" s="31">
        <v>1200</v>
      </c>
      <c r="R4062" s="31">
        <v>500</v>
      </c>
      <c r="S4062" s="31">
        <v>59</v>
      </c>
      <c r="T4062" s="36" t="s">
        <v>9015</v>
      </c>
      <c r="U4062" s="36">
        <v>0</v>
      </c>
      <c r="V4062" s="31" t="s">
        <v>26</v>
      </c>
      <c r="W4062" s="31">
        <v>7</v>
      </c>
    </row>
    <row r="4063" spans="1:23" x14ac:dyDescent="0.25">
      <c r="A4063">
        <v>8617000</v>
      </c>
      <c r="B4063" s="32" t="s">
        <v>19</v>
      </c>
      <c r="C4063" s="32">
        <v>10</v>
      </c>
      <c r="D4063" s="32">
        <v>85</v>
      </c>
      <c r="E4063" s="32" t="s">
        <v>22</v>
      </c>
      <c r="F4063" s="32">
        <v>4</v>
      </c>
      <c r="G4063" s="32" t="s">
        <v>354</v>
      </c>
      <c r="H4063" s="32" t="s">
        <v>22</v>
      </c>
      <c r="I4063" s="32">
        <v>990</v>
      </c>
      <c r="J4063" s="32" t="s">
        <v>22</v>
      </c>
      <c r="K4063" s="32">
        <v>0</v>
      </c>
      <c r="L4063" s="38">
        <v>35.840000000000003</v>
      </c>
      <c r="M4063" t="s">
        <v>9016</v>
      </c>
      <c r="N4063" t="s">
        <v>9017</v>
      </c>
      <c r="O4063" t="s">
        <v>9018</v>
      </c>
      <c r="P4063" s="31">
        <v>0</v>
      </c>
      <c r="Q4063" s="31">
        <v>0</v>
      </c>
      <c r="R4063" s="31">
        <v>0</v>
      </c>
      <c r="S4063" s="31">
        <v>0</v>
      </c>
      <c r="T4063" s="36" t="s">
        <v>9019</v>
      </c>
      <c r="U4063" s="36" t="s">
        <v>8458</v>
      </c>
      <c r="V4063" s="31" t="s">
        <v>362</v>
      </c>
      <c r="W4063" s="31">
        <v>7</v>
      </c>
    </row>
    <row r="4064" spans="1:23" x14ac:dyDescent="0.25">
      <c r="A4064">
        <v>8617010</v>
      </c>
      <c r="B4064" s="32" t="s">
        <v>19</v>
      </c>
      <c r="C4064" s="32">
        <v>10</v>
      </c>
      <c r="D4064" s="32">
        <v>85</v>
      </c>
      <c r="E4064" s="32" t="s">
        <v>22</v>
      </c>
      <c r="F4064" s="32">
        <v>4</v>
      </c>
      <c r="G4064" s="32" t="s">
        <v>354</v>
      </c>
      <c r="H4064" s="32" t="s">
        <v>22</v>
      </c>
      <c r="I4064" s="32">
        <v>990</v>
      </c>
      <c r="J4064" s="32" t="s">
        <v>22</v>
      </c>
      <c r="K4064" s="32">
        <v>0</v>
      </c>
      <c r="L4064" s="38">
        <v>44.71</v>
      </c>
      <c r="M4064" t="s">
        <v>9020</v>
      </c>
      <c r="N4064" t="s">
        <v>9021</v>
      </c>
      <c r="O4064" t="s">
        <v>9018</v>
      </c>
      <c r="P4064" s="31">
        <v>0</v>
      </c>
      <c r="Q4064" s="31">
        <v>0</v>
      </c>
      <c r="R4064" s="31">
        <v>0</v>
      </c>
      <c r="S4064" s="31">
        <v>0</v>
      </c>
      <c r="T4064" s="36" t="s">
        <v>9022</v>
      </c>
      <c r="U4064" s="36" t="s">
        <v>8458</v>
      </c>
      <c r="V4064" s="31" t="s">
        <v>362</v>
      </c>
      <c r="W4064" s="31">
        <v>7</v>
      </c>
    </row>
    <row r="4065" spans="1:23" x14ac:dyDescent="0.25">
      <c r="A4065">
        <v>8617020</v>
      </c>
      <c r="B4065" s="32" t="s">
        <v>19</v>
      </c>
      <c r="C4065" s="32">
        <v>10</v>
      </c>
      <c r="D4065" s="32">
        <v>85</v>
      </c>
      <c r="E4065" s="32" t="s">
        <v>22</v>
      </c>
      <c r="F4065" s="32">
        <v>4</v>
      </c>
      <c r="G4065" s="32" t="s">
        <v>354</v>
      </c>
      <c r="H4065" s="32" t="s">
        <v>22</v>
      </c>
      <c r="I4065" s="32">
        <v>990</v>
      </c>
      <c r="J4065" s="32" t="s">
        <v>22</v>
      </c>
      <c r="K4065" s="32">
        <v>0</v>
      </c>
      <c r="L4065" s="38">
        <v>53.08</v>
      </c>
      <c r="M4065" t="s">
        <v>9023</v>
      </c>
      <c r="N4065" t="s">
        <v>9024</v>
      </c>
      <c r="O4065" t="s">
        <v>9018</v>
      </c>
      <c r="P4065" s="31">
        <v>0</v>
      </c>
      <c r="Q4065" s="31">
        <v>0</v>
      </c>
      <c r="R4065" s="31">
        <v>0</v>
      </c>
      <c r="S4065" s="31">
        <v>0</v>
      </c>
      <c r="T4065" s="36" t="s">
        <v>9025</v>
      </c>
      <c r="U4065" s="36" t="s">
        <v>8458</v>
      </c>
      <c r="V4065" s="31" t="s">
        <v>362</v>
      </c>
      <c r="W4065" s="31">
        <v>7</v>
      </c>
    </row>
    <row r="4066" spans="1:23" x14ac:dyDescent="0.25">
      <c r="A4066">
        <v>8617030</v>
      </c>
      <c r="B4066" s="32" t="s">
        <v>19</v>
      </c>
      <c r="C4066" s="32">
        <v>10</v>
      </c>
      <c r="D4066" s="32">
        <v>85</v>
      </c>
      <c r="E4066" s="32" t="s">
        <v>22</v>
      </c>
      <c r="F4066" s="32">
        <v>4</v>
      </c>
      <c r="G4066" s="32" t="s">
        <v>354</v>
      </c>
      <c r="H4066" s="32" t="s">
        <v>22</v>
      </c>
      <c r="I4066" s="32">
        <v>990</v>
      </c>
      <c r="J4066" s="32" t="s">
        <v>22</v>
      </c>
      <c r="K4066" s="32">
        <v>0</v>
      </c>
      <c r="L4066" s="38">
        <v>62.94</v>
      </c>
      <c r="M4066" t="s">
        <v>9026</v>
      </c>
      <c r="N4066" t="s">
        <v>9027</v>
      </c>
      <c r="O4066" t="s">
        <v>9018</v>
      </c>
      <c r="P4066" s="31">
        <v>0</v>
      </c>
      <c r="Q4066" s="31">
        <v>0</v>
      </c>
      <c r="R4066" s="31">
        <v>0</v>
      </c>
      <c r="S4066" s="31">
        <v>0</v>
      </c>
      <c r="T4066" s="36" t="s">
        <v>9028</v>
      </c>
      <c r="U4066" s="36" t="s">
        <v>8458</v>
      </c>
      <c r="V4066" s="31" t="s">
        <v>362</v>
      </c>
      <c r="W4066" s="31">
        <v>7</v>
      </c>
    </row>
    <row r="4067" spans="1:23" x14ac:dyDescent="0.25">
      <c r="A4067">
        <v>8617040</v>
      </c>
      <c r="B4067" s="32" t="s">
        <v>19</v>
      </c>
      <c r="C4067" s="32">
        <v>10</v>
      </c>
      <c r="D4067" s="32">
        <v>85</v>
      </c>
      <c r="E4067" s="32" t="s">
        <v>22</v>
      </c>
      <c r="F4067" s="32">
        <v>4</v>
      </c>
      <c r="G4067" s="32" t="s">
        <v>354</v>
      </c>
      <c r="H4067" s="32" t="s">
        <v>22</v>
      </c>
      <c r="I4067" s="32">
        <v>990</v>
      </c>
      <c r="J4067" s="32" t="s">
        <v>22</v>
      </c>
      <c r="K4067" s="32">
        <v>0</v>
      </c>
      <c r="L4067" s="38">
        <v>77.180000000000007</v>
      </c>
      <c r="M4067" t="s">
        <v>9029</v>
      </c>
      <c r="N4067" t="s">
        <v>9030</v>
      </c>
      <c r="O4067" t="s">
        <v>9018</v>
      </c>
      <c r="P4067" s="31">
        <v>0</v>
      </c>
      <c r="Q4067" s="31">
        <v>0</v>
      </c>
      <c r="R4067" s="31">
        <v>0</v>
      </c>
      <c r="S4067" s="31">
        <v>0</v>
      </c>
      <c r="T4067" s="36" t="s">
        <v>9031</v>
      </c>
      <c r="U4067" s="36" t="s">
        <v>8458</v>
      </c>
      <c r="V4067" s="31" t="s">
        <v>362</v>
      </c>
      <c r="W4067" s="31">
        <v>7</v>
      </c>
    </row>
    <row r="4068" spans="1:23" x14ac:dyDescent="0.25">
      <c r="A4068">
        <v>8617050</v>
      </c>
      <c r="B4068" s="32" t="s">
        <v>19</v>
      </c>
      <c r="C4068" s="32">
        <v>10</v>
      </c>
      <c r="D4068" s="32">
        <v>85</v>
      </c>
      <c r="E4068" s="32" t="s">
        <v>22</v>
      </c>
      <c r="F4068" s="32">
        <v>4</v>
      </c>
      <c r="G4068" s="32" t="s">
        <v>354</v>
      </c>
      <c r="H4068" s="32" t="s">
        <v>22</v>
      </c>
      <c r="I4068" s="32">
        <v>990</v>
      </c>
      <c r="J4068" s="32" t="s">
        <v>22</v>
      </c>
      <c r="K4068" s="32">
        <v>0</v>
      </c>
      <c r="L4068" s="38">
        <v>106.66</v>
      </c>
      <c r="M4068" t="s">
        <v>9032</v>
      </c>
      <c r="N4068" t="s">
        <v>9033</v>
      </c>
      <c r="O4068" t="s">
        <v>9018</v>
      </c>
      <c r="P4068" s="31">
        <v>0</v>
      </c>
      <c r="Q4068" s="31">
        <v>0</v>
      </c>
      <c r="R4068" s="31">
        <v>0</v>
      </c>
      <c r="S4068" s="31">
        <v>0</v>
      </c>
      <c r="T4068" s="36" t="s">
        <v>9034</v>
      </c>
      <c r="U4068" s="36" t="s">
        <v>8458</v>
      </c>
      <c r="V4068" s="31" t="s">
        <v>362</v>
      </c>
      <c r="W4068" s="31">
        <v>7</v>
      </c>
    </row>
    <row r="4069" spans="1:23" x14ac:dyDescent="0.25">
      <c r="A4069">
        <v>8617060</v>
      </c>
      <c r="B4069" s="32" t="s">
        <v>19</v>
      </c>
      <c r="C4069" s="32">
        <v>10</v>
      </c>
      <c r="D4069" s="32">
        <v>85</v>
      </c>
      <c r="E4069" s="32" t="s">
        <v>22</v>
      </c>
      <c r="F4069" s="32">
        <v>4</v>
      </c>
      <c r="G4069" s="32" t="s">
        <v>354</v>
      </c>
      <c r="H4069" s="32" t="s">
        <v>22</v>
      </c>
      <c r="I4069" s="32">
        <v>990</v>
      </c>
      <c r="J4069" s="32" t="s">
        <v>22</v>
      </c>
      <c r="K4069" s="32">
        <v>0</v>
      </c>
      <c r="L4069" s="38">
        <v>122.42</v>
      </c>
      <c r="M4069" t="s">
        <v>9035</v>
      </c>
      <c r="N4069" t="s">
        <v>9036</v>
      </c>
      <c r="O4069" t="s">
        <v>9018</v>
      </c>
      <c r="P4069" s="31">
        <v>0</v>
      </c>
      <c r="Q4069" s="31">
        <v>0</v>
      </c>
      <c r="R4069" s="31">
        <v>0</v>
      </c>
      <c r="S4069" s="31">
        <v>0</v>
      </c>
      <c r="T4069" s="36" t="s">
        <v>9037</v>
      </c>
      <c r="U4069" s="36" t="s">
        <v>8458</v>
      </c>
      <c r="V4069" s="31" t="s">
        <v>362</v>
      </c>
      <c r="W4069" s="31">
        <v>7</v>
      </c>
    </row>
    <row r="4070" spans="1:23" x14ac:dyDescent="0.25">
      <c r="A4070">
        <v>8617100</v>
      </c>
      <c r="B4070" s="32" t="s">
        <v>19</v>
      </c>
      <c r="C4070" s="32">
        <v>10</v>
      </c>
      <c r="D4070" s="32">
        <v>85</v>
      </c>
      <c r="E4070" s="32" t="s">
        <v>22</v>
      </c>
      <c r="F4070" s="32">
        <v>4</v>
      </c>
      <c r="G4070" s="32" t="s">
        <v>354</v>
      </c>
      <c r="H4070" s="32" t="s">
        <v>22</v>
      </c>
      <c r="I4070" s="32">
        <v>991</v>
      </c>
      <c r="J4070" s="32" t="s">
        <v>22</v>
      </c>
      <c r="K4070" s="32">
        <v>0</v>
      </c>
      <c r="L4070" s="38">
        <v>43.94</v>
      </c>
      <c r="M4070" t="s">
        <v>9038</v>
      </c>
      <c r="N4070" t="s">
        <v>9039</v>
      </c>
      <c r="O4070" t="s">
        <v>9040</v>
      </c>
      <c r="P4070" s="31">
        <v>0</v>
      </c>
      <c r="Q4070" s="31">
        <v>0</v>
      </c>
      <c r="R4070" s="31">
        <v>0</v>
      </c>
      <c r="S4070" s="31">
        <v>0</v>
      </c>
      <c r="T4070" s="36" t="s">
        <v>9041</v>
      </c>
      <c r="U4070" s="36" t="s">
        <v>8458</v>
      </c>
      <c r="V4070" s="31" t="s">
        <v>362</v>
      </c>
      <c r="W4070" s="31">
        <v>7</v>
      </c>
    </row>
    <row r="4071" spans="1:23" x14ac:dyDescent="0.25">
      <c r="A4071">
        <v>8617110</v>
      </c>
      <c r="B4071" s="32" t="s">
        <v>19</v>
      </c>
      <c r="C4071" s="32">
        <v>10</v>
      </c>
      <c r="D4071" s="32">
        <v>85</v>
      </c>
      <c r="E4071" s="32" t="s">
        <v>22</v>
      </c>
      <c r="F4071" s="32">
        <v>4</v>
      </c>
      <c r="G4071" s="32" t="s">
        <v>354</v>
      </c>
      <c r="H4071" s="32" t="s">
        <v>22</v>
      </c>
      <c r="I4071" s="32">
        <v>991</v>
      </c>
      <c r="J4071" s="32" t="s">
        <v>22</v>
      </c>
      <c r="K4071" s="32">
        <v>0</v>
      </c>
      <c r="L4071" s="38">
        <v>51.46</v>
      </c>
      <c r="M4071" t="s">
        <v>9042</v>
      </c>
      <c r="N4071" t="s">
        <v>9043</v>
      </c>
      <c r="O4071" t="s">
        <v>9040</v>
      </c>
      <c r="P4071" s="31">
        <v>0</v>
      </c>
      <c r="Q4071" s="31">
        <v>0</v>
      </c>
      <c r="R4071" s="31">
        <v>0</v>
      </c>
      <c r="S4071" s="31">
        <v>0</v>
      </c>
      <c r="T4071" s="36" t="s">
        <v>9044</v>
      </c>
      <c r="U4071" s="36" t="s">
        <v>8458</v>
      </c>
      <c r="V4071" s="31" t="s">
        <v>362</v>
      </c>
      <c r="W4071" s="31">
        <v>7</v>
      </c>
    </row>
    <row r="4072" spans="1:23" x14ac:dyDescent="0.25">
      <c r="A4072">
        <v>8617120</v>
      </c>
      <c r="B4072" s="32" t="s">
        <v>19</v>
      </c>
      <c r="C4072" s="32">
        <v>10</v>
      </c>
      <c r="D4072" s="32">
        <v>85</v>
      </c>
      <c r="E4072" s="32" t="s">
        <v>22</v>
      </c>
      <c r="F4072" s="32">
        <v>4</v>
      </c>
      <c r="G4072" s="32" t="s">
        <v>354</v>
      </c>
      <c r="H4072" s="32" t="s">
        <v>22</v>
      </c>
      <c r="I4072" s="32">
        <v>991</v>
      </c>
      <c r="J4072" s="32" t="s">
        <v>22</v>
      </c>
      <c r="K4072" s="32">
        <v>0</v>
      </c>
      <c r="L4072" s="38">
        <v>52.75</v>
      </c>
      <c r="M4072" t="s">
        <v>9045</v>
      </c>
      <c r="N4072" t="s">
        <v>9046</v>
      </c>
      <c r="O4072" t="s">
        <v>9047</v>
      </c>
      <c r="P4072" s="31">
        <v>0</v>
      </c>
      <c r="Q4072" s="31">
        <v>0</v>
      </c>
      <c r="R4072" s="31">
        <v>0</v>
      </c>
      <c r="S4072" s="31">
        <v>0</v>
      </c>
      <c r="T4072" s="36" t="s">
        <v>9048</v>
      </c>
      <c r="U4072" s="36" t="s">
        <v>8458</v>
      </c>
      <c r="V4072" s="31" t="s">
        <v>362</v>
      </c>
      <c r="W4072" s="31">
        <v>7</v>
      </c>
    </row>
    <row r="4073" spans="1:23" x14ac:dyDescent="0.25">
      <c r="A4073">
        <v>8617130</v>
      </c>
      <c r="B4073" s="32" t="s">
        <v>19</v>
      </c>
      <c r="C4073" s="32">
        <v>10</v>
      </c>
      <c r="D4073" s="32">
        <v>85</v>
      </c>
      <c r="E4073" s="32" t="s">
        <v>22</v>
      </c>
      <c r="F4073" s="32">
        <v>4</v>
      </c>
      <c r="G4073" s="32" t="s">
        <v>354</v>
      </c>
      <c r="H4073" s="32" t="s">
        <v>22</v>
      </c>
      <c r="I4073" s="32">
        <v>991</v>
      </c>
      <c r="J4073" s="32" t="s">
        <v>22</v>
      </c>
      <c r="K4073" s="32">
        <v>0</v>
      </c>
      <c r="L4073" s="38">
        <v>61.58</v>
      </c>
      <c r="M4073" t="s">
        <v>9049</v>
      </c>
      <c r="N4073" t="s">
        <v>9050</v>
      </c>
      <c r="O4073" t="s">
        <v>9051</v>
      </c>
      <c r="P4073" s="31">
        <v>0</v>
      </c>
      <c r="Q4073" s="31">
        <v>0</v>
      </c>
      <c r="R4073" s="31">
        <v>0</v>
      </c>
      <c r="S4073" s="31">
        <v>0</v>
      </c>
      <c r="T4073" s="36" t="s">
        <v>9052</v>
      </c>
      <c r="U4073" s="36" t="s">
        <v>8458</v>
      </c>
      <c r="V4073" s="31" t="s">
        <v>362</v>
      </c>
      <c r="W4073" s="31">
        <v>7</v>
      </c>
    </row>
    <row r="4074" spans="1:23" x14ac:dyDescent="0.25">
      <c r="A4074">
        <v>8617140</v>
      </c>
      <c r="B4074" s="32" t="s">
        <v>19</v>
      </c>
      <c r="C4074" s="32">
        <v>10</v>
      </c>
      <c r="D4074" s="32">
        <v>85</v>
      </c>
      <c r="E4074" s="32" t="s">
        <v>22</v>
      </c>
      <c r="F4074" s="32">
        <v>4</v>
      </c>
      <c r="G4074" s="32" t="s">
        <v>354</v>
      </c>
      <c r="H4074" s="32" t="s">
        <v>22</v>
      </c>
      <c r="I4074" s="32">
        <v>991</v>
      </c>
      <c r="J4074" s="32" t="s">
        <v>22</v>
      </c>
      <c r="K4074" s="32">
        <v>0</v>
      </c>
      <c r="L4074" s="38">
        <v>79.08</v>
      </c>
      <c r="M4074" t="s">
        <v>9053</v>
      </c>
      <c r="N4074" t="s">
        <v>9054</v>
      </c>
      <c r="O4074" t="s">
        <v>9055</v>
      </c>
      <c r="P4074" s="31">
        <v>0</v>
      </c>
      <c r="Q4074" s="31">
        <v>0</v>
      </c>
      <c r="R4074" s="31">
        <v>0</v>
      </c>
      <c r="S4074" s="31">
        <v>0</v>
      </c>
      <c r="T4074" s="36" t="s">
        <v>9056</v>
      </c>
      <c r="U4074" s="36" t="s">
        <v>8458</v>
      </c>
      <c r="V4074" s="31" t="s">
        <v>362</v>
      </c>
      <c r="W4074" s="31">
        <v>7</v>
      </c>
    </row>
    <row r="4075" spans="1:23" x14ac:dyDescent="0.25">
      <c r="A4075">
        <v>8617150</v>
      </c>
      <c r="B4075" s="32" t="s">
        <v>19</v>
      </c>
      <c r="C4075" s="32">
        <v>10</v>
      </c>
      <c r="D4075" s="32">
        <v>85</v>
      </c>
      <c r="E4075" s="32" t="s">
        <v>22</v>
      </c>
      <c r="F4075" s="32">
        <v>4</v>
      </c>
      <c r="G4075" s="32" t="s">
        <v>354</v>
      </c>
      <c r="H4075" s="32" t="s">
        <v>22</v>
      </c>
      <c r="I4075" s="32">
        <v>991</v>
      </c>
      <c r="J4075" s="32" t="s">
        <v>22</v>
      </c>
      <c r="K4075" s="32">
        <v>0</v>
      </c>
      <c r="L4075" s="38">
        <v>114.35</v>
      </c>
      <c r="M4075" t="s">
        <v>9057</v>
      </c>
      <c r="N4075" t="s">
        <v>9058</v>
      </c>
      <c r="O4075" t="s">
        <v>9040</v>
      </c>
      <c r="P4075" s="31">
        <v>0</v>
      </c>
      <c r="Q4075" s="31">
        <v>0</v>
      </c>
      <c r="R4075" s="31">
        <v>0</v>
      </c>
      <c r="S4075" s="31">
        <v>0</v>
      </c>
      <c r="T4075" s="36" t="s">
        <v>9059</v>
      </c>
      <c r="U4075" s="36" t="s">
        <v>8458</v>
      </c>
      <c r="V4075" s="31" t="s">
        <v>362</v>
      </c>
      <c r="W4075" s="31">
        <v>7</v>
      </c>
    </row>
    <row r="4076" spans="1:23" x14ac:dyDescent="0.25">
      <c r="A4076">
        <v>8617160</v>
      </c>
      <c r="B4076" s="32" t="s">
        <v>19</v>
      </c>
      <c r="C4076" s="32">
        <v>10</v>
      </c>
      <c r="D4076" s="32">
        <v>85</v>
      </c>
      <c r="E4076" s="32" t="s">
        <v>22</v>
      </c>
      <c r="F4076" s="32">
        <v>4</v>
      </c>
      <c r="G4076" s="32" t="s">
        <v>354</v>
      </c>
      <c r="H4076" s="32" t="s">
        <v>22</v>
      </c>
      <c r="I4076" s="32">
        <v>991</v>
      </c>
      <c r="J4076" s="32" t="s">
        <v>22</v>
      </c>
      <c r="K4076" s="32">
        <v>0</v>
      </c>
      <c r="L4076" s="38">
        <v>130.29</v>
      </c>
      <c r="M4076" t="s">
        <v>9060</v>
      </c>
      <c r="N4076" t="s">
        <v>9061</v>
      </c>
      <c r="O4076" t="s">
        <v>9040</v>
      </c>
      <c r="P4076" s="31">
        <v>0</v>
      </c>
      <c r="Q4076" s="31">
        <v>0</v>
      </c>
      <c r="R4076" s="31">
        <v>0</v>
      </c>
      <c r="S4076" s="31">
        <v>0</v>
      </c>
      <c r="T4076" s="36" t="s">
        <v>9062</v>
      </c>
      <c r="U4076" s="36" t="s">
        <v>8458</v>
      </c>
      <c r="V4076" s="31" t="s">
        <v>362</v>
      </c>
      <c r="W4076" s="31">
        <v>7</v>
      </c>
    </row>
    <row r="4077" spans="1:23" x14ac:dyDescent="0.25">
      <c r="A4077">
        <v>8617170</v>
      </c>
      <c r="B4077" s="32" t="s">
        <v>19</v>
      </c>
      <c r="C4077" s="32">
        <v>10</v>
      </c>
      <c r="D4077" s="32">
        <v>85</v>
      </c>
      <c r="E4077" s="32" t="s">
        <v>22</v>
      </c>
      <c r="F4077" s="32">
        <v>4</v>
      </c>
      <c r="G4077" s="32" t="s">
        <v>354</v>
      </c>
      <c r="H4077" s="32" t="s">
        <v>22</v>
      </c>
      <c r="I4077" s="32">
        <v>991</v>
      </c>
      <c r="J4077" s="32" t="s">
        <v>22</v>
      </c>
      <c r="K4077" s="32">
        <v>0</v>
      </c>
      <c r="L4077" s="38">
        <v>148.33000000000001</v>
      </c>
      <c r="M4077" t="s">
        <v>9063</v>
      </c>
      <c r="N4077" t="s">
        <v>9064</v>
      </c>
      <c r="O4077" t="s">
        <v>9040</v>
      </c>
      <c r="P4077" s="31">
        <v>0</v>
      </c>
      <c r="Q4077" s="31">
        <v>0</v>
      </c>
      <c r="R4077" s="31">
        <v>0</v>
      </c>
      <c r="S4077" s="31">
        <v>0</v>
      </c>
      <c r="T4077" s="36" t="s">
        <v>9065</v>
      </c>
      <c r="U4077" s="36" t="s">
        <v>8458</v>
      </c>
      <c r="V4077" s="31" t="s">
        <v>362</v>
      </c>
      <c r="W4077" s="31">
        <v>7</v>
      </c>
    </row>
    <row r="4078" spans="1:23" x14ac:dyDescent="0.25">
      <c r="A4078">
        <v>8617180</v>
      </c>
      <c r="B4078" s="32" t="s">
        <v>19</v>
      </c>
      <c r="C4078" s="32">
        <v>10</v>
      </c>
      <c r="D4078" s="32">
        <v>85</v>
      </c>
      <c r="E4078" s="32" t="s">
        <v>22</v>
      </c>
      <c r="F4078" s="32">
        <v>4</v>
      </c>
      <c r="G4078" s="32" t="s">
        <v>354</v>
      </c>
      <c r="H4078" s="32" t="s">
        <v>22</v>
      </c>
      <c r="I4078" s="32">
        <v>991</v>
      </c>
      <c r="J4078" s="32" t="s">
        <v>22</v>
      </c>
      <c r="K4078" s="32">
        <v>0</v>
      </c>
      <c r="L4078" s="38">
        <v>172.98</v>
      </c>
      <c r="M4078" t="s">
        <v>9066</v>
      </c>
      <c r="N4078" t="s">
        <v>9067</v>
      </c>
      <c r="O4078" t="s">
        <v>9040</v>
      </c>
      <c r="P4078" s="31">
        <v>0</v>
      </c>
      <c r="Q4078" s="31">
        <v>0</v>
      </c>
      <c r="R4078" s="31">
        <v>0</v>
      </c>
      <c r="S4078" s="31">
        <v>0</v>
      </c>
      <c r="T4078" s="36" t="s">
        <v>9068</v>
      </c>
      <c r="U4078" s="36" t="s">
        <v>8458</v>
      </c>
      <c r="V4078" s="31" t="s">
        <v>362</v>
      </c>
      <c r="W4078" s="31">
        <v>7</v>
      </c>
    </row>
    <row r="4079" spans="1:23" x14ac:dyDescent="0.25">
      <c r="A4079">
        <v>8617190</v>
      </c>
      <c r="B4079" s="32" t="s">
        <v>19</v>
      </c>
      <c r="C4079" s="32">
        <v>10</v>
      </c>
      <c r="D4079" s="32">
        <v>85</v>
      </c>
      <c r="E4079" s="32" t="s">
        <v>22</v>
      </c>
      <c r="F4079" s="32">
        <v>4</v>
      </c>
      <c r="G4079" s="32" t="s">
        <v>354</v>
      </c>
      <c r="H4079" s="32" t="s">
        <v>22</v>
      </c>
      <c r="I4079" s="32">
        <v>991</v>
      </c>
      <c r="J4079" s="32" t="s">
        <v>22</v>
      </c>
      <c r="K4079" s="32">
        <v>0</v>
      </c>
      <c r="L4079" s="38">
        <v>196.25</v>
      </c>
      <c r="M4079" t="s">
        <v>9069</v>
      </c>
      <c r="N4079" t="s">
        <v>9070</v>
      </c>
      <c r="O4079" t="s">
        <v>9040</v>
      </c>
      <c r="P4079" s="31">
        <v>0</v>
      </c>
      <c r="Q4079" s="31">
        <v>0</v>
      </c>
      <c r="R4079" s="31">
        <v>0</v>
      </c>
      <c r="S4079" s="31">
        <v>0</v>
      </c>
      <c r="T4079" s="36" t="s">
        <v>9071</v>
      </c>
      <c r="U4079" s="36" t="s">
        <v>8458</v>
      </c>
      <c r="V4079" s="31" t="s">
        <v>362</v>
      </c>
      <c r="W4079" s="31">
        <v>7</v>
      </c>
    </row>
    <row r="4080" spans="1:23" x14ac:dyDescent="0.25">
      <c r="A4080">
        <v>8617200</v>
      </c>
      <c r="B4080" s="32" t="s">
        <v>19</v>
      </c>
      <c r="C4080" s="32">
        <v>10</v>
      </c>
      <c r="D4080" s="32">
        <v>85</v>
      </c>
      <c r="E4080" s="32" t="s">
        <v>22</v>
      </c>
      <c r="F4080" s="32">
        <v>4</v>
      </c>
      <c r="G4080" s="32" t="s">
        <v>354</v>
      </c>
      <c r="H4080" s="32" t="s">
        <v>22</v>
      </c>
      <c r="I4080" s="32">
        <v>991</v>
      </c>
      <c r="J4080" s="32" t="s">
        <v>22</v>
      </c>
      <c r="K4080" s="32">
        <v>0</v>
      </c>
      <c r="L4080" s="38">
        <v>221.05</v>
      </c>
      <c r="M4080" t="s">
        <v>9072</v>
      </c>
      <c r="N4080" t="s">
        <v>9073</v>
      </c>
      <c r="O4080" t="s">
        <v>9040</v>
      </c>
      <c r="P4080" s="31">
        <v>0</v>
      </c>
      <c r="Q4080" s="31">
        <v>0</v>
      </c>
      <c r="R4080" s="31">
        <v>0</v>
      </c>
      <c r="S4080" s="31">
        <v>0</v>
      </c>
      <c r="T4080" s="36" t="s">
        <v>9074</v>
      </c>
      <c r="U4080" s="36" t="s">
        <v>8458</v>
      </c>
      <c r="V4080" s="31" t="s">
        <v>362</v>
      </c>
      <c r="W4080" s="31">
        <v>7</v>
      </c>
    </row>
    <row r="4081" spans="1:23" x14ac:dyDescent="0.25">
      <c r="A4081">
        <v>8617210</v>
      </c>
      <c r="B4081" s="32" t="s">
        <v>19</v>
      </c>
      <c r="C4081" s="32">
        <v>10</v>
      </c>
      <c r="D4081" s="32">
        <v>85</v>
      </c>
      <c r="E4081" s="32" t="s">
        <v>22</v>
      </c>
      <c r="F4081" s="32">
        <v>4</v>
      </c>
      <c r="G4081" s="32" t="s">
        <v>354</v>
      </c>
      <c r="H4081" s="32" t="s">
        <v>22</v>
      </c>
      <c r="I4081" s="32">
        <v>991</v>
      </c>
      <c r="J4081" s="32" t="s">
        <v>22</v>
      </c>
      <c r="K4081" s="32">
        <v>0</v>
      </c>
      <c r="L4081" s="38">
        <v>246.4</v>
      </c>
      <c r="M4081" t="s">
        <v>9075</v>
      </c>
      <c r="N4081" t="s">
        <v>9076</v>
      </c>
      <c r="O4081" t="s">
        <v>9040</v>
      </c>
      <c r="P4081" s="31">
        <v>0</v>
      </c>
      <c r="Q4081" s="31">
        <v>0</v>
      </c>
      <c r="R4081" s="31">
        <v>0</v>
      </c>
      <c r="S4081" s="31">
        <v>0</v>
      </c>
      <c r="T4081" s="36" t="s">
        <v>9077</v>
      </c>
      <c r="U4081" s="36" t="s">
        <v>8458</v>
      </c>
      <c r="V4081" s="31" t="s">
        <v>362</v>
      </c>
      <c r="W4081" s="31">
        <v>7</v>
      </c>
    </row>
    <row r="4082" spans="1:23" x14ac:dyDescent="0.25">
      <c r="A4082">
        <v>8617351</v>
      </c>
      <c r="B4082" s="32" t="s">
        <v>19</v>
      </c>
      <c r="C4082" s="32">
        <v>10</v>
      </c>
      <c r="D4082" s="32">
        <v>85</v>
      </c>
      <c r="E4082" s="32" t="s">
        <v>22</v>
      </c>
      <c r="F4082" s="32">
        <v>10</v>
      </c>
      <c r="G4082" s="32" t="s">
        <v>354</v>
      </c>
      <c r="H4082" s="32" t="s">
        <v>22</v>
      </c>
      <c r="I4082" s="32">
        <v>972</v>
      </c>
      <c r="J4082" s="32" t="s">
        <v>22</v>
      </c>
      <c r="K4082" s="32">
        <v>0</v>
      </c>
      <c r="L4082" s="38">
        <v>30.42</v>
      </c>
      <c r="M4082" t="s">
        <v>9078</v>
      </c>
      <c r="N4082" t="s">
        <v>9079</v>
      </c>
      <c r="O4082" t="s">
        <v>9080</v>
      </c>
      <c r="P4082" s="31">
        <v>0</v>
      </c>
      <c r="Q4082" s="31">
        <v>0</v>
      </c>
      <c r="R4082" s="31">
        <v>0</v>
      </c>
      <c r="S4082" s="31">
        <v>0</v>
      </c>
      <c r="T4082" s="36" t="s">
        <v>9081</v>
      </c>
      <c r="U4082" s="36" t="s">
        <v>8458</v>
      </c>
      <c r="V4082" s="31" t="s">
        <v>791</v>
      </c>
      <c r="W4082" s="31">
        <v>7</v>
      </c>
    </row>
    <row r="4083" spans="1:23" x14ac:dyDescent="0.25">
      <c r="A4083">
        <v>8617352</v>
      </c>
      <c r="B4083" s="32" t="s">
        <v>19</v>
      </c>
      <c r="C4083" s="32">
        <v>10</v>
      </c>
      <c r="D4083" s="32">
        <v>85</v>
      </c>
      <c r="E4083" s="32" t="s">
        <v>22</v>
      </c>
      <c r="F4083" s="32">
        <v>10</v>
      </c>
      <c r="G4083" s="32" t="s">
        <v>354</v>
      </c>
      <c r="H4083" s="32" t="s">
        <v>22</v>
      </c>
      <c r="I4083" s="32">
        <v>973</v>
      </c>
      <c r="J4083" s="32" t="s">
        <v>22</v>
      </c>
      <c r="K4083" s="32">
        <v>0</v>
      </c>
      <c r="L4083" s="38">
        <v>27.57</v>
      </c>
      <c r="M4083" t="s">
        <v>9082</v>
      </c>
      <c r="N4083" t="s">
        <v>9083</v>
      </c>
      <c r="O4083" t="s">
        <v>9084</v>
      </c>
      <c r="P4083" s="31">
        <v>0</v>
      </c>
      <c r="Q4083" s="31">
        <v>0</v>
      </c>
      <c r="R4083" s="31">
        <v>0</v>
      </c>
      <c r="S4083" s="31">
        <v>0</v>
      </c>
      <c r="T4083" s="36" t="s">
        <v>9085</v>
      </c>
      <c r="U4083" s="36" t="s">
        <v>8458</v>
      </c>
      <c r="V4083" s="31" t="s">
        <v>791</v>
      </c>
      <c r="W4083" s="31">
        <v>7</v>
      </c>
    </row>
    <row r="4084" spans="1:23" x14ac:dyDescent="0.25">
      <c r="A4084">
        <v>8617353</v>
      </c>
      <c r="B4084" s="32" t="s">
        <v>19</v>
      </c>
      <c r="C4084" s="32">
        <v>10</v>
      </c>
      <c r="D4084" s="32">
        <v>85</v>
      </c>
      <c r="E4084" s="32" t="s">
        <v>22</v>
      </c>
      <c r="F4084" s="32">
        <v>5</v>
      </c>
      <c r="G4084" s="32" t="s">
        <v>354</v>
      </c>
      <c r="H4084" s="32" t="s">
        <v>22</v>
      </c>
      <c r="I4084" s="32">
        <v>971</v>
      </c>
      <c r="J4084" s="32" t="s">
        <v>22</v>
      </c>
      <c r="K4084" s="32">
        <v>0</v>
      </c>
      <c r="L4084" s="38">
        <v>36.950000000000003</v>
      </c>
      <c r="M4084" t="s">
        <v>9086</v>
      </c>
      <c r="N4084" t="s">
        <v>9087</v>
      </c>
      <c r="O4084" t="s">
        <v>9088</v>
      </c>
      <c r="P4084" s="31">
        <v>0</v>
      </c>
      <c r="Q4084" s="31">
        <v>0</v>
      </c>
      <c r="R4084" s="31">
        <v>0</v>
      </c>
      <c r="S4084" s="31">
        <v>0</v>
      </c>
      <c r="T4084" s="36" t="s">
        <v>14855</v>
      </c>
      <c r="U4084" s="36" t="s">
        <v>8458</v>
      </c>
      <c r="V4084" s="31" t="s">
        <v>791</v>
      </c>
      <c r="W4084" s="31">
        <v>7</v>
      </c>
    </row>
    <row r="4085" spans="1:23" x14ac:dyDescent="0.25">
      <c r="A4085">
        <v>8617360</v>
      </c>
      <c r="B4085" s="32" t="s">
        <v>19</v>
      </c>
      <c r="C4085" s="32">
        <v>10</v>
      </c>
      <c r="D4085" s="32">
        <v>85</v>
      </c>
      <c r="E4085" s="32" t="s">
        <v>22</v>
      </c>
      <c r="F4085" s="32">
        <v>1</v>
      </c>
      <c r="G4085" s="32" t="s">
        <v>21</v>
      </c>
      <c r="H4085" s="32" t="s">
        <v>22</v>
      </c>
      <c r="I4085" s="32">
        <v>973</v>
      </c>
      <c r="J4085" s="32" t="s">
        <v>22</v>
      </c>
      <c r="K4085" s="32">
        <v>0</v>
      </c>
      <c r="L4085" s="38">
        <v>48.27</v>
      </c>
      <c r="M4085" t="s">
        <v>9089</v>
      </c>
      <c r="N4085" t="s">
        <v>9090</v>
      </c>
      <c r="O4085" t="s">
        <v>9091</v>
      </c>
      <c r="P4085" s="31">
        <v>0</v>
      </c>
      <c r="Q4085" s="31">
        <v>0</v>
      </c>
      <c r="R4085" s="31">
        <v>0</v>
      </c>
      <c r="S4085" s="31">
        <v>0</v>
      </c>
      <c r="T4085" s="36" t="s">
        <v>9092</v>
      </c>
      <c r="U4085" s="36" t="s">
        <v>8458</v>
      </c>
      <c r="V4085" s="31" t="s">
        <v>362</v>
      </c>
      <c r="W4085" s="31">
        <v>7</v>
      </c>
    </row>
    <row r="4086" spans="1:23" x14ac:dyDescent="0.25">
      <c r="A4086">
        <v>8617370</v>
      </c>
      <c r="B4086" s="32" t="s">
        <v>19</v>
      </c>
      <c r="C4086" s="32">
        <v>10</v>
      </c>
      <c r="D4086" s="32">
        <v>85</v>
      </c>
      <c r="E4086" s="32" t="s">
        <v>22</v>
      </c>
      <c r="F4086" s="32">
        <v>1</v>
      </c>
      <c r="G4086" s="32" t="s">
        <v>21</v>
      </c>
      <c r="H4086" s="32" t="s">
        <v>22</v>
      </c>
      <c r="I4086" s="32">
        <v>974</v>
      </c>
      <c r="J4086" s="32" t="s">
        <v>22</v>
      </c>
      <c r="K4086" s="32">
        <v>0</v>
      </c>
      <c r="L4086" s="38">
        <v>46.93</v>
      </c>
      <c r="M4086" t="s">
        <v>9093</v>
      </c>
      <c r="N4086" t="s">
        <v>9094</v>
      </c>
      <c r="O4086" t="s">
        <v>9095</v>
      </c>
      <c r="P4086" s="31">
        <v>0</v>
      </c>
      <c r="Q4086" s="31">
        <v>0</v>
      </c>
      <c r="R4086" s="31">
        <v>0</v>
      </c>
      <c r="S4086" s="31">
        <v>0</v>
      </c>
      <c r="T4086" s="36" t="s">
        <v>9096</v>
      </c>
      <c r="U4086" s="36" t="s">
        <v>8458</v>
      </c>
      <c r="V4086" s="31" t="s">
        <v>362</v>
      </c>
      <c r="W4086" s="31">
        <v>7</v>
      </c>
    </row>
    <row r="4087" spans="1:23" x14ac:dyDescent="0.25">
      <c r="A4087">
        <v>8617400</v>
      </c>
      <c r="B4087" s="32" t="s">
        <v>19</v>
      </c>
      <c r="C4087" s="32">
        <v>10</v>
      </c>
      <c r="D4087" s="32">
        <v>85</v>
      </c>
      <c r="E4087" s="32" t="s">
        <v>22</v>
      </c>
      <c r="F4087" s="32">
        <v>2</v>
      </c>
      <c r="G4087" s="32" t="s">
        <v>354</v>
      </c>
      <c r="H4087" s="32" t="s">
        <v>22</v>
      </c>
      <c r="I4087" s="32">
        <v>974</v>
      </c>
      <c r="J4087" s="32" t="s">
        <v>22</v>
      </c>
      <c r="K4087" s="32">
        <v>0</v>
      </c>
      <c r="L4087" s="38">
        <v>64.95</v>
      </c>
      <c r="M4087" t="s">
        <v>9097</v>
      </c>
      <c r="N4087" t="s">
        <v>9098</v>
      </c>
      <c r="O4087" t="s">
        <v>9099</v>
      </c>
      <c r="P4087" s="31">
        <v>600</v>
      </c>
      <c r="Q4087" s="31">
        <v>0</v>
      </c>
      <c r="R4087" s="31">
        <v>0</v>
      </c>
      <c r="S4087" s="31">
        <v>1.5009999999999999</v>
      </c>
      <c r="T4087" s="36" t="s">
        <v>9100</v>
      </c>
      <c r="U4087" s="36" t="s">
        <v>8458</v>
      </c>
      <c r="V4087" s="31" t="s">
        <v>791</v>
      </c>
      <c r="W4087" s="31">
        <v>7</v>
      </c>
    </row>
    <row r="4088" spans="1:23" x14ac:dyDescent="0.25">
      <c r="A4088">
        <v>8617401</v>
      </c>
      <c r="B4088" s="32" t="s">
        <v>19</v>
      </c>
      <c r="C4088" s="32">
        <v>10</v>
      </c>
      <c r="D4088" s="32">
        <v>85</v>
      </c>
      <c r="E4088" s="32" t="s">
        <v>22</v>
      </c>
      <c r="F4088" s="32">
        <v>2</v>
      </c>
      <c r="G4088" s="32" t="s">
        <v>354</v>
      </c>
      <c r="H4088" s="32" t="s">
        <v>22</v>
      </c>
      <c r="I4088" s="32">
        <v>974</v>
      </c>
      <c r="J4088" s="32" t="s">
        <v>22</v>
      </c>
      <c r="K4088" s="32">
        <v>0</v>
      </c>
      <c r="L4088" s="38">
        <v>70.989999999999995</v>
      </c>
      <c r="M4088" t="s">
        <v>9101</v>
      </c>
      <c r="N4088" t="s">
        <v>9102</v>
      </c>
      <c r="O4088" t="s">
        <v>9103</v>
      </c>
      <c r="P4088" s="31">
        <v>800</v>
      </c>
      <c r="Q4088" s="31">
        <v>0</v>
      </c>
      <c r="R4088" s="31">
        <v>0</v>
      </c>
      <c r="S4088" s="31">
        <v>2.0099999999999998</v>
      </c>
      <c r="T4088" s="36" t="s">
        <v>9104</v>
      </c>
      <c r="U4088" s="36" t="s">
        <v>8458</v>
      </c>
      <c r="V4088" s="31" t="s">
        <v>791</v>
      </c>
      <c r="W4088" s="31">
        <v>7</v>
      </c>
    </row>
    <row r="4089" spans="1:23" x14ac:dyDescent="0.25">
      <c r="A4089">
        <v>8617402</v>
      </c>
      <c r="B4089" s="32" t="s">
        <v>19</v>
      </c>
      <c r="C4089" s="32">
        <v>10</v>
      </c>
      <c r="D4089" s="32">
        <v>85</v>
      </c>
      <c r="E4089" s="32" t="s">
        <v>22</v>
      </c>
      <c r="F4089" s="32">
        <v>2</v>
      </c>
      <c r="G4089" s="32" t="s">
        <v>354</v>
      </c>
      <c r="H4089" s="32" t="s">
        <v>22</v>
      </c>
      <c r="I4089" s="32">
        <v>974</v>
      </c>
      <c r="J4089" s="32" t="s">
        <v>22</v>
      </c>
      <c r="K4089" s="32">
        <v>0</v>
      </c>
      <c r="L4089" s="38">
        <v>83.02</v>
      </c>
      <c r="M4089" t="s">
        <v>9105</v>
      </c>
      <c r="N4089" t="s">
        <v>9106</v>
      </c>
      <c r="O4089" t="s">
        <v>9107</v>
      </c>
      <c r="P4089" s="31">
        <v>1200</v>
      </c>
      <c r="Q4089" s="31">
        <v>0</v>
      </c>
      <c r="R4089" s="31">
        <v>0</v>
      </c>
      <c r="S4089" s="31">
        <v>0</v>
      </c>
      <c r="T4089" s="36" t="s">
        <v>9108</v>
      </c>
      <c r="U4089" s="36" t="s">
        <v>8458</v>
      </c>
      <c r="V4089" s="31" t="s">
        <v>791</v>
      </c>
      <c r="W4089" s="31">
        <v>7</v>
      </c>
    </row>
    <row r="4090" spans="1:23" x14ac:dyDescent="0.25">
      <c r="A4090">
        <v>8617403</v>
      </c>
      <c r="B4090" s="32" t="s">
        <v>19</v>
      </c>
      <c r="C4090" s="32">
        <v>10</v>
      </c>
      <c r="D4090" s="32">
        <v>85</v>
      </c>
      <c r="E4090" s="32" t="s">
        <v>22</v>
      </c>
      <c r="F4090" s="32">
        <v>2</v>
      </c>
      <c r="G4090" s="32" t="s">
        <v>354</v>
      </c>
      <c r="H4090" s="32" t="s">
        <v>22</v>
      </c>
      <c r="I4090" s="32" t="s">
        <v>22</v>
      </c>
      <c r="J4090" s="32" t="s">
        <v>22</v>
      </c>
      <c r="K4090" s="32">
        <v>0</v>
      </c>
      <c r="L4090" s="38">
        <v>70.88</v>
      </c>
      <c r="M4090" t="s">
        <v>9109</v>
      </c>
      <c r="N4090" t="s">
        <v>9110</v>
      </c>
      <c r="O4090" t="s">
        <v>9111</v>
      </c>
      <c r="P4090" s="31">
        <v>0</v>
      </c>
      <c r="Q4090" s="31">
        <v>0</v>
      </c>
      <c r="R4090" s="31">
        <v>0</v>
      </c>
      <c r="S4090" s="31">
        <v>0</v>
      </c>
      <c r="T4090" s="36" t="s">
        <v>16278</v>
      </c>
      <c r="U4090" s="36" t="s">
        <v>8458</v>
      </c>
      <c r="V4090" s="31" t="s">
        <v>791</v>
      </c>
      <c r="W4090" s="37" t="s">
        <v>22</v>
      </c>
    </row>
    <row r="4091" spans="1:23" x14ac:dyDescent="0.25">
      <c r="A4091">
        <v>8617500</v>
      </c>
      <c r="B4091" s="32" t="s">
        <v>19</v>
      </c>
      <c r="C4091" s="32">
        <v>10</v>
      </c>
      <c r="D4091" s="32">
        <v>82</v>
      </c>
      <c r="E4091" s="32" t="s">
        <v>22</v>
      </c>
      <c r="F4091" s="32">
        <v>6</v>
      </c>
      <c r="G4091" s="32" t="s">
        <v>354</v>
      </c>
      <c r="H4091" s="32" t="s">
        <v>22</v>
      </c>
      <c r="I4091" s="32">
        <v>912</v>
      </c>
      <c r="J4091" s="32" t="s">
        <v>22</v>
      </c>
      <c r="K4091" s="32">
        <v>0</v>
      </c>
      <c r="L4091" s="38">
        <v>31.85</v>
      </c>
      <c r="M4091" t="s">
        <v>9112</v>
      </c>
      <c r="N4091" t="s">
        <v>9113</v>
      </c>
      <c r="O4091" t="s">
        <v>9114</v>
      </c>
      <c r="P4091" s="31">
        <v>0</v>
      </c>
      <c r="Q4091" s="31">
        <v>0</v>
      </c>
      <c r="R4091" s="31">
        <v>0</v>
      </c>
      <c r="S4091" s="31">
        <v>0</v>
      </c>
      <c r="T4091" s="36" t="s">
        <v>9115</v>
      </c>
      <c r="U4091" s="36" t="s">
        <v>9135</v>
      </c>
      <c r="V4091" s="31" t="s">
        <v>207</v>
      </c>
      <c r="W4091" s="31">
        <v>7</v>
      </c>
    </row>
    <row r="4092" spans="1:23" x14ac:dyDescent="0.25">
      <c r="A4092">
        <v>8617501</v>
      </c>
      <c r="B4092" s="32" t="s">
        <v>19</v>
      </c>
      <c r="C4092" s="32">
        <v>10</v>
      </c>
      <c r="D4092" s="32">
        <v>82</v>
      </c>
      <c r="E4092" s="32" t="s">
        <v>22</v>
      </c>
      <c r="F4092" s="32">
        <v>6</v>
      </c>
      <c r="G4092" s="32" t="s">
        <v>354</v>
      </c>
      <c r="H4092" s="32" t="s">
        <v>22</v>
      </c>
      <c r="I4092" s="32">
        <v>912</v>
      </c>
      <c r="J4092" s="32" t="s">
        <v>22</v>
      </c>
      <c r="K4092" s="32">
        <v>0</v>
      </c>
      <c r="L4092" s="38">
        <v>32.479999999999997</v>
      </c>
      <c r="M4092" t="s">
        <v>9116</v>
      </c>
      <c r="N4092" t="s">
        <v>8428</v>
      </c>
      <c r="O4092" t="s">
        <v>9117</v>
      </c>
      <c r="P4092" s="31">
        <v>0</v>
      </c>
      <c r="Q4092" s="31">
        <v>0</v>
      </c>
      <c r="R4092" s="31">
        <v>0</v>
      </c>
      <c r="S4092" s="31">
        <v>0</v>
      </c>
      <c r="T4092" s="36" t="s">
        <v>9118</v>
      </c>
      <c r="U4092" s="36" t="s">
        <v>13116</v>
      </c>
      <c r="V4092" s="31" t="s">
        <v>207</v>
      </c>
      <c r="W4092" s="31">
        <v>7</v>
      </c>
    </row>
    <row r="4093" spans="1:23" x14ac:dyDescent="0.25">
      <c r="A4093">
        <v>8617502</v>
      </c>
      <c r="B4093" s="32" t="s">
        <v>19</v>
      </c>
      <c r="C4093" s="32">
        <v>10</v>
      </c>
      <c r="D4093" s="32">
        <v>82</v>
      </c>
      <c r="E4093" s="32" t="s">
        <v>22</v>
      </c>
      <c r="F4093" s="32">
        <v>6</v>
      </c>
      <c r="G4093" s="32" t="s">
        <v>354</v>
      </c>
      <c r="H4093" s="32" t="s">
        <v>22</v>
      </c>
      <c r="I4093" s="32">
        <v>912</v>
      </c>
      <c r="J4093" s="32" t="s">
        <v>22</v>
      </c>
      <c r="K4093" s="32">
        <v>0</v>
      </c>
      <c r="L4093" s="38">
        <v>29.5</v>
      </c>
      <c r="M4093" t="s">
        <v>9119</v>
      </c>
      <c r="N4093" t="s">
        <v>9120</v>
      </c>
      <c r="O4093" t="s">
        <v>9121</v>
      </c>
      <c r="P4093" s="31">
        <v>0</v>
      </c>
      <c r="Q4093" s="31">
        <v>0</v>
      </c>
      <c r="R4093" s="31">
        <v>0</v>
      </c>
      <c r="S4093" s="31">
        <v>0</v>
      </c>
      <c r="T4093" s="36" t="s">
        <v>9122</v>
      </c>
      <c r="U4093" s="36" t="s">
        <v>8458</v>
      </c>
      <c r="V4093" s="31" t="s">
        <v>207</v>
      </c>
      <c r="W4093" s="31">
        <v>7</v>
      </c>
    </row>
    <row r="4094" spans="1:23" x14ac:dyDescent="0.25">
      <c r="A4094">
        <v>8617503</v>
      </c>
      <c r="B4094" s="32" t="s">
        <v>19</v>
      </c>
      <c r="C4094" s="32">
        <v>10</v>
      </c>
      <c r="D4094" s="32">
        <v>82</v>
      </c>
      <c r="E4094" s="32" t="s">
        <v>20</v>
      </c>
      <c r="F4094" s="32">
        <v>6</v>
      </c>
      <c r="G4094" s="32" t="s">
        <v>354</v>
      </c>
      <c r="H4094" s="32" t="s">
        <v>22</v>
      </c>
      <c r="I4094" s="32">
        <v>912</v>
      </c>
      <c r="J4094" s="32" t="s">
        <v>22</v>
      </c>
      <c r="K4094" s="32">
        <v>0</v>
      </c>
      <c r="L4094" s="38">
        <v>46.38</v>
      </c>
      <c r="M4094" t="s">
        <v>9123</v>
      </c>
      <c r="N4094" t="s">
        <v>9124</v>
      </c>
      <c r="O4094" t="s">
        <v>9125</v>
      </c>
      <c r="P4094" s="31">
        <v>0</v>
      </c>
      <c r="Q4094" s="31">
        <v>0</v>
      </c>
      <c r="R4094" s="31">
        <v>0</v>
      </c>
      <c r="S4094" s="31">
        <v>0</v>
      </c>
      <c r="T4094" s="36" t="s">
        <v>9126</v>
      </c>
      <c r="U4094" s="36" t="s">
        <v>8458</v>
      </c>
      <c r="V4094" s="31" t="s">
        <v>207</v>
      </c>
      <c r="W4094" s="31">
        <v>7</v>
      </c>
    </row>
    <row r="4095" spans="1:23" x14ac:dyDescent="0.25">
      <c r="A4095">
        <v>8617505</v>
      </c>
      <c r="B4095" s="32" t="s">
        <v>19</v>
      </c>
      <c r="C4095" s="32">
        <v>10</v>
      </c>
      <c r="D4095" s="32">
        <v>82</v>
      </c>
      <c r="E4095" s="32" t="s">
        <v>22</v>
      </c>
      <c r="F4095" s="32">
        <v>1</v>
      </c>
      <c r="G4095" s="32" t="s">
        <v>21</v>
      </c>
      <c r="H4095" s="32" t="s">
        <v>22</v>
      </c>
      <c r="I4095" s="32">
        <v>916</v>
      </c>
      <c r="J4095" s="32" t="s">
        <v>22</v>
      </c>
      <c r="K4095" s="32">
        <v>0</v>
      </c>
      <c r="L4095" s="38">
        <v>61.65</v>
      </c>
      <c r="M4095" t="s">
        <v>9127</v>
      </c>
      <c r="N4095" t="s">
        <v>9128</v>
      </c>
      <c r="O4095" t="s">
        <v>9129</v>
      </c>
      <c r="P4095" s="31">
        <v>0</v>
      </c>
      <c r="Q4095" s="31">
        <v>0</v>
      </c>
      <c r="R4095" s="31">
        <v>0</v>
      </c>
      <c r="S4095" s="31">
        <v>0</v>
      </c>
      <c r="T4095" s="36" t="s">
        <v>9130</v>
      </c>
      <c r="U4095" s="36" t="s">
        <v>8458</v>
      </c>
      <c r="V4095" s="31" t="s">
        <v>207</v>
      </c>
      <c r="W4095" s="31">
        <v>7</v>
      </c>
    </row>
    <row r="4096" spans="1:23" x14ac:dyDescent="0.25">
      <c r="A4096">
        <v>8617506</v>
      </c>
      <c r="B4096" s="32" t="s">
        <v>19</v>
      </c>
      <c r="C4096" s="32">
        <v>10</v>
      </c>
      <c r="D4096" s="32">
        <v>82</v>
      </c>
      <c r="E4096" s="32" t="s">
        <v>22</v>
      </c>
      <c r="F4096" s="32">
        <v>6</v>
      </c>
      <c r="G4096" s="32" t="s">
        <v>354</v>
      </c>
      <c r="H4096" s="32" t="s">
        <v>22</v>
      </c>
      <c r="I4096" s="32">
        <v>913</v>
      </c>
      <c r="J4096" s="32" t="s">
        <v>22</v>
      </c>
      <c r="K4096" s="32">
        <v>0</v>
      </c>
      <c r="L4096" s="38">
        <v>22.18</v>
      </c>
      <c r="M4096" t="s">
        <v>9131</v>
      </c>
      <c r="N4096" t="s">
        <v>9132</v>
      </c>
      <c r="O4096" t="s">
        <v>9133</v>
      </c>
      <c r="P4096" s="31">
        <v>0</v>
      </c>
      <c r="Q4096" s="31">
        <v>0</v>
      </c>
      <c r="R4096" s="31">
        <v>0</v>
      </c>
      <c r="S4096" s="31">
        <v>0</v>
      </c>
      <c r="T4096" s="36" t="s">
        <v>9134</v>
      </c>
      <c r="U4096" s="36" t="s">
        <v>9135</v>
      </c>
      <c r="V4096" s="31" t="s">
        <v>207</v>
      </c>
      <c r="W4096" s="31">
        <v>7</v>
      </c>
    </row>
    <row r="4097" spans="1:23" x14ac:dyDescent="0.25">
      <c r="A4097">
        <v>8617507</v>
      </c>
      <c r="B4097" s="32" t="s">
        <v>19</v>
      </c>
      <c r="C4097" s="32">
        <v>10</v>
      </c>
      <c r="D4097" s="32">
        <v>82</v>
      </c>
      <c r="E4097" s="32" t="s">
        <v>22</v>
      </c>
      <c r="F4097" s="32">
        <v>1</v>
      </c>
      <c r="G4097" s="32" t="s">
        <v>21</v>
      </c>
      <c r="H4097" s="32" t="s">
        <v>22</v>
      </c>
      <c r="I4097" s="32">
        <v>914</v>
      </c>
      <c r="J4097" s="32" t="s">
        <v>22</v>
      </c>
      <c r="K4097" s="32">
        <v>0</v>
      </c>
      <c r="L4097" s="38">
        <v>18.489999999999998</v>
      </c>
      <c r="M4097" t="s">
        <v>9136</v>
      </c>
      <c r="N4097" t="s">
        <v>9137</v>
      </c>
      <c r="O4097" t="s">
        <v>9138</v>
      </c>
      <c r="P4097" s="31">
        <v>0</v>
      </c>
      <c r="Q4097" s="31">
        <v>0</v>
      </c>
      <c r="R4097" s="31">
        <v>0</v>
      </c>
      <c r="S4097" s="31">
        <v>0</v>
      </c>
      <c r="T4097" s="36" t="s">
        <v>9139</v>
      </c>
      <c r="U4097" s="36" t="s">
        <v>16279</v>
      </c>
      <c r="V4097" s="31" t="s">
        <v>207</v>
      </c>
      <c r="W4097" s="31">
        <v>7</v>
      </c>
    </row>
    <row r="4098" spans="1:23" x14ac:dyDescent="0.25">
      <c r="A4098">
        <v>8617508</v>
      </c>
      <c r="B4098" s="32" t="s">
        <v>19</v>
      </c>
      <c r="C4098" s="32">
        <v>10</v>
      </c>
      <c r="D4098" s="32">
        <v>82</v>
      </c>
      <c r="E4098" s="32" t="s">
        <v>22</v>
      </c>
      <c r="F4098" s="32">
        <v>4</v>
      </c>
      <c r="G4098" s="32" t="s">
        <v>354</v>
      </c>
      <c r="H4098" s="32" t="s">
        <v>22</v>
      </c>
      <c r="I4098" s="32">
        <v>913</v>
      </c>
      <c r="J4098" s="32" t="s">
        <v>22</v>
      </c>
      <c r="K4098" s="32">
        <v>0</v>
      </c>
      <c r="L4098" s="38">
        <v>25.88</v>
      </c>
      <c r="M4098" t="s">
        <v>9140</v>
      </c>
      <c r="N4098" t="s">
        <v>9141</v>
      </c>
      <c r="O4098" t="s">
        <v>9142</v>
      </c>
      <c r="P4098" s="31">
        <v>0</v>
      </c>
      <c r="Q4098" s="31">
        <v>0</v>
      </c>
      <c r="R4098" s="31">
        <v>0</v>
      </c>
      <c r="S4098" s="31">
        <v>0</v>
      </c>
      <c r="T4098" s="36" t="s">
        <v>16280</v>
      </c>
      <c r="U4098" s="36" t="s">
        <v>9135</v>
      </c>
      <c r="V4098" s="31" t="s">
        <v>207</v>
      </c>
      <c r="W4098" s="31">
        <v>7</v>
      </c>
    </row>
    <row r="4099" spans="1:23" x14ac:dyDescent="0.25">
      <c r="A4099">
        <v>8617510</v>
      </c>
      <c r="B4099" s="32" t="s">
        <v>19</v>
      </c>
      <c r="C4099" s="32">
        <v>10</v>
      </c>
      <c r="D4099" s="32">
        <v>85</v>
      </c>
      <c r="E4099" s="32" t="s">
        <v>22</v>
      </c>
      <c r="F4099" s="32">
        <v>1</v>
      </c>
      <c r="G4099" s="32" t="s">
        <v>21</v>
      </c>
      <c r="H4099" s="32" t="s">
        <v>22</v>
      </c>
      <c r="I4099" s="32">
        <v>975</v>
      </c>
      <c r="J4099" s="32" t="s">
        <v>22</v>
      </c>
      <c r="K4099" s="32">
        <v>0</v>
      </c>
      <c r="L4099" s="38">
        <v>51.41</v>
      </c>
      <c r="M4099" t="s">
        <v>9143</v>
      </c>
      <c r="N4099" t="s">
        <v>9144</v>
      </c>
      <c r="O4099" t="s">
        <v>9145</v>
      </c>
      <c r="P4099" s="31">
        <v>500</v>
      </c>
      <c r="Q4099" s="31">
        <v>300</v>
      </c>
      <c r="R4099" s="31">
        <v>300</v>
      </c>
      <c r="S4099" s="31">
        <v>4.42</v>
      </c>
      <c r="T4099" s="36" t="s">
        <v>9146</v>
      </c>
      <c r="U4099" s="36" t="s">
        <v>13534</v>
      </c>
      <c r="V4099" s="31" t="s">
        <v>602</v>
      </c>
      <c r="W4099" s="31">
        <v>7</v>
      </c>
    </row>
    <row r="4100" spans="1:23" x14ac:dyDescent="0.25">
      <c r="A4100">
        <v>8617520</v>
      </c>
      <c r="B4100" s="32" t="s">
        <v>19</v>
      </c>
      <c r="C4100" s="32">
        <v>10</v>
      </c>
      <c r="D4100" s="32">
        <v>85</v>
      </c>
      <c r="E4100" s="32" t="s">
        <v>22</v>
      </c>
      <c r="F4100" s="32">
        <v>1</v>
      </c>
      <c r="G4100" s="32" t="s">
        <v>21</v>
      </c>
      <c r="H4100" s="32" t="s">
        <v>22</v>
      </c>
      <c r="I4100" s="32">
        <v>975</v>
      </c>
      <c r="J4100" s="32" t="s">
        <v>22</v>
      </c>
      <c r="K4100" s="32">
        <v>0</v>
      </c>
      <c r="L4100" s="38">
        <v>54.67</v>
      </c>
      <c r="M4100" t="s">
        <v>9147</v>
      </c>
      <c r="N4100" t="s">
        <v>9148</v>
      </c>
      <c r="O4100" t="s">
        <v>9149</v>
      </c>
      <c r="P4100" s="31">
        <v>500</v>
      </c>
      <c r="Q4100" s="31">
        <v>400</v>
      </c>
      <c r="R4100" s="31">
        <v>400</v>
      </c>
      <c r="S4100" s="31">
        <v>5.66</v>
      </c>
      <c r="T4100" s="36" t="s">
        <v>9150</v>
      </c>
      <c r="U4100" s="36" t="s">
        <v>13534</v>
      </c>
      <c r="V4100" s="31" t="s">
        <v>602</v>
      </c>
      <c r="W4100" s="31">
        <v>7</v>
      </c>
    </row>
    <row r="4101" spans="1:23" x14ac:dyDescent="0.25">
      <c r="A4101">
        <v>8617530</v>
      </c>
      <c r="B4101" s="32" t="s">
        <v>19</v>
      </c>
      <c r="C4101" s="32">
        <v>10</v>
      </c>
      <c r="D4101" s="32">
        <v>85</v>
      </c>
      <c r="E4101" s="32" t="s">
        <v>22</v>
      </c>
      <c r="F4101" s="32">
        <v>1</v>
      </c>
      <c r="G4101" s="32" t="s">
        <v>21</v>
      </c>
      <c r="H4101" s="32" t="s">
        <v>22</v>
      </c>
      <c r="I4101" s="32">
        <v>975</v>
      </c>
      <c r="J4101" s="32" t="s">
        <v>22</v>
      </c>
      <c r="K4101" s="32">
        <v>0</v>
      </c>
      <c r="L4101" s="38">
        <v>60.58</v>
      </c>
      <c r="M4101" t="s">
        <v>9151</v>
      </c>
      <c r="N4101" t="s">
        <v>9152</v>
      </c>
      <c r="O4101" t="s">
        <v>9153</v>
      </c>
      <c r="P4101" s="31">
        <v>500</v>
      </c>
      <c r="Q4101" s="31">
        <v>500</v>
      </c>
      <c r="R4101" s="31">
        <v>500</v>
      </c>
      <c r="S4101" s="31">
        <v>6.8</v>
      </c>
      <c r="T4101" s="36" t="s">
        <v>9154</v>
      </c>
      <c r="U4101" s="36" t="s">
        <v>13534</v>
      </c>
      <c r="V4101" s="31" t="s">
        <v>602</v>
      </c>
      <c r="W4101" s="31">
        <v>7</v>
      </c>
    </row>
    <row r="4102" spans="1:23" x14ac:dyDescent="0.25">
      <c r="A4102">
        <v>8617540</v>
      </c>
      <c r="B4102" s="32" t="s">
        <v>19</v>
      </c>
      <c r="C4102" s="32">
        <v>10</v>
      </c>
      <c r="D4102" s="32">
        <v>85</v>
      </c>
      <c r="E4102" s="32" t="s">
        <v>22</v>
      </c>
      <c r="F4102" s="32">
        <v>1</v>
      </c>
      <c r="G4102" s="32" t="s">
        <v>21</v>
      </c>
      <c r="H4102" s="32" t="s">
        <v>22</v>
      </c>
      <c r="I4102" s="32">
        <v>975</v>
      </c>
      <c r="J4102" s="32" t="s">
        <v>22</v>
      </c>
      <c r="K4102" s="32">
        <v>0</v>
      </c>
      <c r="L4102" s="38">
        <v>69.38</v>
      </c>
      <c r="M4102" t="s">
        <v>9155</v>
      </c>
      <c r="N4102" t="s">
        <v>9156</v>
      </c>
      <c r="O4102" t="s">
        <v>9157</v>
      </c>
      <c r="P4102" s="31">
        <v>500</v>
      </c>
      <c r="Q4102" s="31">
        <v>700</v>
      </c>
      <c r="R4102" s="31">
        <v>700</v>
      </c>
      <c r="S4102" s="31">
        <v>9.2200000000000006</v>
      </c>
      <c r="T4102" s="36" t="s">
        <v>9158</v>
      </c>
      <c r="U4102" s="36" t="s">
        <v>13534</v>
      </c>
      <c r="V4102" s="31" t="s">
        <v>602</v>
      </c>
      <c r="W4102" s="31">
        <v>7</v>
      </c>
    </row>
    <row r="4103" spans="1:23" x14ac:dyDescent="0.25">
      <c r="A4103">
        <v>8617550</v>
      </c>
      <c r="B4103" s="32" t="s">
        <v>19</v>
      </c>
      <c r="C4103" s="32">
        <v>10</v>
      </c>
      <c r="D4103" s="32">
        <v>85</v>
      </c>
      <c r="E4103" s="32" t="s">
        <v>22</v>
      </c>
      <c r="F4103" s="32">
        <v>1</v>
      </c>
      <c r="G4103" s="32" t="s">
        <v>21</v>
      </c>
      <c r="H4103" s="32" t="s">
        <v>22</v>
      </c>
      <c r="I4103" s="32">
        <v>975</v>
      </c>
      <c r="J4103" s="32" t="s">
        <v>22</v>
      </c>
      <c r="K4103" s="32">
        <v>0</v>
      </c>
      <c r="L4103" s="38">
        <v>70.56</v>
      </c>
      <c r="M4103" t="s">
        <v>9159</v>
      </c>
      <c r="N4103" t="s">
        <v>9160</v>
      </c>
      <c r="O4103" t="s">
        <v>9161</v>
      </c>
      <c r="P4103" s="31">
        <v>500</v>
      </c>
      <c r="Q4103" s="31">
        <v>775</v>
      </c>
      <c r="R4103" s="31">
        <v>775</v>
      </c>
      <c r="S4103" s="31">
        <v>9.84</v>
      </c>
      <c r="T4103" s="36" t="s">
        <v>9162</v>
      </c>
      <c r="U4103" s="36" t="s">
        <v>12165</v>
      </c>
      <c r="V4103" s="31" t="s">
        <v>602</v>
      </c>
      <c r="W4103" s="31">
        <v>7</v>
      </c>
    </row>
    <row r="4104" spans="1:23" x14ac:dyDescent="0.25">
      <c r="A4104">
        <v>8617560</v>
      </c>
      <c r="B4104" s="32" t="s">
        <v>19</v>
      </c>
      <c r="C4104" s="32">
        <v>10</v>
      </c>
      <c r="D4104" s="32">
        <v>85</v>
      </c>
      <c r="E4104" s="32" t="s">
        <v>22</v>
      </c>
      <c r="F4104" s="32">
        <v>1</v>
      </c>
      <c r="G4104" s="32" t="s">
        <v>21</v>
      </c>
      <c r="H4104" s="32" t="s">
        <v>22</v>
      </c>
      <c r="I4104" s="32">
        <v>975</v>
      </c>
      <c r="J4104" s="32" t="s">
        <v>22</v>
      </c>
      <c r="K4104" s="32">
        <v>0</v>
      </c>
      <c r="L4104" s="38">
        <v>59.76</v>
      </c>
      <c r="M4104" t="s">
        <v>9163</v>
      </c>
      <c r="N4104" t="s">
        <v>9164</v>
      </c>
      <c r="O4104" t="s">
        <v>9165</v>
      </c>
      <c r="P4104" s="31">
        <v>700</v>
      </c>
      <c r="Q4104" s="31">
        <v>300</v>
      </c>
      <c r="R4104" s="31">
        <v>300</v>
      </c>
      <c r="S4104" s="31">
        <v>5.78</v>
      </c>
      <c r="T4104" s="36" t="s">
        <v>9166</v>
      </c>
      <c r="U4104" s="36" t="s">
        <v>13534</v>
      </c>
      <c r="V4104" s="31" t="s">
        <v>602</v>
      </c>
      <c r="W4104" s="31">
        <v>7</v>
      </c>
    </row>
    <row r="4105" spans="1:23" x14ac:dyDescent="0.25">
      <c r="A4105">
        <v>8617570</v>
      </c>
      <c r="B4105" s="32" t="s">
        <v>19</v>
      </c>
      <c r="C4105" s="32">
        <v>10</v>
      </c>
      <c r="D4105" s="32">
        <v>85</v>
      </c>
      <c r="E4105" s="32" t="s">
        <v>22</v>
      </c>
      <c r="F4105" s="32">
        <v>1</v>
      </c>
      <c r="G4105" s="32" t="s">
        <v>21</v>
      </c>
      <c r="H4105" s="32" t="s">
        <v>22</v>
      </c>
      <c r="I4105" s="32">
        <v>975</v>
      </c>
      <c r="J4105" s="32" t="s">
        <v>22</v>
      </c>
      <c r="K4105" s="32">
        <v>0</v>
      </c>
      <c r="L4105" s="38">
        <v>65.48</v>
      </c>
      <c r="M4105" t="s">
        <v>9167</v>
      </c>
      <c r="N4105" t="s">
        <v>9168</v>
      </c>
      <c r="O4105" t="s">
        <v>9169</v>
      </c>
      <c r="P4105" s="31">
        <v>700</v>
      </c>
      <c r="Q4105" s="31">
        <v>400</v>
      </c>
      <c r="R4105" s="31">
        <v>400</v>
      </c>
      <c r="S4105" s="31">
        <v>7.3</v>
      </c>
      <c r="T4105" s="36" t="s">
        <v>9170</v>
      </c>
      <c r="U4105" s="36" t="s">
        <v>13534</v>
      </c>
      <c r="V4105" s="31" t="s">
        <v>602</v>
      </c>
      <c r="W4105" s="31">
        <v>7</v>
      </c>
    </row>
    <row r="4106" spans="1:23" x14ac:dyDescent="0.25">
      <c r="A4106">
        <v>8617580</v>
      </c>
      <c r="B4106" s="32" t="s">
        <v>19</v>
      </c>
      <c r="C4106" s="32">
        <v>10</v>
      </c>
      <c r="D4106" s="32">
        <v>85</v>
      </c>
      <c r="E4106" s="32" t="s">
        <v>22</v>
      </c>
      <c r="F4106" s="32">
        <v>1</v>
      </c>
      <c r="G4106" s="32" t="s">
        <v>21</v>
      </c>
      <c r="H4106" s="32" t="s">
        <v>22</v>
      </c>
      <c r="I4106" s="32">
        <v>975</v>
      </c>
      <c r="J4106" s="32" t="s">
        <v>22</v>
      </c>
      <c r="K4106" s="32">
        <v>0</v>
      </c>
      <c r="L4106" s="38">
        <v>89.36</v>
      </c>
      <c r="M4106" t="s">
        <v>9171</v>
      </c>
      <c r="N4106" t="s">
        <v>9172</v>
      </c>
      <c r="O4106" t="s">
        <v>9173</v>
      </c>
      <c r="P4106" s="31">
        <v>700</v>
      </c>
      <c r="Q4106" s="31">
        <v>700</v>
      </c>
      <c r="R4106" s="31">
        <v>700</v>
      </c>
      <c r="S4106" s="31">
        <v>11.864000000000001</v>
      </c>
      <c r="T4106" s="36" t="s">
        <v>9174</v>
      </c>
      <c r="U4106" s="36" t="s">
        <v>13534</v>
      </c>
      <c r="V4106" s="31" t="s">
        <v>602</v>
      </c>
      <c r="W4106" s="31">
        <v>7</v>
      </c>
    </row>
    <row r="4107" spans="1:23" x14ac:dyDescent="0.25">
      <c r="A4107">
        <v>8617590</v>
      </c>
      <c r="B4107" s="32" t="s">
        <v>19</v>
      </c>
      <c r="C4107" s="32">
        <v>10</v>
      </c>
      <c r="D4107" s="32">
        <v>85</v>
      </c>
      <c r="E4107" s="32" t="s">
        <v>22</v>
      </c>
      <c r="F4107" s="32">
        <v>1</v>
      </c>
      <c r="G4107" s="32" t="s">
        <v>21</v>
      </c>
      <c r="H4107" s="32" t="s">
        <v>22</v>
      </c>
      <c r="I4107" s="32">
        <v>975</v>
      </c>
      <c r="J4107" s="32" t="s">
        <v>22</v>
      </c>
      <c r="K4107" s="32">
        <v>0</v>
      </c>
      <c r="L4107" s="38">
        <v>66.319999999999993</v>
      </c>
      <c r="M4107" t="s">
        <v>9175</v>
      </c>
      <c r="N4107" t="s">
        <v>9176</v>
      </c>
      <c r="O4107" t="s">
        <v>9177</v>
      </c>
      <c r="P4107" s="31">
        <v>900</v>
      </c>
      <c r="Q4107" s="31">
        <v>300</v>
      </c>
      <c r="R4107" s="31">
        <v>300</v>
      </c>
      <c r="S4107" s="31">
        <v>0</v>
      </c>
      <c r="T4107" s="36" t="s">
        <v>9178</v>
      </c>
      <c r="U4107" s="36" t="s">
        <v>12165</v>
      </c>
      <c r="V4107" s="31" t="s">
        <v>602</v>
      </c>
      <c r="W4107" s="31">
        <v>7</v>
      </c>
    </row>
    <row r="4108" spans="1:23" x14ac:dyDescent="0.25">
      <c r="A4108">
        <v>8617600</v>
      </c>
      <c r="B4108" s="32" t="s">
        <v>19</v>
      </c>
      <c r="C4108" s="32">
        <v>10</v>
      </c>
      <c r="D4108" s="32">
        <v>85</v>
      </c>
      <c r="E4108" s="32" t="s">
        <v>22</v>
      </c>
      <c r="F4108" s="32">
        <v>1</v>
      </c>
      <c r="G4108" s="32" t="s">
        <v>21</v>
      </c>
      <c r="H4108" s="32" t="s">
        <v>22</v>
      </c>
      <c r="I4108" s="32">
        <v>975</v>
      </c>
      <c r="J4108" s="32" t="s">
        <v>22</v>
      </c>
      <c r="K4108" s="32">
        <v>0</v>
      </c>
      <c r="L4108" s="38">
        <v>84.05</v>
      </c>
      <c r="M4108" t="s">
        <v>9179</v>
      </c>
      <c r="N4108" t="s">
        <v>9180</v>
      </c>
      <c r="O4108" t="s">
        <v>9181</v>
      </c>
      <c r="P4108" s="31">
        <v>900</v>
      </c>
      <c r="Q4108" s="31">
        <v>400</v>
      </c>
      <c r="R4108" s="31">
        <v>400</v>
      </c>
      <c r="S4108" s="31">
        <v>0</v>
      </c>
      <c r="T4108" s="36" t="s">
        <v>9182</v>
      </c>
      <c r="U4108" s="36" t="s">
        <v>12165</v>
      </c>
      <c r="V4108" s="31" t="s">
        <v>602</v>
      </c>
      <c r="W4108" s="31">
        <v>7</v>
      </c>
    </row>
    <row r="4109" spans="1:23" x14ac:dyDescent="0.25">
      <c r="A4109">
        <v>8617610</v>
      </c>
      <c r="B4109" s="32" t="s">
        <v>19</v>
      </c>
      <c r="C4109" s="32">
        <v>10</v>
      </c>
      <c r="D4109" s="32">
        <v>85</v>
      </c>
      <c r="E4109" s="32" t="s">
        <v>22</v>
      </c>
      <c r="F4109" s="32">
        <v>1</v>
      </c>
      <c r="G4109" s="32" t="s">
        <v>21</v>
      </c>
      <c r="H4109" s="32" t="s">
        <v>22</v>
      </c>
      <c r="I4109" s="32">
        <v>975</v>
      </c>
      <c r="J4109" s="32" t="s">
        <v>22</v>
      </c>
      <c r="K4109" s="32">
        <v>0</v>
      </c>
      <c r="L4109" s="38">
        <v>92.82</v>
      </c>
      <c r="M4109" t="s">
        <v>9183</v>
      </c>
      <c r="N4109" t="s">
        <v>9184</v>
      </c>
      <c r="O4109" t="s">
        <v>9185</v>
      </c>
      <c r="P4109" s="31">
        <v>900</v>
      </c>
      <c r="Q4109" s="31">
        <v>500</v>
      </c>
      <c r="R4109" s="31">
        <v>500</v>
      </c>
      <c r="S4109" s="31">
        <v>0</v>
      </c>
      <c r="T4109" s="36" t="s">
        <v>9186</v>
      </c>
      <c r="U4109" s="36" t="s">
        <v>13534</v>
      </c>
      <c r="V4109" s="31" t="s">
        <v>602</v>
      </c>
      <c r="W4109" s="31">
        <v>7</v>
      </c>
    </row>
    <row r="4110" spans="1:23" x14ac:dyDescent="0.25">
      <c r="A4110">
        <v>8617620</v>
      </c>
      <c r="B4110" s="32" t="s">
        <v>19</v>
      </c>
      <c r="C4110" s="32">
        <v>10</v>
      </c>
      <c r="D4110" s="32">
        <v>85</v>
      </c>
      <c r="E4110" s="32" t="s">
        <v>22</v>
      </c>
      <c r="F4110" s="32">
        <v>1</v>
      </c>
      <c r="G4110" s="32" t="s">
        <v>21</v>
      </c>
      <c r="H4110" s="32" t="s">
        <v>22</v>
      </c>
      <c r="I4110" s="32">
        <v>975</v>
      </c>
      <c r="J4110" s="32" t="s">
        <v>22</v>
      </c>
      <c r="K4110" s="32">
        <v>0</v>
      </c>
      <c r="L4110" s="38">
        <v>84.05</v>
      </c>
      <c r="M4110" t="s">
        <v>9187</v>
      </c>
      <c r="N4110" t="s">
        <v>9188</v>
      </c>
      <c r="O4110" t="s">
        <v>9189</v>
      </c>
      <c r="P4110" s="31">
        <v>1100</v>
      </c>
      <c r="Q4110" s="31">
        <v>300</v>
      </c>
      <c r="R4110" s="31">
        <v>300</v>
      </c>
      <c r="S4110" s="31">
        <v>0</v>
      </c>
      <c r="T4110" s="36" t="s">
        <v>9190</v>
      </c>
      <c r="U4110" s="36" t="s">
        <v>12165</v>
      </c>
      <c r="V4110" s="31" t="s">
        <v>602</v>
      </c>
      <c r="W4110" s="31">
        <v>7</v>
      </c>
    </row>
    <row r="4111" spans="1:23" x14ac:dyDescent="0.25">
      <c r="A4111">
        <v>8617630</v>
      </c>
      <c r="B4111" s="32" t="s">
        <v>19</v>
      </c>
      <c r="C4111" s="32">
        <v>10</v>
      </c>
      <c r="D4111" s="32">
        <v>85</v>
      </c>
      <c r="E4111" s="32" t="s">
        <v>22</v>
      </c>
      <c r="F4111" s="32">
        <v>1</v>
      </c>
      <c r="G4111" s="32" t="s">
        <v>21</v>
      </c>
      <c r="H4111" s="32" t="s">
        <v>22</v>
      </c>
      <c r="I4111" s="32">
        <v>975</v>
      </c>
      <c r="J4111" s="32" t="s">
        <v>22</v>
      </c>
      <c r="K4111" s="32">
        <v>0</v>
      </c>
      <c r="L4111" s="38">
        <v>95.04</v>
      </c>
      <c r="M4111" t="s">
        <v>9191</v>
      </c>
      <c r="N4111" t="s">
        <v>9192</v>
      </c>
      <c r="O4111" t="s">
        <v>9193</v>
      </c>
      <c r="P4111" s="31">
        <v>1100</v>
      </c>
      <c r="Q4111" s="31">
        <v>400</v>
      </c>
      <c r="R4111" s="31">
        <v>400</v>
      </c>
      <c r="S4111" s="31">
        <v>0</v>
      </c>
      <c r="T4111" s="36" t="s">
        <v>9194</v>
      </c>
      <c r="U4111" s="36" t="s">
        <v>12165</v>
      </c>
      <c r="V4111" s="31" t="s">
        <v>602</v>
      </c>
      <c r="W4111" s="31">
        <v>7</v>
      </c>
    </row>
    <row r="4112" spans="1:23" x14ac:dyDescent="0.25">
      <c r="A4112">
        <v>8617640</v>
      </c>
      <c r="B4112" s="32" t="s">
        <v>19</v>
      </c>
      <c r="C4112" s="32">
        <v>10</v>
      </c>
      <c r="D4112" s="32">
        <v>85</v>
      </c>
      <c r="E4112" s="32" t="s">
        <v>22</v>
      </c>
      <c r="F4112" s="32">
        <v>1</v>
      </c>
      <c r="G4112" s="32" t="s">
        <v>21</v>
      </c>
      <c r="H4112" s="32" t="s">
        <v>22</v>
      </c>
      <c r="I4112" s="32">
        <v>975</v>
      </c>
      <c r="J4112" s="32" t="s">
        <v>22</v>
      </c>
      <c r="K4112" s="32">
        <v>0</v>
      </c>
      <c r="L4112" s="38">
        <v>107.1</v>
      </c>
      <c r="M4112" t="s">
        <v>9195</v>
      </c>
      <c r="N4112" t="s">
        <v>9196</v>
      </c>
      <c r="O4112" t="s">
        <v>9197</v>
      </c>
      <c r="P4112" s="31">
        <v>1100</v>
      </c>
      <c r="Q4112" s="31">
        <v>500</v>
      </c>
      <c r="R4112" s="31">
        <v>500</v>
      </c>
      <c r="S4112" s="31">
        <v>0</v>
      </c>
      <c r="T4112" s="36" t="s">
        <v>9198</v>
      </c>
      <c r="U4112" s="36" t="s">
        <v>13534</v>
      </c>
      <c r="V4112" s="31" t="s">
        <v>602</v>
      </c>
      <c r="W4112" s="31">
        <v>7</v>
      </c>
    </row>
    <row r="4113" spans="1:23" x14ac:dyDescent="0.25">
      <c r="A4113">
        <v>8617650</v>
      </c>
      <c r="B4113" s="32" t="s">
        <v>19</v>
      </c>
      <c r="C4113" s="32">
        <v>10</v>
      </c>
      <c r="D4113" s="32">
        <v>85</v>
      </c>
      <c r="E4113" s="32" t="s">
        <v>22</v>
      </c>
      <c r="F4113" s="32">
        <v>1</v>
      </c>
      <c r="G4113" s="32" t="s">
        <v>21</v>
      </c>
      <c r="H4113" s="32" t="s">
        <v>22</v>
      </c>
      <c r="I4113" s="32">
        <v>977</v>
      </c>
      <c r="J4113" s="32" t="s">
        <v>22</v>
      </c>
      <c r="K4113" s="32">
        <v>0</v>
      </c>
      <c r="L4113" s="38">
        <v>44.13</v>
      </c>
      <c r="M4113" t="s">
        <v>9199</v>
      </c>
      <c r="N4113" t="s">
        <v>9200</v>
      </c>
      <c r="O4113" t="s">
        <v>9201</v>
      </c>
      <c r="P4113" s="31">
        <v>0</v>
      </c>
      <c r="Q4113" s="31">
        <v>0</v>
      </c>
      <c r="R4113" s="31">
        <v>0</v>
      </c>
      <c r="S4113" s="31">
        <v>0</v>
      </c>
      <c r="T4113" s="36" t="s">
        <v>9202</v>
      </c>
      <c r="U4113" s="36" t="s">
        <v>8458</v>
      </c>
      <c r="V4113" s="31" t="s">
        <v>703</v>
      </c>
      <c r="W4113" s="31">
        <v>7</v>
      </c>
    </row>
    <row r="4114" spans="1:23" x14ac:dyDescent="0.25">
      <c r="A4114">
        <v>8617655</v>
      </c>
      <c r="B4114" s="32" t="s">
        <v>19</v>
      </c>
      <c r="C4114" s="32">
        <v>10</v>
      </c>
      <c r="D4114" s="32">
        <v>85</v>
      </c>
      <c r="E4114" s="32" t="s">
        <v>22</v>
      </c>
      <c r="F4114" s="32">
        <v>1</v>
      </c>
      <c r="G4114" s="32" t="s">
        <v>21</v>
      </c>
      <c r="H4114" s="32" t="s">
        <v>22</v>
      </c>
      <c r="I4114" s="32">
        <v>978</v>
      </c>
      <c r="J4114" s="32" t="s">
        <v>22</v>
      </c>
      <c r="K4114" s="32">
        <v>0</v>
      </c>
      <c r="L4114" s="38">
        <v>22.91</v>
      </c>
      <c r="M4114" t="s">
        <v>9203</v>
      </c>
      <c r="N4114" t="s">
        <v>9200</v>
      </c>
      <c r="O4114" t="s">
        <v>9201</v>
      </c>
      <c r="P4114" s="31">
        <v>0</v>
      </c>
      <c r="Q4114" s="31">
        <v>0</v>
      </c>
      <c r="R4114" s="31">
        <v>0</v>
      </c>
      <c r="S4114" s="31">
        <v>0</v>
      </c>
      <c r="T4114" s="36" t="s">
        <v>9204</v>
      </c>
      <c r="U4114" s="36" t="s">
        <v>8458</v>
      </c>
      <c r="V4114" s="31" t="s">
        <v>362</v>
      </c>
      <c r="W4114" s="31">
        <v>7</v>
      </c>
    </row>
    <row r="4115" spans="1:23" x14ac:dyDescent="0.25">
      <c r="A4115">
        <v>8617655</v>
      </c>
      <c r="B4115" s="32" t="s">
        <v>19</v>
      </c>
      <c r="C4115" s="32">
        <v>10</v>
      </c>
      <c r="D4115" s="32">
        <v>85</v>
      </c>
      <c r="E4115" s="32" t="s">
        <v>22</v>
      </c>
      <c r="F4115" s="32">
        <v>1</v>
      </c>
      <c r="G4115" s="32" t="s">
        <v>21</v>
      </c>
      <c r="H4115" s="32" t="s">
        <v>22</v>
      </c>
      <c r="I4115" s="32">
        <v>978</v>
      </c>
      <c r="J4115" s="32" t="s">
        <v>22</v>
      </c>
      <c r="K4115" s="32">
        <v>0</v>
      </c>
      <c r="L4115" s="38">
        <v>22.91</v>
      </c>
      <c r="M4115" t="s">
        <v>9205</v>
      </c>
      <c r="N4115" t="s">
        <v>9206</v>
      </c>
      <c r="O4115" t="s">
        <v>9207</v>
      </c>
      <c r="P4115" s="31">
        <v>0</v>
      </c>
      <c r="Q4115" s="31">
        <v>0</v>
      </c>
      <c r="R4115" s="31">
        <v>0</v>
      </c>
      <c r="S4115" s="31">
        <v>0</v>
      </c>
      <c r="T4115" s="36" t="s">
        <v>9204</v>
      </c>
      <c r="U4115" s="36" t="s">
        <v>8458</v>
      </c>
      <c r="V4115" s="31" t="s">
        <v>362</v>
      </c>
      <c r="W4115" s="31">
        <v>7</v>
      </c>
    </row>
    <row r="4116" spans="1:23" x14ac:dyDescent="0.25">
      <c r="A4116">
        <v>8617660</v>
      </c>
      <c r="B4116" s="32" t="s">
        <v>19</v>
      </c>
      <c r="C4116" s="32">
        <v>10</v>
      </c>
      <c r="D4116" s="32">
        <v>85</v>
      </c>
      <c r="E4116" s="32" t="s">
        <v>22</v>
      </c>
      <c r="F4116" s="32">
        <v>1</v>
      </c>
      <c r="G4116" s="32" t="s">
        <v>21</v>
      </c>
      <c r="H4116" s="32" t="s">
        <v>22</v>
      </c>
      <c r="I4116" s="32">
        <v>980</v>
      </c>
      <c r="J4116" s="32" t="s">
        <v>22</v>
      </c>
      <c r="K4116" s="32">
        <v>0</v>
      </c>
      <c r="L4116" s="38">
        <v>34.130000000000003</v>
      </c>
      <c r="M4116" t="s">
        <v>9208</v>
      </c>
      <c r="N4116" t="s">
        <v>9209</v>
      </c>
      <c r="O4116" t="s">
        <v>9210</v>
      </c>
      <c r="P4116" s="31">
        <v>500</v>
      </c>
      <c r="Q4116" s="31">
        <v>400</v>
      </c>
      <c r="R4116" s="31">
        <v>0</v>
      </c>
      <c r="S4116" s="31">
        <v>2.3199999999999998</v>
      </c>
      <c r="T4116" s="36" t="s">
        <v>9211</v>
      </c>
      <c r="U4116" s="36" t="s">
        <v>8458</v>
      </c>
      <c r="V4116" s="31" t="s">
        <v>602</v>
      </c>
      <c r="W4116" s="31">
        <v>7</v>
      </c>
    </row>
    <row r="4117" spans="1:23" x14ac:dyDescent="0.25">
      <c r="A4117">
        <v>8617661</v>
      </c>
      <c r="B4117" s="32" t="s">
        <v>19</v>
      </c>
      <c r="C4117" s="32">
        <v>10</v>
      </c>
      <c r="D4117" s="32">
        <v>85</v>
      </c>
      <c r="E4117" s="32" t="s">
        <v>22</v>
      </c>
      <c r="F4117" s="32">
        <v>1</v>
      </c>
      <c r="G4117" s="32" t="s">
        <v>21</v>
      </c>
      <c r="H4117" s="32" t="s">
        <v>22</v>
      </c>
      <c r="I4117" s="32">
        <v>980</v>
      </c>
      <c r="J4117" s="32" t="s">
        <v>22</v>
      </c>
      <c r="K4117" s="32">
        <v>0</v>
      </c>
      <c r="L4117" s="38">
        <v>42.13</v>
      </c>
      <c r="M4117" t="s">
        <v>9212</v>
      </c>
      <c r="N4117" t="s">
        <v>9213</v>
      </c>
      <c r="O4117" t="s">
        <v>9214</v>
      </c>
      <c r="P4117" s="31">
        <v>500</v>
      </c>
      <c r="Q4117" s="31">
        <v>600</v>
      </c>
      <c r="R4117" s="31">
        <v>0</v>
      </c>
      <c r="S4117" s="31">
        <v>3.4</v>
      </c>
      <c r="T4117" s="36" t="s">
        <v>9215</v>
      </c>
      <c r="U4117" s="36" t="s">
        <v>8458</v>
      </c>
      <c r="V4117" s="31" t="s">
        <v>602</v>
      </c>
      <c r="W4117" s="31">
        <v>7</v>
      </c>
    </row>
    <row r="4118" spans="1:23" x14ac:dyDescent="0.25">
      <c r="A4118">
        <v>8617662</v>
      </c>
      <c r="B4118" s="32" t="s">
        <v>19</v>
      </c>
      <c r="C4118" s="32">
        <v>10</v>
      </c>
      <c r="D4118" s="32">
        <v>85</v>
      </c>
      <c r="E4118" s="32" t="s">
        <v>22</v>
      </c>
      <c r="F4118" s="32">
        <v>1</v>
      </c>
      <c r="G4118" s="32" t="s">
        <v>21</v>
      </c>
      <c r="H4118" s="32" t="s">
        <v>22</v>
      </c>
      <c r="I4118" s="32">
        <v>980</v>
      </c>
      <c r="J4118" s="32" t="s">
        <v>22</v>
      </c>
      <c r="K4118" s="32">
        <v>0</v>
      </c>
      <c r="L4118" s="38">
        <v>40.14</v>
      </c>
      <c r="M4118" t="s">
        <v>9216</v>
      </c>
      <c r="N4118" t="s">
        <v>9217</v>
      </c>
      <c r="O4118" t="s">
        <v>9218</v>
      </c>
      <c r="P4118" s="31">
        <v>600</v>
      </c>
      <c r="Q4118" s="31">
        <v>400</v>
      </c>
      <c r="R4118" s="31">
        <v>0</v>
      </c>
      <c r="S4118" s="31">
        <v>2.88</v>
      </c>
      <c r="T4118" s="36" t="s">
        <v>9219</v>
      </c>
      <c r="U4118" s="36" t="s">
        <v>8458</v>
      </c>
      <c r="V4118" s="31" t="s">
        <v>602</v>
      </c>
      <c r="W4118" s="31">
        <v>7</v>
      </c>
    </row>
    <row r="4119" spans="1:23" x14ac:dyDescent="0.25">
      <c r="A4119">
        <v>8617663</v>
      </c>
      <c r="B4119" s="32" t="s">
        <v>19</v>
      </c>
      <c r="C4119" s="32">
        <v>10</v>
      </c>
      <c r="D4119" s="32">
        <v>85</v>
      </c>
      <c r="E4119" s="32" t="s">
        <v>22</v>
      </c>
      <c r="F4119" s="32">
        <v>1</v>
      </c>
      <c r="G4119" s="32" t="s">
        <v>21</v>
      </c>
      <c r="H4119" s="32" t="s">
        <v>22</v>
      </c>
      <c r="I4119" s="32">
        <v>980</v>
      </c>
      <c r="J4119" s="32" t="s">
        <v>22</v>
      </c>
      <c r="K4119" s="32">
        <v>0</v>
      </c>
      <c r="L4119" s="38">
        <v>54.21</v>
      </c>
      <c r="M4119" t="s">
        <v>9220</v>
      </c>
      <c r="N4119" t="s">
        <v>9221</v>
      </c>
      <c r="O4119" t="s">
        <v>9222</v>
      </c>
      <c r="P4119" s="31">
        <v>600</v>
      </c>
      <c r="Q4119" s="31">
        <v>600</v>
      </c>
      <c r="R4119" s="31">
        <v>0</v>
      </c>
      <c r="S4119" s="31">
        <v>4.1399999999999997</v>
      </c>
      <c r="T4119" s="36" t="s">
        <v>9223</v>
      </c>
      <c r="U4119" s="36" t="s">
        <v>8458</v>
      </c>
      <c r="V4119" s="31" t="s">
        <v>602</v>
      </c>
      <c r="W4119" s="31">
        <v>7</v>
      </c>
    </row>
    <row r="4120" spans="1:23" x14ac:dyDescent="0.25">
      <c r="A4120">
        <v>8617664</v>
      </c>
      <c r="B4120" s="32" t="s">
        <v>19</v>
      </c>
      <c r="C4120" s="32">
        <v>10</v>
      </c>
      <c r="D4120" s="32">
        <v>85</v>
      </c>
      <c r="E4120" s="32" t="s">
        <v>22</v>
      </c>
      <c r="F4120" s="32">
        <v>1</v>
      </c>
      <c r="G4120" s="32" t="s">
        <v>21</v>
      </c>
      <c r="H4120" s="32" t="s">
        <v>22</v>
      </c>
      <c r="I4120" s="32">
        <v>980</v>
      </c>
      <c r="J4120" s="32" t="s">
        <v>22</v>
      </c>
      <c r="K4120" s="32">
        <v>0</v>
      </c>
      <c r="L4120" s="38">
        <v>46.14</v>
      </c>
      <c r="M4120" t="s">
        <v>9224</v>
      </c>
      <c r="N4120" t="s">
        <v>9225</v>
      </c>
      <c r="O4120" t="s">
        <v>9226</v>
      </c>
      <c r="P4120" s="31">
        <v>800</v>
      </c>
      <c r="Q4120" s="31">
        <v>400</v>
      </c>
      <c r="R4120" s="31">
        <v>0</v>
      </c>
      <c r="S4120" s="31">
        <v>3.92</v>
      </c>
      <c r="T4120" s="36" t="s">
        <v>9227</v>
      </c>
      <c r="U4120" s="36" t="s">
        <v>8458</v>
      </c>
      <c r="V4120" s="31" t="s">
        <v>602</v>
      </c>
      <c r="W4120" s="31">
        <v>7</v>
      </c>
    </row>
    <row r="4121" spans="1:23" x14ac:dyDescent="0.25">
      <c r="A4121">
        <v>8617665</v>
      </c>
      <c r="B4121" s="32" t="s">
        <v>19</v>
      </c>
      <c r="C4121" s="32">
        <v>10</v>
      </c>
      <c r="D4121" s="32">
        <v>85</v>
      </c>
      <c r="E4121" s="32" t="s">
        <v>22</v>
      </c>
      <c r="F4121" s="32">
        <v>1</v>
      </c>
      <c r="G4121" s="32" t="s">
        <v>21</v>
      </c>
      <c r="H4121" s="32" t="s">
        <v>22</v>
      </c>
      <c r="I4121" s="32">
        <v>980</v>
      </c>
      <c r="J4121" s="32" t="s">
        <v>22</v>
      </c>
      <c r="K4121" s="32">
        <v>0</v>
      </c>
      <c r="L4121" s="38">
        <v>66.23</v>
      </c>
      <c r="M4121" t="s">
        <v>9228</v>
      </c>
      <c r="N4121" t="s">
        <v>9229</v>
      </c>
      <c r="O4121" t="s">
        <v>9230</v>
      </c>
      <c r="P4121" s="31">
        <v>800</v>
      </c>
      <c r="Q4121" s="31">
        <v>600</v>
      </c>
      <c r="R4121" s="31">
        <v>0</v>
      </c>
      <c r="S4121" s="31">
        <v>5.76</v>
      </c>
      <c r="T4121" s="36" t="s">
        <v>9231</v>
      </c>
      <c r="U4121" s="36" t="s">
        <v>8458</v>
      </c>
      <c r="V4121" s="31" t="s">
        <v>602</v>
      </c>
      <c r="W4121" s="31">
        <v>7</v>
      </c>
    </row>
    <row r="4122" spans="1:23" x14ac:dyDescent="0.25">
      <c r="A4122">
        <v>8617700</v>
      </c>
      <c r="B4122" s="32" t="s">
        <v>19</v>
      </c>
      <c r="C4122" s="32">
        <v>10</v>
      </c>
      <c r="D4122" s="32">
        <v>85</v>
      </c>
      <c r="E4122" s="32" t="s">
        <v>22</v>
      </c>
      <c r="F4122" s="32">
        <v>4</v>
      </c>
      <c r="G4122" s="32" t="s">
        <v>354</v>
      </c>
      <c r="H4122" s="32" t="s">
        <v>22</v>
      </c>
      <c r="I4122" s="32">
        <v>993</v>
      </c>
      <c r="J4122" s="32" t="s">
        <v>22</v>
      </c>
      <c r="K4122" s="32">
        <v>0</v>
      </c>
      <c r="L4122" s="38">
        <v>26.98</v>
      </c>
      <c r="M4122" t="s">
        <v>9232</v>
      </c>
      <c r="N4122" t="s">
        <v>9233</v>
      </c>
      <c r="O4122" t="s">
        <v>9234</v>
      </c>
      <c r="P4122" s="31">
        <v>0</v>
      </c>
      <c r="Q4122" s="31">
        <v>0</v>
      </c>
      <c r="R4122" s="31">
        <v>400</v>
      </c>
      <c r="S4122" s="31">
        <v>0</v>
      </c>
      <c r="T4122" s="36" t="s">
        <v>9235</v>
      </c>
      <c r="U4122" s="36" t="s">
        <v>8458</v>
      </c>
      <c r="V4122" s="31" t="s">
        <v>362</v>
      </c>
      <c r="W4122" s="31">
        <v>7</v>
      </c>
    </row>
    <row r="4123" spans="1:23" x14ac:dyDescent="0.25">
      <c r="A4123">
        <v>8617710</v>
      </c>
      <c r="B4123" s="32" t="s">
        <v>19</v>
      </c>
      <c r="C4123" s="32">
        <v>10</v>
      </c>
      <c r="D4123" s="32">
        <v>85</v>
      </c>
      <c r="E4123" s="32" t="s">
        <v>22</v>
      </c>
      <c r="F4123" s="32">
        <v>4</v>
      </c>
      <c r="G4123" s="32" t="s">
        <v>354</v>
      </c>
      <c r="H4123" s="32" t="s">
        <v>22</v>
      </c>
      <c r="I4123" s="32">
        <v>993</v>
      </c>
      <c r="J4123" s="32" t="s">
        <v>22</v>
      </c>
      <c r="K4123" s="32">
        <v>0</v>
      </c>
      <c r="L4123" s="38">
        <v>31.55</v>
      </c>
      <c r="M4123" t="s">
        <v>9236</v>
      </c>
      <c r="N4123" t="s">
        <v>9237</v>
      </c>
      <c r="O4123" t="s">
        <v>9238</v>
      </c>
      <c r="P4123" s="31">
        <v>0</v>
      </c>
      <c r="Q4123" s="31">
        <v>0</v>
      </c>
      <c r="R4123" s="31">
        <v>500</v>
      </c>
      <c r="S4123" s="31">
        <v>0</v>
      </c>
      <c r="T4123" s="36" t="s">
        <v>9239</v>
      </c>
      <c r="U4123" s="36" t="s">
        <v>8458</v>
      </c>
      <c r="V4123" s="31" t="s">
        <v>362</v>
      </c>
      <c r="W4123" s="31">
        <v>7</v>
      </c>
    </row>
    <row r="4124" spans="1:23" x14ac:dyDescent="0.25">
      <c r="A4124">
        <v>8617720</v>
      </c>
      <c r="B4124" s="32" t="s">
        <v>19</v>
      </c>
      <c r="C4124" s="32">
        <v>10</v>
      </c>
      <c r="D4124" s="32">
        <v>85</v>
      </c>
      <c r="E4124" s="32" t="s">
        <v>22</v>
      </c>
      <c r="F4124" s="32">
        <v>4</v>
      </c>
      <c r="G4124" s="32" t="s">
        <v>354</v>
      </c>
      <c r="H4124" s="32" t="s">
        <v>22</v>
      </c>
      <c r="I4124" s="32">
        <v>993</v>
      </c>
      <c r="J4124" s="32" t="s">
        <v>22</v>
      </c>
      <c r="K4124" s="32">
        <v>0</v>
      </c>
      <c r="L4124" s="38">
        <v>34.96</v>
      </c>
      <c r="M4124" t="s">
        <v>9240</v>
      </c>
      <c r="N4124" t="s">
        <v>9241</v>
      </c>
      <c r="O4124" t="s">
        <v>9242</v>
      </c>
      <c r="P4124" s="31">
        <v>0</v>
      </c>
      <c r="Q4124" s="31">
        <v>0</v>
      </c>
      <c r="R4124" s="31">
        <v>600</v>
      </c>
      <c r="S4124" s="31">
        <v>0</v>
      </c>
      <c r="T4124" s="36" t="s">
        <v>9243</v>
      </c>
      <c r="U4124" s="36" t="s">
        <v>8458</v>
      </c>
      <c r="V4124" s="31" t="s">
        <v>362</v>
      </c>
      <c r="W4124" s="31">
        <v>7</v>
      </c>
    </row>
    <row r="4125" spans="1:23" x14ac:dyDescent="0.25">
      <c r="A4125">
        <v>8617730</v>
      </c>
      <c r="B4125" s="32" t="s">
        <v>19</v>
      </c>
      <c r="C4125" s="32">
        <v>10</v>
      </c>
      <c r="D4125" s="32">
        <v>85</v>
      </c>
      <c r="E4125" s="32" t="s">
        <v>22</v>
      </c>
      <c r="F4125" s="32">
        <v>4</v>
      </c>
      <c r="G4125" s="32" t="s">
        <v>354</v>
      </c>
      <c r="H4125" s="32" t="s">
        <v>22</v>
      </c>
      <c r="I4125" s="32">
        <v>993</v>
      </c>
      <c r="J4125" s="32" t="s">
        <v>22</v>
      </c>
      <c r="K4125" s="32">
        <v>0</v>
      </c>
      <c r="L4125" s="38">
        <v>47.32</v>
      </c>
      <c r="M4125" t="s">
        <v>9244</v>
      </c>
      <c r="N4125" t="s">
        <v>9245</v>
      </c>
      <c r="O4125" t="s">
        <v>9246</v>
      </c>
      <c r="P4125" s="31">
        <v>0</v>
      </c>
      <c r="Q4125" s="31">
        <v>0</v>
      </c>
      <c r="R4125" s="31">
        <v>800</v>
      </c>
      <c r="S4125" s="31">
        <v>0</v>
      </c>
      <c r="T4125" s="36" t="s">
        <v>9247</v>
      </c>
      <c r="U4125" s="36" t="s">
        <v>8458</v>
      </c>
      <c r="V4125" s="31" t="s">
        <v>362</v>
      </c>
      <c r="W4125" s="31">
        <v>7</v>
      </c>
    </row>
    <row r="4126" spans="1:23" x14ac:dyDescent="0.25">
      <c r="A4126">
        <v>8617750</v>
      </c>
      <c r="B4126" s="32" t="s">
        <v>19</v>
      </c>
      <c r="C4126" s="32">
        <v>10</v>
      </c>
      <c r="D4126" s="32">
        <v>85</v>
      </c>
      <c r="E4126" s="32" t="s">
        <v>22</v>
      </c>
      <c r="F4126" s="32">
        <v>4</v>
      </c>
      <c r="G4126" s="32" t="s">
        <v>354</v>
      </c>
      <c r="H4126" s="32" t="s">
        <v>22</v>
      </c>
      <c r="I4126" s="32">
        <v>995</v>
      </c>
      <c r="J4126" s="32" t="s">
        <v>22</v>
      </c>
      <c r="K4126" s="32">
        <v>0</v>
      </c>
      <c r="L4126" s="38">
        <v>50.43</v>
      </c>
      <c r="M4126" t="s">
        <v>9248</v>
      </c>
      <c r="N4126" t="s">
        <v>9249</v>
      </c>
      <c r="O4126" t="s">
        <v>9250</v>
      </c>
      <c r="P4126" s="31">
        <v>0</v>
      </c>
      <c r="Q4126" s="31">
        <v>0</v>
      </c>
      <c r="R4126" s="31">
        <v>0</v>
      </c>
      <c r="S4126" s="31">
        <v>0</v>
      </c>
      <c r="T4126" s="36" t="s">
        <v>16281</v>
      </c>
      <c r="U4126" s="36" t="s">
        <v>8458</v>
      </c>
      <c r="V4126" s="31" t="s">
        <v>362</v>
      </c>
      <c r="W4126" s="31">
        <v>7</v>
      </c>
    </row>
    <row r="4127" spans="1:23" x14ac:dyDescent="0.25">
      <c r="A4127">
        <v>8617751</v>
      </c>
      <c r="B4127" s="32" t="s">
        <v>19</v>
      </c>
      <c r="C4127" s="32">
        <v>10</v>
      </c>
      <c r="D4127" s="32">
        <v>85</v>
      </c>
      <c r="E4127" s="32" t="s">
        <v>22</v>
      </c>
      <c r="F4127" s="32">
        <v>4</v>
      </c>
      <c r="G4127" s="32" t="s">
        <v>354</v>
      </c>
      <c r="H4127" s="32" t="s">
        <v>22</v>
      </c>
      <c r="I4127" s="32">
        <v>995</v>
      </c>
      <c r="J4127" s="32" t="s">
        <v>22</v>
      </c>
      <c r="K4127" s="32">
        <v>0</v>
      </c>
      <c r="L4127" s="38">
        <v>55.86</v>
      </c>
      <c r="M4127" t="s">
        <v>9251</v>
      </c>
      <c r="N4127" t="s">
        <v>9252</v>
      </c>
      <c r="O4127" t="s">
        <v>9253</v>
      </c>
      <c r="P4127" s="31">
        <v>0</v>
      </c>
      <c r="Q4127" s="31">
        <v>0</v>
      </c>
      <c r="R4127" s="31">
        <v>0</v>
      </c>
      <c r="S4127" s="31">
        <v>0</v>
      </c>
      <c r="T4127" s="36" t="s">
        <v>16282</v>
      </c>
      <c r="U4127" s="36" t="s">
        <v>8458</v>
      </c>
      <c r="V4127" s="31" t="s">
        <v>362</v>
      </c>
      <c r="W4127" s="31">
        <v>7</v>
      </c>
    </row>
    <row r="4128" spans="1:23" x14ac:dyDescent="0.25">
      <c r="A4128">
        <v>8617760</v>
      </c>
      <c r="B4128" s="32" t="s">
        <v>19</v>
      </c>
      <c r="C4128" s="32">
        <v>10</v>
      </c>
      <c r="D4128" s="32">
        <v>85</v>
      </c>
      <c r="E4128" s="32" t="s">
        <v>22</v>
      </c>
      <c r="F4128" s="32">
        <v>4</v>
      </c>
      <c r="G4128" s="32" t="s">
        <v>354</v>
      </c>
      <c r="H4128" s="32" t="s">
        <v>22</v>
      </c>
      <c r="I4128" s="32">
        <v>995</v>
      </c>
      <c r="J4128" s="32" t="s">
        <v>22</v>
      </c>
      <c r="K4128" s="32">
        <v>0</v>
      </c>
      <c r="L4128" s="38">
        <v>19.8</v>
      </c>
      <c r="M4128" t="s">
        <v>9254</v>
      </c>
      <c r="N4128" t="s">
        <v>9255</v>
      </c>
      <c r="O4128" t="s">
        <v>9256</v>
      </c>
      <c r="P4128" s="31">
        <v>0</v>
      </c>
      <c r="Q4128" s="31">
        <v>0</v>
      </c>
      <c r="R4128" s="31">
        <v>0</v>
      </c>
      <c r="S4128" s="31">
        <v>0</v>
      </c>
      <c r="T4128" s="36" t="s">
        <v>16283</v>
      </c>
      <c r="U4128" s="36" t="s">
        <v>8458</v>
      </c>
      <c r="V4128" s="31" t="s">
        <v>362</v>
      </c>
      <c r="W4128" s="31">
        <v>7</v>
      </c>
    </row>
    <row r="4129" spans="1:23" x14ac:dyDescent="0.25">
      <c r="A4129">
        <v>8617800</v>
      </c>
      <c r="B4129" s="32" t="s">
        <v>19</v>
      </c>
      <c r="C4129" s="32">
        <v>10</v>
      </c>
      <c r="D4129" s="32">
        <v>85</v>
      </c>
      <c r="E4129" s="32" t="s">
        <v>22</v>
      </c>
      <c r="F4129" s="32">
        <v>2</v>
      </c>
      <c r="G4129" s="32" t="s">
        <v>354</v>
      </c>
      <c r="H4129" s="32" t="s">
        <v>22</v>
      </c>
      <c r="I4129" s="32">
        <v>996</v>
      </c>
      <c r="J4129" s="32" t="s">
        <v>22</v>
      </c>
      <c r="K4129" s="32">
        <v>0</v>
      </c>
      <c r="L4129" s="38">
        <v>61.22</v>
      </c>
      <c r="M4129" t="s">
        <v>9257</v>
      </c>
      <c r="N4129" t="s">
        <v>9258</v>
      </c>
      <c r="O4129" t="s">
        <v>9259</v>
      </c>
      <c r="P4129" s="31">
        <v>0</v>
      </c>
      <c r="Q4129" s="31">
        <v>0</v>
      </c>
      <c r="R4129" s="31">
        <v>600</v>
      </c>
      <c r="S4129" s="31">
        <v>0</v>
      </c>
      <c r="T4129" s="36" t="s">
        <v>9260</v>
      </c>
      <c r="U4129" s="36" t="s">
        <v>8458</v>
      </c>
      <c r="V4129" s="31" t="s">
        <v>901</v>
      </c>
      <c r="W4129" s="31">
        <v>7</v>
      </c>
    </row>
    <row r="4130" spans="1:23" x14ac:dyDescent="0.25">
      <c r="A4130">
        <v>8617810</v>
      </c>
      <c r="B4130" s="32" t="s">
        <v>19</v>
      </c>
      <c r="C4130" s="32">
        <v>10</v>
      </c>
      <c r="D4130" s="32">
        <v>85</v>
      </c>
      <c r="E4130" s="32" t="s">
        <v>22</v>
      </c>
      <c r="F4130" s="32">
        <v>2</v>
      </c>
      <c r="G4130" s="32" t="s">
        <v>354</v>
      </c>
      <c r="H4130" s="32" t="s">
        <v>22</v>
      </c>
      <c r="I4130" s="32">
        <v>996</v>
      </c>
      <c r="J4130" s="32" t="s">
        <v>22</v>
      </c>
      <c r="K4130" s="32">
        <v>0</v>
      </c>
      <c r="L4130" s="38">
        <v>70.790000000000006</v>
      </c>
      <c r="M4130" t="s">
        <v>9261</v>
      </c>
      <c r="N4130" t="s">
        <v>9262</v>
      </c>
      <c r="O4130" t="s">
        <v>9263</v>
      </c>
      <c r="P4130" s="31">
        <v>0</v>
      </c>
      <c r="Q4130" s="31">
        <v>0</v>
      </c>
      <c r="R4130" s="31">
        <v>800</v>
      </c>
      <c r="S4130" s="31">
        <v>0</v>
      </c>
      <c r="T4130" s="36" t="s">
        <v>9264</v>
      </c>
      <c r="U4130" s="36" t="s">
        <v>8458</v>
      </c>
      <c r="V4130" s="31" t="s">
        <v>901</v>
      </c>
      <c r="W4130" s="31">
        <v>7</v>
      </c>
    </row>
    <row r="4131" spans="1:23" x14ac:dyDescent="0.25">
      <c r="A4131">
        <v>8617820</v>
      </c>
      <c r="B4131" s="32" t="s">
        <v>19</v>
      </c>
      <c r="C4131" s="32">
        <v>10</v>
      </c>
      <c r="D4131" s="32">
        <v>85</v>
      </c>
      <c r="E4131" s="32" t="s">
        <v>22</v>
      </c>
      <c r="F4131" s="32">
        <v>2</v>
      </c>
      <c r="G4131" s="32" t="s">
        <v>354</v>
      </c>
      <c r="H4131" s="32" t="s">
        <v>22</v>
      </c>
      <c r="I4131" s="32">
        <v>996</v>
      </c>
      <c r="J4131" s="32" t="s">
        <v>22</v>
      </c>
      <c r="K4131" s="32">
        <v>0</v>
      </c>
      <c r="L4131" s="38">
        <v>84.86</v>
      </c>
      <c r="M4131" t="s">
        <v>9265</v>
      </c>
      <c r="N4131" t="s">
        <v>9266</v>
      </c>
      <c r="O4131" t="s">
        <v>9267</v>
      </c>
      <c r="P4131" s="31">
        <v>0</v>
      </c>
      <c r="Q4131" s="31">
        <v>0</v>
      </c>
      <c r="R4131" s="31">
        <v>1000</v>
      </c>
      <c r="S4131" s="31">
        <v>0</v>
      </c>
      <c r="T4131" s="36" t="s">
        <v>9268</v>
      </c>
      <c r="U4131" s="36" t="s">
        <v>8458</v>
      </c>
      <c r="V4131" s="31" t="s">
        <v>901</v>
      </c>
      <c r="W4131" s="31">
        <v>7</v>
      </c>
    </row>
    <row r="4132" spans="1:23" x14ac:dyDescent="0.25">
      <c r="A4132">
        <v>8617830</v>
      </c>
      <c r="B4132" s="32" t="s">
        <v>19</v>
      </c>
      <c r="C4132" s="32">
        <v>10</v>
      </c>
      <c r="D4132" s="32">
        <v>85</v>
      </c>
      <c r="E4132" s="32" t="s">
        <v>22</v>
      </c>
      <c r="F4132" s="32">
        <v>2</v>
      </c>
      <c r="G4132" s="32" t="s">
        <v>354</v>
      </c>
      <c r="H4132" s="32" t="s">
        <v>22</v>
      </c>
      <c r="I4132" s="32">
        <v>996</v>
      </c>
      <c r="J4132" s="32" t="s">
        <v>22</v>
      </c>
      <c r="K4132" s="32">
        <v>0</v>
      </c>
      <c r="L4132" s="38">
        <v>100.66</v>
      </c>
      <c r="M4132" t="s">
        <v>9269</v>
      </c>
      <c r="N4132" t="s">
        <v>9270</v>
      </c>
      <c r="O4132" t="s">
        <v>9271</v>
      </c>
      <c r="P4132" s="31">
        <v>0</v>
      </c>
      <c r="Q4132" s="31">
        <v>0</v>
      </c>
      <c r="R4132" s="31">
        <v>1200</v>
      </c>
      <c r="S4132" s="31">
        <v>0</v>
      </c>
      <c r="T4132" s="36" t="s">
        <v>9272</v>
      </c>
      <c r="U4132" s="36" t="s">
        <v>8458</v>
      </c>
      <c r="V4132" s="31" t="s">
        <v>901</v>
      </c>
      <c r="W4132" s="31">
        <v>7</v>
      </c>
    </row>
    <row r="4133" spans="1:23" x14ac:dyDescent="0.25">
      <c r="A4133">
        <v>8618000</v>
      </c>
      <c r="B4133" s="32" t="s">
        <v>19</v>
      </c>
      <c r="C4133" s="32">
        <v>10</v>
      </c>
      <c r="D4133" s="32">
        <v>83</v>
      </c>
      <c r="E4133" s="32" t="s">
        <v>22</v>
      </c>
      <c r="F4133" s="32">
        <v>1</v>
      </c>
      <c r="G4133" s="32" t="s">
        <v>21</v>
      </c>
      <c r="H4133" s="32" t="s">
        <v>22</v>
      </c>
      <c r="I4133" s="32">
        <v>917</v>
      </c>
      <c r="J4133" s="32" t="s">
        <v>22</v>
      </c>
      <c r="K4133" s="32">
        <v>0</v>
      </c>
      <c r="L4133" s="38">
        <v>490.02</v>
      </c>
      <c r="M4133" t="s">
        <v>9273</v>
      </c>
      <c r="N4133" t="s">
        <v>9274</v>
      </c>
      <c r="O4133" t="s">
        <v>9275</v>
      </c>
      <c r="P4133" s="31">
        <v>600</v>
      </c>
      <c r="Q4133" s="31">
        <v>1800</v>
      </c>
      <c r="R4133" s="31">
        <v>0</v>
      </c>
      <c r="S4133" s="31">
        <v>13</v>
      </c>
      <c r="T4133" s="36" t="s">
        <v>9276</v>
      </c>
      <c r="U4133" s="36" t="s">
        <v>13534</v>
      </c>
      <c r="V4133" s="31" t="s">
        <v>305</v>
      </c>
      <c r="W4133" s="31">
        <v>7</v>
      </c>
    </row>
    <row r="4134" spans="1:23" x14ac:dyDescent="0.25">
      <c r="A4134">
        <v>8618010</v>
      </c>
      <c r="B4134" s="32" t="s">
        <v>19</v>
      </c>
      <c r="C4134" s="32">
        <v>10</v>
      </c>
      <c r="D4134" s="32">
        <v>83</v>
      </c>
      <c r="E4134" s="32" t="s">
        <v>22</v>
      </c>
      <c r="F4134" s="32">
        <v>1</v>
      </c>
      <c r="G4134" s="32" t="s">
        <v>21</v>
      </c>
      <c r="H4134" s="32" t="s">
        <v>22</v>
      </c>
      <c r="I4134" s="32">
        <v>917</v>
      </c>
      <c r="J4134" s="32" t="s">
        <v>22</v>
      </c>
      <c r="K4134" s="32">
        <v>0</v>
      </c>
      <c r="L4134" s="38">
        <v>525.92999999999995</v>
      </c>
      <c r="M4134" t="s">
        <v>9277</v>
      </c>
      <c r="N4134" t="s">
        <v>9278</v>
      </c>
      <c r="O4134" t="s">
        <v>9279</v>
      </c>
      <c r="P4134" s="31">
        <v>800</v>
      </c>
      <c r="Q4134" s="31">
        <v>1800</v>
      </c>
      <c r="R4134" s="31">
        <v>0</v>
      </c>
      <c r="S4134" s="31">
        <v>16</v>
      </c>
      <c r="T4134" s="36" t="s">
        <v>9280</v>
      </c>
      <c r="U4134" s="36" t="s">
        <v>13534</v>
      </c>
      <c r="V4134" s="31" t="s">
        <v>305</v>
      </c>
      <c r="W4134" s="31">
        <v>7</v>
      </c>
    </row>
    <row r="4135" spans="1:23" x14ac:dyDescent="0.25">
      <c r="A4135">
        <v>8618020</v>
      </c>
      <c r="B4135" s="32" t="s">
        <v>19</v>
      </c>
      <c r="C4135" s="32">
        <v>10</v>
      </c>
      <c r="D4135" s="32">
        <v>83</v>
      </c>
      <c r="E4135" s="32" t="s">
        <v>22</v>
      </c>
      <c r="F4135" s="32">
        <v>1</v>
      </c>
      <c r="G4135" s="32" t="s">
        <v>21</v>
      </c>
      <c r="H4135" s="32" t="s">
        <v>22</v>
      </c>
      <c r="I4135" s="32">
        <v>917</v>
      </c>
      <c r="J4135" s="32" t="s">
        <v>22</v>
      </c>
      <c r="K4135" s="32">
        <v>0</v>
      </c>
      <c r="L4135" s="38">
        <v>551.13</v>
      </c>
      <c r="M4135" t="s">
        <v>9281</v>
      </c>
      <c r="N4135" t="s">
        <v>9282</v>
      </c>
      <c r="O4135" t="s">
        <v>9283</v>
      </c>
      <c r="P4135" s="31">
        <v>600</v>
      </c>
      <c r="Q4135" s="31">
        <v>2000</v>
      </c>
      <c r="R4135" s="31">
        <v>0</v>
      </c>
      <c r="S4135" s="31">
        <v>14.2</v>
      </c>
      <c r="T4135" s="36" t="s">
        <v>9284</v>
      </c>
      <c r="U4135" s="36" t="s">
        <v>13534</v>
      </c>
      <c r="V4135" s="31" t="s">
        <v>305</v>
      </c>
      <c r="W4135" s="31">
        <v>7</v>
      </c>
    </row>
    <row r="4136" spans="1:23" x14ac:dyDescent="0.25">
      <c r="A4136">
        <v>8618030</v>
      </c>
      <c r="B4136" s="32" t="s">
        <v>19</v>
      </c>
      <c r="C4136" s="32">
        <v>10</v>
      </c>
      <c r="D4136" s="32">
        <v>83</v>
      </c>
      <c r="E4136" s="32" t="s">
        <v>22</v>
      </c>
      <c r="F4136" s="32">
        <v>1</v>
      </c>
      <c r="G4136" s="32" t="s">
        <v>21</v>
      </c>
      <c r="H4136" s="32" t="s">
        <v>22</v>
      </c>
      <c r="I4136" s="32">
        <v>917</v>
      </c>
      <c r="J4136" s="32" t="s">
        <v>22</v>
      </c>
      <c r="K4136" s="32">
        <v>0</v>
      </c>
      <c r="L4136" s="38">
        <v>601.38</v>
      </c>
      <c r="M4136" t="s">
        <v>9285</v>
      </c>
      <c r="N4136" t="s">
        <v>9286</v>
      </c>
      <c r="O4136" t="s">
        <v>9287</v>
      </c>
      <c r="P4136" s="31">
        <v>800</v>
      </c>
      <c r="Q4136" s="31">
        <v>2000</v>
      </c>
      <c r="R4136" s="31">
        <v>0</v>
      </c>
      <c r="S4136" s="31">
        <v>17.399999999999999</v>
      </c>
      <c r="T4136" s="36" t="s">
        <v>9288</v>
      </c>
      <c r="U4136" s="36" t="s">
        <v>13534</v>
      </c>
      <c r="V4136" s="31" t="s">
        <v>305</v>
      </c>
      <c r="W4136" s="31">
        <v>7</v>
      </c>
    </row>
    <row r="4137" spans="1:23" x14ac:dyDescent="0.25">
      <c r="A4137">
        <v>8618040</v>
      </c>
      <c r="B4137" s="32" t="s">
        <v>19</v>
      </c>
      <c r="C4137" s="32">
        <v>10</v>
      </c>
      <c r="D4137" s="32">
        <v>83</v>
      </c>
      <c r="E4137" s="32" t="s">
        <v>22</v>
      </c>
      <c r="F4137" s="32">
        <v>1</v>
      </c>
      <c r="G4137" s="32" t="s">
        <v>21</v>
      </c>
      <c r="H4137" s="32" t="s">
        <v>22</v>
      </c>
      <c r="I4137" s="32">
        <v>917</v>
      </c>
      <c r="J4137" s="32" t="s">
        <v>22</v>
      </c>
      <c r="K4137" s="32">
        <v>0</v>
      </c>
      <c r="L4137" s="38">
        <v>606.72</v>
      </c>
      <c r="M4137" t="s">
        <v>9289</v>
      </c>
      <c r="N4137" t="s">
        <v>9290</v>
      </c>
      <c r="O4137" t="s">
        <v>9291</v>
      </c>
      <c r="P4137" s="31">
        <v>600</v>
      </c>
      <c r="Q4137" s="31">
        <v>2200</v>
      </c>
      <c r="R4137" s="31">
        <v>0</v>
      </c>
      <c r="S4137" s="31">
        <v>15.4</v>
      </c>
      <c r="T4137" s="36" t="s">
        <v>9292</v>
      </c>
      <c r="U4137" s="36" t="s">
        <v>13534</v>
      </c>
      <c r="V4137" s="31" t="s">
        <v>305</v>
      </c>
      <c r="W4137" s="31">
        <v>7</v>
      </c>
    </row>
    <row r="4138" spans="1:23" x14ac:dyDescent="0.25">
      <c r="A4138">
        <v>8618050</v>
      </c>
      <c r="B4138" s="32" t="s">
        <v>19</v>
      </c>
      <c r="C4138" s="32">
        <v>10</v>
      </c>
      <c r="D4138" s="32">
        <v>83</v>
      </c>
      <c r="E4138" s="32" t="s">
        <v>22</v>
      </c>
      <c r="F4138" s="32">
        <v>1</v>
      </c>
      <c r="G4138" s="32" t="s">
        <v>21</v>
      </c>
      <c r="H4138" s="32" t="s">
        <v>22</v>
      </c>
      <c r="I4138" s="32">
        <v>917</v>
      </c>
      <c r="J4138" s="32" t="s">
        <v>22</v>
      </c>
      <c r="K4138" s="32">
        <v>0</v>
      </c>
      <c r="L4138" s="38">
        <v>649.82000000000005</v>
      </c>
      <c r="M4138" t="s">
        <v>9293</v>
      </c>
      <c r="N4138" t="s">
        <v>9294</v>
      </c>
      <c r="O4138" t="s">
        <v>9295</v>
      </c>
      <c r="P4138" s="31">
        <v>800</v>
      </c>
      <c r="Q4138" s="31">
        <v>2200</v>
      </c>
      <c r="R4138" s="31">
        <v>0</v>
      </c>
      <c r="S4138" s="31">
        <v>18.8</v>
      </c>
      <c r="T4138" s="36" t="s">
        <v>9296</v>
      </c>
      <c r="U4138" s="36" t="s">
        <v>13534</v>
      </c>
      <c r="V4138" s="31" t="s">
        <v>305</v>
      </c>
      <c r="W4138" s="31">
        <v>7</v>
      </c>
    </row>
    <row r="4139" spans="1:23" x14ac:dyDescent="0.25">
      <c r="A4139">
        <v>8618110</v>
      </c>
      <c r="B4139" s="32" t="s">
        <v>19</v>
      </c>
      <c r="C4139" s="32">
        <v>10</v>
      </c>
      <c r="D4139" s="32">
        <v>83</v>
      </c>
      <c r="E4139" s="32" t="s">
        <v>22</v>
      </c>
      <c r="F4139" s="32">
        <v>4</v>
      </c>
      <c r="G4139" s="32" t="s">
        <v>354</v>
      </c>
      <c r="H4139" s="32" t="s">
        <v>22</v>
      </c>
      <c r="I4139" s="32">
        <v>917</v>
      </c>
      <c r="J4139" s="32" t="s">
        <v>22</v>
      </c>
      <c r="K4139" s="32">
        <v>0</v>
      </c>
      <c r="L4139" s="38">
        <v>19.75</v>
      </c>
      <c r="M4139" t="s">
        <v>9297</v>
      </c>
      <c r="N4139" t="s">
        <v>9298</v>
      </c>
      <c r="O4139" t="s">
        <v>9299</v>
      </c>
      <c r="P4139" s="31">
        <v>0</v>
      </c>
      <c r="Q4139" s="31">
        <v>0</v>
      </c>
      <c r="R4139" s="31">
        <v>0</v>
      </c>
      <c r="S4139" s="31">
        <v>0</v>
      </c>
      <c r="T4139" s="36" t="s">
        <v>9300</v>
      </c>
      <c r="U4139" s="36" t="s">
        <v>13573</v>
      </c>
      <c r="V4139" s="31" t="s">
        <v>362</v>
      </c>
      <c r="W4139" s="31">
        <v>7</v>
      </c>
    </row>
    <row r="4140" spans="1:23" x14ac:dyDescent="0.25">
      <c r="A4140">
        <v>8618120</v>
      </c>
      <c r="B4140" s="32" t="s">
        <v>19</v>
      </c>
      <c r="C4140" s="32">
        <v>10</v>
      </c>
      <c r="D4140" s="32">
        <v>83</v>
      </c>
      <c r="E4140" s="32" t="s">
        <v>22</v>
      </c>
      <c r="F4140" s="32">
        <v>1</v>
      </c>
      <c r="G4140" s="32" t="s">
        <v>21</v>
      </c>
      <c r="H4140" s="32" t="s">
        <v>22</v>
      </c>
      <c r="I4140" s="32">
        <v>917</v>
      </c>
      <c r="J4140" s="32" t="s">
        <v>22</v>
      </c>
      <c r="K4140" s="32">
        <v>0</v>
      </c>
      <c r="L4140" s="38">
        <v>365.64</v>
      </c>
      <c r="M4140" t="s">
        <v>9301</v>
      </c>
      <c r="N4140" t="s">
        <v>9302</v>
      </c>
      <c r="O4140" t="s">
        <v>9303</v>
      </c>
      <c r="P4140" s="31">
        <v>800</v>
      </c>
      <c r="Q4140" s="31">
        <v>2000</v>
      </c>
      <c r="R4140" s="31">
        <v>0</v>
      </c>
      <c r="S4140" s="31">
        <v>38</v>
      </c>
      <c r="T4140" s="36" t="s">
        <v>9304</v>
      </c>
      <c r="U4140" s="36" t="s">
        <v>13534</v>
      </c>
      <c r="V4140" s="31" t="s">
        <v>305</v>
      </c>
      <c r="W4140" s="31">
        <v>7</v>
      </c>
    </row>
    <row r="4141" spans="1:23" x14ac:dyDescent="0.25">
      <c r="A4141">
        <v>8618200</v>
      </c>
      <c r="B4141" s="32" t="s">
        <v>19</v>
      </c>
      <c r="C4141" s="32">
        <v>10</v>
      </c>
      <c r="D4141" s="32">
        <v>83</v>
      </c>
      <c r="E4141" s="32" t="s">
        <v>22</v>
      </c>
      <c r="F4141" s="32">
        <v>1</v>
      </c>
      <c r="G4141" s="32" t="s">
        <v>21</v>
      </c>
      <c r="H4141" s="32" t="s">
        <v>22</v>
      </c>
      <c r="I4141" s="32">
        <v>937</v>
      </c>
      <c r="J4141" s="32" t="s">
        <v>22</v>
      </c>
      <c r="K4141" s="32">
        <v>0</v>
      </c>
      <c r="L4141" s="38">
        <v>51.07</v>
      </c>
      <c r="M4141" t="s">
        <v>9305</v>
      </c>
      <c r="N4141" t="s">
        <v>9306</v>
      </c>
      <c r="O4141" t="s">
        <v>9307</v>
      </c>
      <c r="P4141" s="31">
        <v>0</v>
      </c>
      <c r="Q4141" s="31">
        <v>0</v>
      </c>
      <c r="R4141" s="31">
        <v>0</v>
      </c>
      <c r="S4141" s="31">
        <v>0</v>
      </c>
      <c r="T4141" s="36" t="s">
        <v>9308</v>
      </c>
      <c r="U4141" s="36" t="s">
        <v>1393</v>
      </c>
      <c r="V4141" s="31" t="s">
        <v>376</v>
      </c>
      <c r="W4141" s="31">
        <v>7</v>
      </c>
    </row>
    <row r="4142" spans="1:23" x14ac:dyDescent="0.25">
      <c r="A4142">
        <v>8618201</v>
      </c>
      <c r="B4142" s="32" t="s">
        <v>19</v>
      </c>
      <c r="C4142" s="32">
        <v>10</v>
      </c>
      <c r="D4142" s="32">
        <v>83</v>
      </c>
      <c r="E4142" s="32" t="s">
        <v>22</v>
      </c>
      <c r="F4142" s="32">
        <v>1</v>
      </c>
      <c r="G4142" s="32" t="s">
        <v>21</v>
      </c>
      <c r="H4142" s="32" t="s">
        <v>22</v>
      </c>
      <c r="I4142" s="32">
        <v>937</v>
      </c>
      <c r="J4142" s="32" t="s">
        <v>22</v>
      </c>
      <c r="K4142" s="32">
        <v>0</v>
      </c>
      <c r="L4142" s="38">
        <v>53.59</v>
      </c>
      <c r="M4142" t="s">
        <v>9309</v>
      </c>
      <c r="N4142" t="s">
        <v>9310</v>
      </c>
      <c r="O4142" t="s">
        <v>9311</v>
      </c>
      <c r="P4142" s="31">
        <v>0</v>
      </c>
      <c r="Q4142" s="31">
        <v>0</v>
      </c>
      <c r="R4142" s="31">
        <v>0</v>
      </c>
      <c r="S4142" s="31">
        <v>0</v>
      </c>
      <c r="T4142" s="36" t="s">
        <v>16284</v>
      </c>
      <c r="U4142" s="36" t="s">
        <v>1393</v>
      </c>
      <c r="V4142" s="31" t="s">
        <v>376</v>
      </c>
      <c r="W4142" s="31">
        <v>7</v>
      </c>
    </row>
    <row r="4143" spans="1:23" x14ac:dyDescent="0.25">
      <c r="A4143">
        <v>8618220</v>
      </c>
      <c r="B4143" s="32" t="s">
        <v>19</v>
      </c>
      <c r="C4143" s="32">
        <v>10</v>
      </c>
      <c r="D4143" s="32">
        <v>83</v>
      </c>
      <c r="E4143" s="32" t="s">
        <v>20</v>
      </c>
      <c r="F4143" s="32">
        <v>1</v>
      </c>
      <c r="G4143" s="32" t="s">
        <v>21</v>
      </c>
      <c r="H4143" s="32" t="s">
        <v>22</v>
      </c>
      <c r="I4143" s="32">
        <v>937</v>
      </c>
      <c r="J4143" s="32" t="s">
        <v>22</v>
      </c>
      <c r="K4143" s="32">
        <v>0</v>
      </c>
      <c r="L4143" s="38">
        <v>163.35</v>
      </c>
      <c r="M4143" t="s">
        <v>9312</v>
      </c>
      <c r="N4143" t="s">
        <v>9313</v>
      </c>
      <c r="O4143" t="s">
        <v>9314</v>
      </c>
      <c r="P4143" s="31">
        <v>0</v>
      </c>
      <c r="Q4143" s="31">
        <v>0</v>
      </c>
      <c r="R4143" s="31">
        <v>0</v>
      </c>
      <c r="S4143" s="31">
        <v>0</v>
      </c>
      <c r="T4143" s="36" t="s">
        <v>9315</v>
      </c>
      <c r="U4143" s="36" t="s">
        <v>1393</v>
      </c>
      <c r="V4143" s="31" t="s">
        <v>376</v>
      </c>
      <c r="W4143" s="31">
        <v>7</v>
      </c>
    </row>
    <row r="4144" spans="1:23" x14ac:dyDescent="0.25">
      <c r="A4144">
        <v>8618230</v>
      </c>
      <c r="B4144" s="32" t="s">
        <v>19</v>
      </c>
      <c r="C4144" s="32">
        <v>10</v>
      </c>
      <c r="D4144" s="32">
        <v>83</v>
      </c>
      <c r="E4144" s="32" t="s">
        <v>22</v>
      </c>
      <c r="F4144" s="32">
        <v>1</v>
      </c>
      <c r="G4144" s="32" t="s">
        <v>21</v>
      </c>
      <c r="H4144" s="32" t="s">
        <v>22</v>
      </c>
      <c r="I4144" s="32">
        <v>937</v>
      </c>
      <c r="J4144" s="32" t="s">
        <v>22</v>
      </c>
      <c r="K4144" s="32">
        <v>0</v>
      </c>
      <c r="L4144" s="38">
        <v>56.92</v>
      </c>
      <c r="M4144" t="s">
        <v>9316</v>
      </c>
      <c r="N4144" t="s">
        <v>9317</v>
      </c>
      <c r="O4144" t="s">
        <v>9318</v>
      </c>
      <c r="P4144" s="31">
        <v>0</v>
      </c>
      <c r="Q4144" s="31">
        <v>0</v>
      </c>
      <c r="R4144" s="31">
        <v>0</v>
      </c>
      <c r="S4144" s="31">
        <v>0</v>
      </c>
      <c r="T4144" s="36" t="s">
        <v>9319</v>
      </c>
      <c r="U4144" s="36" t="s">
        <v>1393</v>
      </c>
      <c r="V4144" s="31" t="s">
        <v>376</v>
      </c>
      <c r="W4144" s="31">
        <v>7</v>
      </c>
    </row>
    <row r="4145" spans="1:23" x14ac:dyDescent="0.25">
      <c r="A4145">
        <v>8618231</v>
      </c>
      <c r="B4145" s="32" t="s">
        <v>19</v>
      </c>
      <c r="C4145" s="32">
        <v>10</v>
      </c>
      <c r="D4145" s="32">
        <v>83</v>
      </c>
      <c r="E4145" s="32" t="s">
        <v>22</v>
      </c>
      <c r="F4145" s="32">
        <v>1</v>
      </c>
      <c r="G4145" s="32" t="s">
        <v>21</v>
      </c>
      <c r="H4145" s="32" t="s">
        <v>22</v>
      </c>
      <c r="I4145" s="32">
        <v>937</v>
      </c>
      <c r="J4145" s="32" t="s">
        <v>22</v>
      </c>
      <c r="K4145" s="32">
        <v>0</v>
      </c>
      <c r="L4145" s="38">
        <v>59.15</v>
      </c>
      <c r="M4145" t="s">
        <v>9320</v>
      </c>
      <c r="N4145" t="s">
        <v>9321</v>
      </c>
      <c r="O4145" t="s">
        <v>9322</v>
      </c>
      <c r="P4145" s="31">
        <v>0</v>
      </c>
      <c r="Q4145" s="31">
        <v>0</v>
      </c>
      <c r="R4145" s="31">
        <v>0</v>
      </c>
      <c r="S4145" s="31">
        <v>0</v>
      </c>
      <c r="T4145" s="36" t="s">
        <v>16285</v>
      </c>
      <c r="U4145" s="36" t="s">
        <v>1393</v>
      </c>
      <c r="V4145" s="31" t="s">
        <v>376</v>
      </c>
      <c r="W4145" s="31">
        <v>7</v>
      </c>
    </row>
    <row r="4146" spans="1:23" x14ac:dyDescent="0.25">
      <c r="A4146">
        <v>8618240</v>
      </c>
      <c r="B4146" s="32" t="s">
        <v>19</v>
      </c>
      <c r="C4146" s="32">
        <v>10</v>
      </c>
      <c r="D4146" s="32">
        <v>83</v>
      </c>
      <c r="E4146" s="32" t="s">
        <v>22</v>
      </c>
      <c r="F4146" s="32">
        <v>1</v>
      </c>
      <c r="G4146" s="32" t="s">
        <v>21</v>
      </c>
      <c r="H4146" s="32" t="s">
        <v>22</v>
      </c>
      <c r="I4146" s="32">
        <v>937</v>
      </c>
      <c r="J4146" s="32" t="s">
        <v>22</v>
      </c>
      <c r="K4146" s="32">
        <v>0</v>
      </c>
      <c r="L4146" s="38">
        <v>63.86</v>
      </c>
      <c r="M4146" t="s">
        <v>9323</v>
      </c>
      <c r="N4146" t="s">
        <v>9324</v>
      </c>
      <c r="O4146" t="s">
        <v>9325</v>
      </c>
      <c r="P4146" s="31">
        <v>0</v>
      </c>
      <c r="Q4146" s="31">
        <v>0</v>
      </c>
      <c r="R4146" s="31">
        <v>0</v>
      </c>
      <c r="S4146" s="31">
        <v>0</v>
      </c>
      <c r="T4146" s="36" t="s">
        <v>9326</v>
      </c>
      <c r="U4146" s="36" t="s">
        <v>1393</v>
      </c>
      <c r="V4146" s="31" t="s">
        <v>376</v>
      </c>
      <c r="W4146" s="31">
        <v>7</v>
      </c>
    </row>
    <row r="4147" spans="1:23" x14ac:dyDescent="0.25">
      <c r="A4147">
        <v>8618250</v>
      </c>
      <c r="B4147" s="32" t="s">
        <v>19</v>
      </c>
      <c r="C4147" s="32">
        <v>10</v>
      </c>
      <c r="D4147" s="32">
        <v>83</v>
      </c>
      <c r="E4147" s="32" t="s">
        <v>22</v>
      </c>
      <c r="F4147" s="32">
        <v>1</v>
      </c>
      <c r="G4147" s="32" t="s">
        <v>21</v>
      </c>
      <c r="H4147" s="32" t="s">
        <v>22</v>
      </c>
      <c r="I4147" s="32">
        <v>937</v>
      </c>
      <c r="J4147" s="32" t="s">
        <v>22</v>
      </c>
      <c r="K4147" s="32">
        <v>0</v>
      </c>
      <c r="L4147" s="38">
        <v>50.13</v>
      </c>
      <c r="M4147" t="s">
        <v>9327</v>
      </c>
      <c r="N4147" t="s">
        <v>9328</v>
      </c>
      <c r="O4147" t="s">
        <v>9329</v>
      </c>
      <c r="P4147" s="31">
        <v>0</v>
      </c>
      <c r="Q4147" s="31">
        <v>0</v>
      </c>
      <c r="R4147" s="31">
        <v>0</v>
      </c>
      <c r="S4147" s="31">
        <v>0</v>
      </c>
      <c r="T4147" s="36" t="s">
        <v>9330</v>
      </c>
      <c r="U4147" s="36" t="s">
        <v>1393</v>
      </c>
      <c r="V4147" s="31" t="s">
        <v>376</v>
      </c>
      <c r="W4147" s="31">
        <v>7</v>
      </c>
    </row>
    <row r="4148" spans="1:23" x14ac:dyDescent="0.25">
      <c r="A4148">
        <v>8618251</v>
      </c>
      <c r="B4148" s="32" t="s">
        <v>19</v>
      </c>
      <c r="C4148" s="32">
        <v>10</v>
      </c>
      <c r="D4148" s="32">
        <v>83</v>
      </c>
      <c r="E4148" s="32" t="s">
        <v>22</v>
      </c>
      <c r="F4148" s="32">
        <v>1</v>
      </c>
      <c r="G4148" s="32" t="s">
        <v>21</v>
      </c>
      <c r="H4148" s="32" t="s">
        <v>22</v>
      </c>
      <c r="I4148" s="32">
        <v>937</v>
      </c>
      <c r="J4148" s="32" t="s">
        <v>22</v>
      </c>
      <c r="K4148" s="32">
        <v>0</v>
      </c>
      <c r="L4148" s="38">
        <v>53.59</v>
      </c>
      <c r="M4148" t="s">
        <v>9331</v>
      </c>
      <c r="N4148" t="s">
        <v>9332</v>
      </c>
      <c r="O4148" t="s">
        <v>9333</v>
      </c>
      <c r="P4148" s="31">
        <v>0</v>
      </c>
      <c r="Q4148" s="31">
        <v>0</v>
      </c>
      <c r="R4148" s="31">
        <v>0</v>
      </c>
      <c r="S4148" s="31">
        <v>0</v>
      </c>
      <c r="T4148" s="36" t="s">
        <v>16286</v>
      </c>
      <c r="U4148" s="36" t="s">
        <v>1393</v>
      </c>
      <c r="V4148" s="31" t="s">
        <v>376</v>
      </c>
      <c r="W4148" s="31">
        <v>7</v>
      </c>
    </row>
    <row r="4149" spans="1:23" x14ac:dyDescent="0.25">
      <c r="A4149">
        <v>8618270</v>
      </c>
      <c r="B4149" s="32" t="s">
        <v>19</v>
      </c>
      <c r="C4149" s="32">
        <v>10</v>
      </c>
      <c r="D4149" s="32">
        <v>83</v>
      </c>
      <c r="E4149" s="32" t="s">
        <v>22</v>
      </c>
      <c r="F4149" s="32">
        <v>1</v>
      </c>
      <c r="G4149" s="32" t="s">
        <v>21</v>
      </c>
      <c r="H4149" s="32" t="s">
        <v>22</v>
      </c>
      <c r="I4149" s="32">
        <v>937</v>
      </c>
      <c r="J4149" s="32" t="s">
        <v>22</v>
      </c>
      <c r="K4149" s="32">
        <v>0</v>
      </c>
      <c r="L4149" s="38">
        <v>52.97</v>
      </c>
      <c r="M4149" t="s">
        <v>9334</v>
      </c>
      <c r="N4149" t="s">
        <v>9335</v>
      </c>
      <c r="O4149" t="s">
        <v>9336</v>
      </c>
      <c r="P4149" s="31">
        <v>0</v>
      </c>
      <c r="Q4149" s="31">
        <v>0</v>
      </c>
      <c r="R4149" s="31">
        <v>0</v>
      </c>
      <c r="S4149" s="31">
        <v>0</v>
      </c>
      <c r="T4149" s="36" t="s">
        <v>9337</v>
      </c>
      <c r="U4149" s="36" t="s">
        <v>1393</v>
      </c>
      <c r="V4149" s="31" t="s">
        <v>376</v>
      </c>
      <c r="W4149" s="31">
        <v>7</v>
      </c>
    </row>
    <row r="4150" spans="1:23" x14ac:dyDescent="0.25">
      <c r="A4150">
        <v>8618280</v>
      </c>
      <c r="B4150" s="32" t="s">
        <v>19</v>
      </c>
      <c r="C4150" s="32">
        <v>10</v>
      </c>
      <c r="D4150" s="32">
        <v>83</v>
      </c>
      <c r="E4150" s="32" t="s">
        <v>20</v>
      </c>
      <c r="F4150" s="32">
        <v>1</v>
      </c>
      <c r="G4150" s="32" t="s">
        <v>21</v>
      </c>
      <c r="H4150" s="32" t="s">
        <v>22</v>
      </c>
      <c r="I4150" s="32">
        <v>937</v>
      </c>
      <c r="J4150" s="32" t="s">
        <v>22</v>
      </c>
      <c r="K4150" s="32">
        <v>0</v>
      </c>
      <c r="L4150" s="38">
        <v>173.45</v>
      </c>
      <c r="M4150" t="s">
        <v>9338</v>
      </c>
      <c r="N4150" t="s">
        <v>9339</v>
      </c>
      <c r="O4150" t="s">
        <v>9340</v>
      </c>
      <c r="P4150" s="31">
        <v>0</v>
      </c>
      <c r="Q4150" s="31">
        <v>0</v>
      </c>
      <c r="R4150" s="31">
        <v>0</v>
      </c>
      <c r="S4150" s="31">
        <v>0</v>
      </c>
      <c r="T4150" s="36" t="s">
        <v>9341</v>
      </c>
      <c r="U4150" s="36" t="s">
        <v>1393</v>
      </c>
      <c r="V4150" s="31" t="s">
        <v>376</v>
      </c>
      <c r="W4150" s="31">
        <v>7</v>
      </c>
    </row>
    <row r="4151" spans="1:23" x14ac:dyDescent="0.25">
      <c r="A4151">
        <v>8618300</v>
      </c>
      <c r="B4151" s="32" t="s">
        <v>19</v>
      </c>
      <c r="C4151" s="32">
        <v>10</v>
      </c>
      <c r="D4151" s="32">
        <v>83</v>
      </c>
      <c r="E4151" s="32" t="s">
        <v>22</v>
      </c>
      <c r="F4151" s="32">
        <v>1</v>
      </c>
      <c r="G4151" s="32" t="s">
        <v>21</v>
      </c>
      <c r="H4151" s="32" t="s">
        <v>22</v>
      </c>
      <c r="I4151" s="32">
        <v>941</v>
      </c>
      <c r="J4151" s="32" t="s">
        <v>22</v>
      </c>
      <c r="K4151" s="32">
        <v>0</v>
      </c>
      <c r="L4151" s="38">
        <v>4.91</v>
      </c>
      <c r="M4151" t="s">
        <v>9342</v>
      </c>
      <c r="N4151" t="s">
        <v>9343</v>
      </c>
      <c r="O4151" t="s">
        <v>9344</v>
      </c>
      <c r="P4151" s="31">
        <v>0</v>
      </c>
      <c r="Q4151" s="31">
        <v>0</v>
      </c>
      <c r="R4151" s="31">
        <v>0</v>
      </c>
      <c r="S4151" s="31">
        <v>0</v>
      </c>
      <c r="T4151" s="36" t="s">
        <v>9345</v>
      </c>
      <c r="U4151" s="36" t="s">
        <v>13821</v>
      </c>
      <c r="V4151" s="31" t="s">
        <v>882</v>
      </c>
      <c r="W4151" s="31">
        <v>7</v>
      </c>
    </row>
    <row r="4152" spans="1:23" x14ac:dyDescent="0.25">
      <c r="A4152">
        <v>8618301</v>
      </c>
      <c r="B4152" s="32" t="s">
        <v>19</v>
      </c>
      <c r="C4152" s="32">
        <v>10</v>
      </c>
      <c r="D4152" s="32">
        <v>83</v>
      </c>
      <c r="E4152" s="32" t="s">
        <v>22</v>
      </c>
      <c r="F4152" s="32">
        <v>1</v>
      </c>
      <c r="G4152" s="32" t="s">
        <v>21</v>
      </c>
      <c r="H4152" s="32" t="s">
        <v>22</v>
      </c>
      <c r="I4152" s="32">
        <v>941</v>
      </c>
      <c r="J4152" s="32" t="s">
        <v>22</v>
      </c>
      <c r="K4152" s="32">
        <v>0</v>
      </c>
      <c r="L4152" s="38">
        <v>4.91</v>
      </c>
      <c r="M4152" t="s">
        <v>9346</v>
      </c>
      <c r="N4152" t="s">
        <v>9347</v>
      </c>
      <c r="O4152" t="s">
        <v>9348</v>
      </c>
      <c r="P4152" s="31">
        <v>0</v>
      </c>
      <c r="Q4152" s="31">
        <v>0</v>
      </c>
      <c r="R4152" s="31">
        <v>0</v>
      </c>
      <c r="S4152" s="31">
        <v>0</v>
      </c>
      <c r="T4152" s="36" t="s">
        <v>9349</v>
      </c>
      <c r="U4152" s="36" t="s">
        <v>13821</v>
      </c>
      <c r="V4152" s="31" t="s">
        <v>882</v>
      </c>
      <c r="W4152" s="31">
        <v>7</v>
      </c>
    </row>
    <row r="4153" spans="1:23" x14ac:dyDescent="0.25">
      <c r="A4153">
        <v>8618302</v>
      </c>
      <c r="B4153" s="32" t="s">
        <v>19</v>
      </c>
      <c r="C4153" s="32">
        <v>10</v>
      </c>
      <c r="D4153" s="32">
        <v>83</v>
      </c>
      <c r="E4153" s="32" t="s">
        <v>22</v>
      </c>
      <c r="F4153" s="32">
        <v>1</v>
      </c>
      <c r="G4153" s="32" t="s">
        <v>21</v>
      </c>
      <c r="H4153" s="32" t="s">
        <v>22</v>
      </c>
      <c r="I4153" s="32">
        <v>941</v>
      </c>
      <c r="J4153" s="32" t="s">
        <v>22</v>
      </c>
      <c r="K4153" s="32">
        <v>0</v>
      </c>
      <c r="L4153" s="38">
        <v>4.91</v>
      </c>
      <c r="M4153" t="s">
        <v>9350</v>
      </c>
      <c r="N4153" t="s">
        <v>9351</v>
      </c>
      <c r="O4153" t="s">
        <v>9352</v>
      </c>
      <c r="P4153" s="31">
        <v>0</v>
      </c>
      <c r="Q4153" s="31">
        <v>0</v>
      </c>
      <c r="R4153" s="31">
        <v>0</v>
      </c>
      <c r="S4153" s="31">
        <v>0</v>
      </c>
      <c r="T4153" s="36" t="s">
        <v>9353</v>
      </c>
      <c r="U4153" s="36" t="s">
        <v>13821</v>
      </c>
      <c r="V4153" s="31" t="s">
        <v>882</v>
      </c>
      <c r="W4153" s="31">
        <v>7</v>
      </c>
    </row>
    <row r="4154" spans="1:23" x14ac:dyDescent="0.25">
      <c r="A4154">
        <v>8618303</v>
      </c>
      <c r="B4154" s="32" t="s">
        <v>19</v>
      </c>
      <c r="C4154" s="32">
        <v>10</v>
      </c>
      <c r="D4154" s="32">
        <v>83</v>
      </c>
      <c r="E4154" s="32" t="s">
        <v>22</v>
      </c>
      <c r="F4154" s="32">
        <v>1</v>
      </c>
      <c r="G4154" s="32" t="s">
        <v>21</v>
      </c>
      <c r="H4154" s="32" t="s">
        <v>22</v>
      </c>
      <c r="I4154" s="32">
        <v>941</v>
      </c>
      <c r="J4154" s="32" t="s">
        <v>22</v>
      </c>
      <c r="K4154" s="32">
        <v>0</v>
      </c>
      <c r="L4154" s="38">
        <v>4.91</v>
      </c>
      <c r="M4154" t="s">
        <v>9354</v>
      </c>
      <c r="N4154" t="s">
        <v>9355</v>
      </c>
      <c r="O4154" t="s">
        <v>9356</v>
      </c>
      <c r="P4154" s="31">
        <v>0</v>
      </c>
      <c r="Q4154" s="31">
        <v>0</v>
      </c>
      <c r="R4154" s="31">
        <v>0</v>
      </c>
      <c r="S4154" s="31">
        <v>0</v>
      </c>
      <c r="T4154" s="36" t="s">
        <v>9357</v>
      </c>
      <c r="U4154" s="36" t="s">
        <v>13821</v>
      </c>
      <c r="V4154" s="31" t="s">
        <v>882</v>
      </c>
      <c r="W4154" s="31">
        <v>7</v>
      </c>
    </row>
    <row r="4155" spans="1:23" x14ac:dyDescent="0.25">
      <c r="A4155">
        <v>8618304</v>
      </c>
      <c r="B4155" s="32" t="s">
        <v>19</v>
      </c>
      <c r="C4155" s="32">
        <v>10</v>
      </c>
      <c r="D4155" s="32">
        <v>83</v>
      </c>
      <c r="E4155" s="32" t="s">
        <v>22</v>
      </c>
      <c r="F4155" s="32">
        <v>1</v>
      </c>
      <c r="G4155" s="32" t="s">
        <v>21</v>
      </c>
      <c r="H4155" s="32" t="s">
        <v>22</v>
      </c>
      <c r="I4155" s="32">
        <v>941</v>
      </c>
      <c r="J4155" s="32" t="s">
        <v>22</v>
      </c>
      <c r="K4155" s="32">
        <v>0</v>
      </c>
      <c r="L4155" s="38">
        <v>4.91</v>
      </c>
      <c r="M4155" t="s">
        <v>9358</v>
      </c>
      <c r="N4155" t="s">
        <v>9359</v>
      </c>
      <c r="O4155" t="s">
        <v>9360</v>
      </c>
      <c r="P4155" s="31">
        <v>0</v>
      </c>
      <c r="Q4155" s="31">
        <v>0</v>
      </c>
      <c r="R4155" s="31">
        <v>0</v>
      </c>
      <c r="S4155" s="31">
        <v>0</v>
      </c>
      <c r="T4155" s="36" t="s">
        <v>9361</v>
      </c>
      <c r="U4155" s="36" t="s">
        <v>13821</v>
      </c>
      <c r="V4155" s="31" t="s">
        <v>882</v>
      </c>
      <c r="W4155" s="31">
        <v>7</v>
      </c>
    </row>
    <row r="4156" spans="1:23" x14ac:dyDescent="0.25">
      <c r="A4156">
        <v>8618305</v>
      </c>
      <c r="B4156" s="32" t="s">
        <v>19</v>
      </c>
      <c r="C4156" s="32">
        <v>10</v>
      </c>
      <c r="D4156" s="32">
        <v>83</v>
      </c>
      <c r="E4156" s="32" t="s">
        <v>22</v>
      </c>
      <c r="F4156" s="32">
        <v>1</v>
      </c>
      <c r="G4156" s="32" t="s">
        <v>21</v>
      </c>
      <c r="H4156" s="32" t="s">
        <v>22</v>
      </c>
      <c r="I4156" s="32">
        <v>941</v>
      </c>
      <c r="J4156" s="32" t="s">
        <v>22</v>
      </c>
      <c r="K4156" s="32">
        <v>0</v>
      </c>
      <c r="L4156" s="38">
        <v>4.91</v>
      </c>
      <c r="M4156" t="s">
        <v>9362</v>
      </c>
      <c r="N4156" t="s">
        <v>9363</v>
      </c>
      <c r="O4156" t="s">
        <v>9364</v>
      </c>
      <c r="P4156" s="31">
        <v>0</v>
      </c>
      <c r="Q4156" s="31">
        <v>0</v>
      </c>
      <c r="R4156" s="31">
        <v>0</v>
      </c>
      <c r="S4156" s="31">
        <v>0</v>
      </c>
      <c r="T4156" s="36" t="s">
        <v>9365</v>
      </c>
      <c r="U4156" s="36" t="s">
        <v>13821</v>
      </c>
      <c r="V4156" s="31" t="s">
        <v>882</v>
      </c>
      <c r="W4156" s="31">
        <v>7</v>
      </c>
    </row>
    <row r="4157" spans="1:23" x14ac:dyDescent="0.25">
      <c r="A4157">
        <v>8618306</v>
      </c>
      <c r="B4157" s="32" t="s">
        <v>19</v>
      </c>
      <c r="C4157" s="32">
        <v>10</v>
      </c>
      <c r="D4157" s="32">
        <v>83</v>
      </c>
      <c r="E4157" s="32" t="s">
        <v>22</v>
      </c>
      <c r="F4157" s="32">
        <v>1</v>
      </c>
      <c r="G4157" s="32" t="s">
        <v>21</v>
      </c>
      <c r="H4157" s="32" t="s">
        <v>22</v>
      </c>
      <c r="I4157" s="32">
        <v>941</v>
      </c>
      <c r="J4157" s="32" t="s">
        <v>22</v>
      </c>
      <c r="K4157" s="32">
        <v>0</v>
      </c>
      <c r="L4157" s="38">
        <v>4.91</v>
      </c>
      <c r="M4157" t="s">
        <v>9366</v>
      </c>
      <c r="N4157" t="s">
        <v>9367</v>
      </c>
      <c r="O4157" t="s">
        <v>9368</v>
      </c>
      <c r="P4157" s="31">
        <v>0</v>
      </c>
      <c r="Q4157" s="31">
        <v>0</v>
      </c>
      <c r="R4157" s="31">
        <v>0</v>
      </c>
      <c r="S4157" s="31">
        <v>0</v>
      </c>
      <c r="T4157" s="36" t="s">
        <v>9369</v>
      </c>
      <c r="U4157" s="36" t="s">
        <v>13821</v>
      </c>
      <c r="V4157" s="31" t="s">
        <v>882</v>
      </c>
      <c r="W4157" s="31">
        <v>7</v>
      </c>
    </row>
    <row r="4158" spans="1:23" x14ac:dyDescent="0.25">
      <c r="A4158">
        <v>8618307</v>
      </c>
      <c r="B4158" s="32" t="s">
        <v>19</v>
      </c>
      <c r="C4158" s="32">
        <v>10</v>
      </c>
      <c r="D4158" s="32">
        <v>83</v>
      </c>
      <c r="E4158" s="32" t="s">
        <v>22</v>
      </c>
      <c r="F4158" s="32">
        <v>1</v>
      </c>
      <c r="G4158" s="32" t="s">
        <v>21</v>
      </c>
      <c r="H4158" s="32" t="s">
        <v>22</v>
      </c>
      <c r="I4158" s="32">
        <v>941</v>
      </c>
      <c r="J4158" s="32" t="s">
        <v>22</v>
      </c>
      <c r="K4158" s="32">
        <v>0</v>
      </c>
      <c r="L4158" s="38">
        <v>4.91</v>
      </c>
      <c r="M4158" t="s">
        <v>9370</v>
      </c>
      <c r="N4158" t="s">
        <v>9371</v>
      </c>
      <c r="O4158" t="s">
        <v>9372</v>
      </c>
      <c r="P4158" s="31">
        <v>0</v>
      </c>
      <c r="Q4158" s="31">
        <v>0</v>
      </c>
      <c r="R4158" s="31">
        <v>0</v>
      </c>
      <c r="S4158" s="31">
        <v>0</v>
      </c>
      <c r="T4158" s="36" t="s">
        <v>9373</v>
      </c>
      <c r="U4158" s="36" t="s">
        <v>13821</v>
      </c>
      <c r="V4158" s="31" t="s">
        <v>882</v>
      </c>
      <c r="W4158" s="31">
        <v>7</v>
      </c>
    </row>
    <row r="4159" spans="1:23" x14ac:dyDescent="0.25">
      <c r="A4159">
        <v>8618308</v>
      </c>
      <c r="B4159" s="32" t="s">
        <v>19</v>
      </c>
      <c r="C4159" s="32">
        <v>10</v>
      </c>
      <c r="D4159" s="32">
        <v>83</v>
      </c>
      <c r="E4159" s="32" t="s">
        <v>22</v>
      </c>
      <c r="F4159" s="32">
        <v>1</v>
      </c>
      <c r="G4159" s="32" t="s">
        <v>21</v>
      </c>
      <c r="H4159" s="32" t="s">
        <v>22</v>
      </c>
      <c r="I4159" s="32">
        <v>941</v>
      </c>
      <c r="J4159" s="32" t="s">
        <v>22</v>
      </c>
      <c r="K4159" s="32">
        <v>0</v>
      </c>
      <c r="L4159" s="38">
        <v>4.91</v>
      </c>
      <c r="M4159" t="s">
        <v>9374</v>
      </c>
      <c r="N4159" t="s">
        <v>9375</v>
      </c>
      <c r="O4159" t="s">
        <v>9376</v>
      </c>
      <c r="P4159" s="31">
        <v>0</v>
      </c>
      <c r="Q4159" s="31">
        <v>0</v>
      </c>
      <c r="R4159" s="31">
        <v>0</v>
      </c>
      <c r="S4159" s="31">
        <v>0</v>
      </c>
      <c r="T4159" s="36" t="s">
        <v>9377</v>
      </c>
      <c r="U4159" s="36" t="s">
        <v>13821</v>
      </c>
      <c r="V4159" s="31" t="s">
        <v>882</v>
      </c>
      <c r="W4159" s="31">
        <v>7</v>
      </c>
    </row>
    <row r="4160" spans="1:23" x14ac:dyDescent="0.25">
      <c r="A4160">
        <v>8618320</v>
      </c>
      <c r="B4160" s="32" t="s">
        <v>4165</v>
      </c>
      <c r="C4160" s="32">
        <v>52</v>
      </c>
      <c r="D4160" s="32">
        <v>11</v>
      </c>
      <c r="E4160" s="32" t="s">
        <v>22</v>
      </c>
      <c r="F4160" s="32">
        <v>4</v>
      </c>
      <c r="G4160" s="32" t="s">
        <v>354</v>
      </c>
      <c r="H4160" s="32" t="s">
        <v>9378</v>
      </c>
      <c r="I4160" s="32" t="s">
        <v>22</v>
      </c>
      <c r="J4160" s="32" t="s">
        <v>22</v>
      </c>
      <c r="K4160" s="32">
        <v>0</v>
      </c>
      <c r="L4160" s="38">
        <v>29.98</v>
      </c>
      <c r="M4160" t="s">
        <v>9379</v>
      </c>
      <c r="N4160" t="s">
        <v>9380</v>
      </c>
      <c r="O4160" t="s">
        <v>9381</v>
      </c>
      <c r="P4160" s="31">
        <v>0</v>
      </c>
      <c r="Q4160" s="31">
        <v>0</v>
      </c>
      <c r="R4160" s="31">
        <v>0</v>
      </c>
      <c r="S4160" s="31">
        <v>0</v>
      </c>
      <c r="T4160" s="36" t="s">
        <v>9382</v>
      </c>
      <c r="U4160" s="36" t="s">
        <v>13577</v>
      </c>
      <c r="V4160" s="31" t="s">
        <v>703</v>
      </c>
      <c r="W4160" s="31">
        <v>7</v>
      </c>
    </row>
    <row r="4161" spans="1:23" x14ac:dyDescent="0.25">
      <c r="A4161">
        <v>8618330</v>
      </c>
      <c r="B4161" s="32" t="s">
        <v>19</v>
      </c>
      <c r="C4161" s="32">
        <v>10</v>
      </c>
      <c r="D4161" s="32">
        <v>83</v>
      </c>
      <c r="E4161" s="32" t="s">
        <v>22</v>
      </c>
      <c r="F4161" s="32">
        <v>4</v>
      </c>
      <c r="G4161" s="32" t="s">
        <v>354</v>
      </c>
      <c r="H4161" s="32" t="s">
        <v>22</v>
      </c>
      <c r="I4161" s="32">
        <v>951</v>
      </c>
      <c r="J4161" s="32" t="s">
        <v>22</v>
      </c>
      <c r="K4161" s="32">
        <v>0</v>
      </c>
      <c r="L4161" s="38">
        <v>55.01</v>
      </c>
      <c r="M4161" t="s">
        <v>9383</v>
      </c>
      <c r="N4161" t="s">
        <v>9384</v>
      </c>
      <c r="O4161" t="s">
        <v>9385</v>
      </c>
      <c r="P4161" s="31">
        <v>0</v>
      </c>
      <c r="Q4161" s="31">
        <v>0</v>
      </c>
      <c r="R4161" s="31">
        <v>0</v>
      </c>
      <c r="S4161" s="31">
        <v>0</v>
      </c>
      <c r="T4161" s="36" t="s">
        <v>9386</v>
      </c>
      <c r="U4161" s="36" t="s">
        <v>13577</v>
      </c>
      <c r="V4161" s="31" t="s">
        <v>703</v>
      </c>
      <c r="W4161" s="31">
        <v>7</v>
      </c>
    </row>
    <row r="4162" spans="1:23" x14ac:dyDescent="0.25">
      <c r="A4162">
        <v>8618335</v>
      </c>
      <c r="B4162" s="32" t="s">
        <v>19</v>
      </c>
      <c r="C4162" s="32">
        <v>10</v>
      </c>
      <c r="D4162" s="32">
        <v>83</v>
      </c>
      <c r="E4162" s="32" t="s">
        <v>22</v>
      </c>
      <c r="F4162" s="32">
        <v>4</v>
      </c>
      <c r="G4162" s="32" t="s">
        <v>354</v>
      </c>
      <c r="H4162" s="32" t="s">
        <v>22</v>
      </c>
      <c r="I4162" s="32">
        <v>951</v>
      </c>
      <c r="J4162" s="32" t="s">
        <v>22</v>
      </c>
      <c r="K4162" s="32">
        <v>0</v>
      </c>
      <c r="L4162" s="38">
        <v>53.59</v>
      </c>
      <c r="M4162" t="s">
        <v>9387</v>
      </c>
      <c r="N4162" t="s">
        <v>9388</v>
      </c>
      <c r="O4162" t="s">
        <v>9389</v>
      </c>
      <c r="P4162" s="31">
        <v>0</v>
      </c>
      <c r="Q4162" s="31">
        <v>0</v>
      </c>
      <c r="R4162" s="31">
        <v>0</v>
      </c>
      <c r="S4162" s="31">
        <v>0</v>
      </c>
      <c r="T4162" s="36" t="s">
        <v>16287</v>
      </c>
      <c r="U4162" s="36" t="s">
        <v>13577</v>
      </c>
      <c r="V4162" s="31" t="s">
        <v>703</v>
      </c>
      <c r="W4162" s="31">
        <v>7</v>
      </c>
    </row>
    <row r="4163" spans="1:23" x14ac:dyDescent="0.25">
      <c r="A4163">
        <v>8618410</v>
      </c>
      <c r="B4163" s="32" t="s">
        <v>19</v>
      </c>
      <c r="C4163" s="32">
        <v>10</v>
      </c>
      <c r="D4163" s="32">
        <v>83</v>
      </c>
      <c r="E4163" s="32" t="s">
        <v>22</v>
      </c>
      <c r="F4163" s="32">
        <v>10</v>
      </c>
      <c r="G4163" s="32" t="s">
        <v>354</v>
      </c>
      <c r="H4163" s="32" t="s">
        <v>22</v>
      </c>
      <c r="I4163" s="32">
        <v>957</v>
      </c>
      <c r="J4163" s="32" t="s">
        <v>22</v>
      </c>
      <c r="K4163" s="32">
        <v>0</v>
      </c>
      <c r="L4163" s="38">
        <v>20.69</v>
      </c>
      <c r="M4163" t="s">
        <v>9390</v>
      </c>
      <c r="N4163" t="s">
        <v>9391</v>
      </c>
      <c r="O4163" t="s">
        <v>9392</v>
      </c>
      <c r="P4163" s="31">
        <v>0</v>
      </c>
      <c r="Q4163" s="31">
        <v>0</v>
      </c>
      <c r="R4163" s="31">
        <v>0</v>
      </c>
      <c r="S4163" s="31">
        <v>0</v>
      </c>
      <c r="T4163" s="36" t="s">
        <v>9393</v>
      </c>
      <c r="U4163" s="36" t="s">
        <v>9135</v>
      </c>
      <c r="V4163" s="31" t="s">
        <v>305</v>
      </c>
      <c r="W4163" s="31">
        <v>7</v>
      </c>
    </row>
    <row r="4164" spans="1:23" x14ac:dyDescent="0.25">
      <c r="A4164">
        <v>8618420</v>
      </c>
      <c r="B4164" s="32" t="s">
        <v>19</v>
      </c>
      <c r="C4164" s="32">
        <v>10</v>
      </c>
      <c r="D4164" s="32">
        <v>83</v>
      </c>
      <c r="E4164" s="32" t="s">
        <v>22</v>
      </c>
      <c r="F4164" s="32">
        <v>10</v>
      </c>
      <c r="G4164" s="32" t="s">
        <v>354</v>
      </c>
      <c r="H4164" s="32" t="s">
        <v>22</v>
      </c>
      <c r="I4164" s="32">
        <v>956</v>
      </c>
      <c r="J4164" s="32" t="s">
        <v>22</v>
      </c>
      <c r="K4164" s="32">
        <v>0</v>
      </c>
      <c r="L4164" s="38">
        <v>67.239999999999995</v>
      </c>
      <c r="M4164" t="s">
        <v>9394</v>
      </c>
      <c r="N4164" t="s">
        <v>9395</v>
      </c>
      <c r="O4164" t="s">
        <v>18200</v>
      </c>
      <c r="P4164" s="31">
        <v>0</v>
      </c>
      <c r="Q4164" s="31">
        <v>0</v>
      </c>
      <c r="R4164" s="31">
        <v>0</v>
      </c>
      <c r="S4164" s="31">
        <v>0</v>
      </c>
      <c r="T4164" s="36" t="s">
        <v>9396</v>
      </c>
      <c r="U4164" s="36" t="s">
        <v>9135</v>
      </c>
      <c r="V4164" s="31" t="s">
        <v>791</v>
      </c>
      <c r="W4164" s="31">
        <v>7</v>
      </c>
    </row>
    <row r="4165" spans="1:23" x14ac:dyDescent="0.25">
      <c r="A4165">
        <v>8618425</v>
      </c>
      <c r="B4165" s="32" t="s">
        <v>19</v>
      </c>
      <c r="C4165" s="32">
        <v>10</v>
      </c>
      <c r="D4165" s="32">
        <v>83</v>
      </c>
      <c r="E4165" s="32" t="s">
        <v>22</v>
      </c>
      <c r="F4165" s="32">
        <v>1</v>
      </c>
      <c r="G4165" s="32" t="s">
        <v>21</v>
      </c>
      <c r="H4165" s="32" t="s">
        <v>22</v>
      </c>
      <c r="I4165" s="32">
        <v>956</v>
      </c>
      <c r="J4165" s="32" t="s">
        <v>22</v>
      </c>
      <c r="K4165" s="32">
        <v>0</v>
      </c>
      <c r="L4165" s="38">
        <v>13.39</v>
      </c>
      <c r="M4165" t="s">
        <v>9397</v>
      </c>
      <c r="N4165" t="s">
        <v>9398</v>
      </c>
      <c r="O4165" t="s">
        <v>9399</v>
      </c>
      <c r="P4165" s="31">
        <v>0</v>
      </c>
      <c r="Q4165" s="31">
        <v>0</v>
      </c>
      <c r="R4165" s="31">
        <v>0</v>
      </c>
      <c r="S4165" s="31">
        <v>0</v>
      </c>
      <c r="T4165" s="36" t="s">
        <v>16288</v>
      </c>
      <c r="U4165" s="36" t="s">
        <v>9135</v>
      </c>
      <c r="V4165" s="31" t="s">
        <v>362</v>
      </c>
      <c r="W4165" s="31">
        <v>7</v>
      </c>
    </row>
    <row r="4166" spans="1:23" x14ac:dyDescent="0.25">
      <c r="A4166">
        <v>8618430</v>
      </c>
      <c r="B4166" s="32" t="s">
        <v>19</v>
      </c>
      <c r="C4166" s="32">
        <v>10</v>
      </c>
      <c r="D4166" s="32">
        <v>83</v>
      </c>
      <c r="E4166" s="32" t="s">
        <v>22</v>
      </c>
      <c r="F4166" s="32">
        <v>1</v>
      </c>
      <c r="G4166" s="32" t="s">
        <v>21</v>
      </c>
      <c r="H4166" s="32" t="s">
        <v>22</v>
      </c>
      <c r="I4166" s="32">
        <v>956</v>
      </c>
      <c r="J4166" s="32" t="s">
        <v>22</v>
      </c>
      <c r="K4166" s="32">
        <v>0</v>
      </c>
      <c r="L4166" s="38">
        <v>12.02</v>
      </c>
      <c r="M4166" t="s">
        <v>9400</v>
      </c>
      <c r="N4166" t="s">
        <v>9401</v>
      </c>
      <c r="O4166" t="s">
        <v>9402</v>
      </c>
      <c r="P4166" s="31">
        <v>0</v>
      </c>
      <c r="Q4166" s="31">
        <v>0</v>
      </c>
      <c r="R4166" s="31">
        <v>0</v>
      </c>
      <c r="S4166" s="31">
        <v>0</v>
      </c>
      <c r="T4166" s="36" t="s">
        <v>9403</v>
      </c>
      <c r="U4166" s="36" t="s">
        <v>9135</v>
      </c>
      <c r="V4166" s="31" t="s">
        <v>602</v>
      </c>
      <c r="W4166" s="31">
        <v>7</v>
      </c>
    </row>
    <row r="4167" spans="1:23" x14ac:dyDescent="0.25">
      <c r="A4167">
        <v>8618450</v>
      </c>
      <c r="B4167" s="32" t="s">
        <v>19</v>
      </c>
      <c r="C4167" s="32">
        <v>10</v>
      </c>
      <c r="D4167" s="32">
        <v>83</v>
      </c>
      <c r="E4167" s="32" t="s">
        <v>22</v>
      </c>
      <c r="F4167" s="32">
        <v>1</v>
      </c>
      <c r="G4167" s="32" t="s">
        <v>21</v>
      </c>
      <c r="H4167" s="32" t="s">
        <v>22</v>
      </c>
      <c r="I4167" s="32">
        <v>932</v>
      </c>
      <c r="J4167" s="32" t="s">
        <v>22</v>
      </c>
      <c r="K4167" s="32">
        <v>0</v>
      </c>
      <c r="L4167" s="38">
        <v>48.27</v>
      </c>
      <c r="M4167" t="s">
        <v>9404</v>
      </c>
      <c r="N4167" t="s">
        <v>9405</v>
      </c>
      <c r="O4167" t="s">
        <v>9406</v>
      </c>
      <c r="P4167" s="31">
        <v>450</v>
      </c>
      <c r="Q4167" s="31">
        <v>29</v>
      </c>
      <c r="R4167" s="31">
        <v>0</v>
      </c>
      <c r="S4167" s="31">
        <v>0.35699999999999998</v>
      </c>
      <c r="T4167" s="36" t="s">
        <v>9407</v>
      </c>
      <c r="U4167" s="36" t="s">
        <v>13116</v>
      </c>
      <c r="V4167" s="31" t="s">
        <v>8105</v>
      </c>
      <c r="W4167" s="31">
        <v>7</v>
      </c>
    </row>
    <row r="4168" spans="1:23" x14ac:dyDescent="0.25">
      <c r="A4168">
        <v>8618451</v>
      </c>
      <c r="B4168" s="32" t="s">
        <v>19</v>
      </c>
      <c r="C4168" s="32">
        <v>10</v>
      </c>
      <c r="D4168" s="32">
        <v>83</v>
      </c>
      <c r="E4168" s="32" t="s">
        <v>22</v>
      </c>
      <c r="F4168" s="32">
        <v>1</v>
      </c>
      <c r="G4168" s="32" t="s">
        <v>21</v>
      </c>
      <c r="H4168" s="32" t="s">
        <v>22</v>
      </c>
      <c r="I4168" s="32">
        <v>932</v>
      </c>
      <c r="J4168" s="32" t="s">
        <v>22</v>
      </c>
      <c r="K4168" s="32">
        <v>0</v>
      </c>
      <c r="L4168" s="38">
        <v>51.83</v>
      </c>
      <c r="M4168" t="s">
        <v>9408</v>
      </c>
      <c r="N4168" t="s">
        <v>9409</v>
      </c>
      <c r="O4168" t="s">
        <v>9410</v>
      </c>
      <c r="P4168" s="31">
        <v>650</v>
      </c>
      <c r="Q4168" s="31">
        <v>29</v>
      </c>
      <c r="R4168" s="31">
        <v>0</v>
      </c>
      <c r="S4168" s="31">
        <v>0.42</v>
      </c>
      <c r="T4168" s="36" t="s">
        <v>9411</v>
      </c>
      <c r="U4168" s="36" t="s">
        <v>13116</v>
      </c>
      <c r="V4168" s="31" t="s">
        <v>8105</v>
      </c>
      <c r="W4168" s="31">
        <v>7</v>
      </c>
    </row>
    <row r="4169" spans="1:23" x14ac:dyDescent="0.25">
      <c r="A4169">
        <v>8618460</v>
      </c>
      <c r="B4169" s="32" t="s">
        <v>19</v>
      </c>
      <c r="C4169" s="32">
        <v>10</v>
      </c>
      <c r="D4169" s="32">
        <v>83</v>
      </c>
      <c r="E4169" s="32" t="s">
        <v>22</v>
      </c>
      <c r="F4169" s="32">
        <v>10</v>
      </c>
      <c r="G4169" s="32" t="s">
        <v>354</v>
      </c>
      <c r="H4169" s="32" t="s">
        <v>22</v>
      </c>
      <c r="I4169" s="32">
        <v>937</v>
      </c>
      <c r="J4169" s="32" t="s">
        <v>22</v>
      </c>
      <c r="K4169" s="32">
        <v>0</v>
      </c>
      <c r="L4169" s="38">
        <v>72.67</v>
      </c>
      <c r="M4169" t="s">
        <v>9412</v>
      </c>
      <c r="N4169" t="s">
        <v>9413</v>
      </c>
      <c r="O4169" t="s">
        <v>9414</v>
      </c>
      <c r="P4169" s="31">
        <v>0</v>
      </c>
      <c r="Q4169" s="31">
        <v>0</v>
      </c>
      <c r="R4169" s="31">
        <v>0</v>
      </c>
      <c r="S4169" s="31">
        <v>0</v>
      </c>
      <c r="T4169" s="36" t="s">
        <v>9415</v>
      </c>
      <c r="U4169" s="36" t="s">
        <v>8458</v>
      </c>
      <c r="V4169" s="31" t="s">
        <v>376</v>
      </c>
      <c r="W4169" s="31">
        <v>7</v>
      </c>
    </row>
    <row r="4170" spans="1:23" x14ac:dyDescent="0.25">
      <c r="A4170">
        <v>8618501</v>
      </c>
      <c r="B4170" s="32" t="s">
        <v>19</v>
      </c>
      <c r="C4170" s="32">
        <v>10</v>
      </c>
      <c r="D4170" s="32">
        <v>84</v>
      </c>
      <c r="E4170" s="32" t="s">
        <v>22</v>
      </c>
      <c r="F4170" s="32">
        <v>1</v>
      </c>
      <c r="G4170" s="32" t="s">
        <v>21</v>
      </c>
      <c r="H4170" s="32" t="s">
        <v>22</v>
      </c>
      <c r="I4170" s="32">
        <v>960</v>
      </c>
      <c r="J4170" s="32" t="s">
        <v>22</v>
      </c>
      <c r="K4170" s="32">
        <v>0</v>
      </c>
      <c r="L4170" s="38">
        <v>430.42</v>
      </c>
      <c r="M4170" t="s">
        <v>9416</v>
      </c>
      <c r="N4170" t="s">
        <v>9417</v>
      </c>
      <c r="O4170" t="s">
        <v>9418</v>
      </c>
      <c r="P4170" s="31">
        <v>600</v>
      </c>
      <c r="Q4170" s="31">
        <v>200</v>
      </c>
      <c r="R4170" s="31">
        <v>600</v>
      </c>
      <c r="S4170" s="31">
        <v>11.5</v>
      </c>
      <c r="T4170" s="36" t="s">
        <v>16289</v>
      </c>
      <c r="U4170" s="36" t="s">
        <v>13534</v>
      </c>
      <c r="V4170" s="31" t="s">
        <v>993</v>
      </c>
      <c r="W4170" s="31">
        <v>7</v>
      </c>
    </row>
    <row r="4171" spans="1:23" x14ac:dyDescent="0.25">
      <c r="A4171">
        <v>8618511</v>
      </c>
      <c r="B4171" s="32" t="s">
        <v>19</v>
      </c>
      <c r="C4171" s="32">
        <v>10</v>
      </c>
      <c r="D4171" s="32">
        <v>84</v>
      </c>
      <c r="E4171" s="32" t="s">
        <v>22</v>
      </c>
      <c r="F4171" s="32">
        <v>1</v>
      </c>
      <c r="G4171" s="32" t="s">
        <v>21</v>
      </c>
      <c r="H4171" s="32" t="s">
        <v>22</v>
      </c>
      <c r="I4171" s="32">
        <v>960</v>
      </c>
      <c r="J4171" s="32" t="s">
        <v>22</v>
      </c>
      <c r="K4171" s="32">
        <v>0</v>
      </c>
      <c r="L4171" s="38">
        <v>469.41</v>
      </c>
      <c r="M4171" t="s">
        <v>9419</v>
      </c>
      <c r="N4171" t="s">
        <v>9420</v>
      </c>
      <c r="O4171" t="s">
        <v>9421</v>
      </c>
      <c r="P4171" s="31">
        <v>800</v>
      </c>
      <c r="Q4171" s="31">
        <v>200</v>
      </c>
      <c r="R4171" s="31">
        <v>600</v>
      </c>
      <c r="S4171" s="31">
        <v>12.74</v>
      </c>
      <c r="T4171" s="36" t="s">
        <v>18109</v>
      </c>
      <c r="U4171" s="36">
        <v>0</v>
      </c>
      <c r="V4171" s="31" t="s">
        <v>993</v>
      </c>
      <c r="W4171" s="31">
        <v>7</v>
      </c>
    </row>
    <row r="4172" spans="1:23" x14ac:dyDescent="0.25">
      <c r="A4172">
        <v>8618521</v>
      </c>
      <c r="B4172" s="32" t="s">
        <v>19</v>
      </c>
      <c r="C4172" s="32">
        <v>10</v>
      </c>
      <c r="D4172" s="32">
        <v>84</v>
      </c>
      <c r="E4172" s="32" t="s">
        <v>22</v>
      </c>
      <c r="F4172" s="32">
        <v>1</v>
      </c>
      <c r="G4172" s="32" t="s">
        <v>21</v>
      </c>
      <c r="H4172" s="32" t="s">
        <v>22</v>
      </c>
      <c r="I4172" s="32">
        <v>960</v>
      </c>
      <c r="J4172" s="32" t="s">
        <v>22</v>
      </c>
      <c r="K4172" s="32">
        <v>0</v>
      </c>
      <c r="L4172" s="38">
        <v>506.35</v>
      </c>
      <c r="M4172" t="s">
        <v>9422</v>
      </c>
      <c r="N4172" t="s">
        <v>9423</v>
      </c>
      <c r="O4172" t="s">
        <v>9424</v>
      </c>
      <c r="P4172" s="31">
        <v>1000</v>
      </c>
      <c r="Q4172" s="31">
        <v>200</v>
      </c>
      <c r="R4172" s="31">
        <v>600</v>
      </c>
      <c r="S4172" s="31">
        <v>0</v>
      </c>
      <c r="T4172" s="36" t="s">
        <v>16290</v>
      </c>
      <c r="U4172" s="36" t="s">
        <v>13534</v>
      </c>
      <c r="V4172" s="31" t="s">
        <v>993</v>
      </c>
      <c r="W4172" s="31">
        <v>7</v>
      </c>
    </row>
    <row r="4173" spans="1:23" x14ac:dyDescent="0.25">
      <c r="A4173">
        <v>8618531</v>
      </c>
      <c r="B4173" s="32" t="s">
        <v>19</v>
      </c>
      <c r="C4173" s="32">
        <v>10</v>
      </c>
      <c r="D4173" s="32">
        <v>84</v>
      </c>
      <c r="E4173" s="32" t="s">
        <v>22</v>
      </c>
      <c r="F4173" s="32">
        <v>1</v>
      </c>
      <c r="G4173" s="32" t="s">
        <v>21</v>
      </c>
      <c r="H4173" s="32" t="s">
        <v>22</v>
      </c>
      <c r="I4173" s="32">
        <v>960</v>
      </c>
      <c r="J4173" s="32" t="s">
        <v>22</v>
      </c>
      <c r="K4173" s="32">
        <v>0</v>
      </c>
      <c r="L4173" s="38">
        <v>545.20000000000005</v>
      </c>
      <c r="M4173" t="s">
        <v>9425</v>
      </c>
      <c r="N4173" t="s">
        <v>9426</v>
      </c>
      <c r="O4173" t="s">
        <v>9427</v>
      </c>
      <c r="P4173" s="31">
        <v>1200</v>
      </c>
      <c r="Q4173" s="31">
        <v>200</v>
      </c>
      <c r="R4173" s="31">
        <v>600</v>
      </c>
      <c r="S4173" s="31">
        <v>0</v>
      </c>
      <c r="T4173" s="36" t="s">
        <v>16291</v>
      </c>
      <c r="U4173" s="36" t="s">
        <v>13534</v>
      </c>
      <c r="V4173" s="31" t="s">
        <v>993</v>
      </c>
      <c r="W4173" s="31">
        <v>7</v>
      </c>
    </row>
    <row r="4174" spans="1:23" x14ac:dyDescent="0.25">
      <c r="A4174">
        <v>8618541</v>
      </c>
      <c r="B4174" s="32" t="s">
        <v>19</v>
      </c>
      <c r="C4174" s="32">
        <v>10</v>
      </c>
      <c r="D4174" s="32">
        <v>82</v>
      </c>
      <c r="E4174" s="32" t="s">
        <v>22</v>
      </c>
      <c r="F4174" s="32">
        <v>2</v>
      </c>
      <c r="G4174" s="32" t="s">
        <v>354</v>
      </c>
      <c r="H4174" s="32" t="s">
        <v>22</v>
      </c>
      <c r="I4174" s="32">
        <v>960</v>
      </c>
      <c r="J4174" s="32" t="s">
        <v>22</v>
      </c>
      <c r="K4174" s="32">
        <v>0</v>
      </c>
      <c r="L4174" s="38">
        <v>114.75</v>
      </c>
      <c r="M4174" t="s">
        <v>9428</v>
      </c>
      <c r="N4174" t="s">
        <v>9429</v>
      </c>
      <c r="O4174" t="s">
        <v>9430</v>
      </c>
      <c r="P4174" s="31">
        <v>0</v>
      </c>
      <c r="Q4174" s="31">
        <v>200</v>
      </c>
      <c r="R4174" s="31">
        <v>600</v>
      </c>
      <c r="S4174" s="31">
        <v>0</v>
      </c>
      <c r="T4174" s="36" t="s">
        <v>18110</v>
      </c>
      <c r="U4174" s="36">
        <v>0</v>
      </c>
      <c r="V4174" s="31" t="s">
        <v>5418</v>
      </c>
      <c r="W4174" s="31">
        <v>7</v>
      </c>
    </row>
    <row r="4175" spans="1:23" x14ac:dyDescent="0.25">
      <c r="A4175">
        <v>8618600</v>
      </c>
      <c r="B4175" s="32" t="s">
        <v>19</v>
      </c>
      <c r="C4175" s="32">
        <v>10</v>
      </c>
      <c r="D4175" s="32">
        <v>85</v>
      </c>
      <c r="E4175" s="32" t="s">
        <v>22</v>
      </c>
      <c r="F4175" s="32">
        <v>1</v>
      </c>
      <c r="G4175" s="32" t="s">
        <v>21</v>
      </c>
      <c r="H4175" s="32" t="s">
        <v>22</v>
      </c>
      <c r="I4175" s="32">
        <v>1032</v>
      </c>
      <c r="J4175" s="32" t="s">
        <v>22</v>
      </c>
      <c r="K4175" s="32">
        <v>0</v>
      </c>
      <c r="L4175" s="38">
        <v>846.95</v>
      </c>
      <c r="M4175" t="s">
        <v>9431</v>
      </c>
      <c r="N4175" t="s">
        <v>9432</v>
      </c>
      <c r="O4175" t="s">
        <v>9433</v>
      </c>
      <c r="P4175" s="31">
        <v>800</v>
      </c>
      <c r="Q4175" s="31">
        <v>2000</v>
      </c>
      <c r="R4175" s="31">
        <v>600</v>
      </c>
      <c r="S4175" s="31">
        <v>21.38</v>
      </c>
      <c r="T4175" s="36" t="s">
        <v>9434</v>
      </c>
      <c r="U4175" s="36" t="s">
        <v>13534</v>
      </c>
      <c r="V4175" s="31" t="s">
        <v>791</v>
      </c>
      <c r="W4175" s="31">
        <v>7</v>
      </c>
    </row>
    <row r="4176" spans="1:23" x14ac:dyDescent="0.25">
      <c r="A4176">
        <v>8618800</v>
      </c>
      <c r="B4176" s="32" t="s">
        <v>19</v>
      </c>
      <c r="C4176" s="32">
        <v>10</v>
      </c>
      <c r="D4176" s="32">
        <v>81</v>
      </c>
      <c r="E4176" s="32" t="s">
        <v>22</v>
      </c>
      <c r="F4176" s="32">
        <v>2</v>
      </c>
      <c r="G4176" s="32" t="s">
        <v>354</v>
      </c>
      <c r="H4176" s="32" t="s">
        <v>22</v>
      </c>
      <c r="I4176" s="32">
        <v>1045</v>
      </c>
      <c r="J4176" s="32" t="s">
        <v>22</v>
      </c>
      <c r="K4176" s="32">
        <v>0</v>
      </c>
      <c r="L4176" s="38">
        <v>24.99</v>
      </c>
      <c r="M4176" t="s">
        <v>9435</v>
      </c>
      <c r="N4176" t="s">
        <v>9436</v>
      </c>
      <c r="O4176" t="s">
        <v>9437</v>
      </c>
      <c r="P4176" s="31">
        <v>600</v>
      </c>
      <c r="Q4176" s="31">
        <v>0</v>
      </c>
      <c r="R4176" s="31">
        <v>0</v>
      </c>
      <c r="S4176" s="31">
        <v>8.3000000000000004E-2</v>
      </c>
      <c r="T4176" s="36" t="s">
        <v>9438</v>
      </c>
      <c r="U4176" s="36" t="s">
        <v>13488</v>
      </c>
      <c r="V4176" s="31" t="s">
        <v>682</v>
      </c>
      <c r="W4176" s="31">
        <v>7</v>
      </c>
    </row>
    <row r="4177" spans="1:23" x14ac:dyDescent="0.25">
      <c r="A4177">
        <v>8618801</v>
      </c>
      <c r="B4177" s="32" t="s">
        <v>19</v>
      </c>
      <c r="C4177" s="32">
        <v>10</v>
      </c>
      <c r="D4177" s="32">
        <v>81</v>
      </c>
      <c r="E4177" s="32" t="s">
        <v>22</v>
      </c>
      <c r="F4177" s="32">
        <v>2</v>
      </c>
      <c r="G4177" s="32" t="s">
        <v>354</v>
      </c>
      <c r="H4177" s="32" t="s">
        <v>22</v>
      </c>
      <c r="I4177" s="32">
        <v>1045</v>
      </c>
      <c r="J4177" s="32" t="s">
        <v>22</v>
      </c>
      <c r="K4177" s="32">
        <v>0</v>
      </c>
      <c r="L4177" s="38">
        <v>32.479999999999997</v>
      </c>
      <c r="M4177" t="s">
        <v>9439</v>
      </c>
      <c r="N4177" t="s">
        <v>9440</v>
      </c>
      <c r="O4177" t="s">
        <v>9441</v>
      </c>
      <c r="P4177" s="31">
        <v>800</v>
      </c>
      <c r="Q4177" s="31">
        <v>0</v>
      </c>
      <c r="R4177" s="31">
        <v>0</v>
      </c>
      <c r="S4177" s="31">
        <v>0.12</v>
      </c>
      <c r="T4177" s="36" t="s">
        <v>9442</v>
      </c>
      <c r="U4177" s="36" t="s">
        <v>13488</v>
      </c>
      <c r="V4177" s="31" t="s">
        <v>682</v>
      </c>
      <c r="W4177" s="31">
        <v>7</v>
      </c>
    </row>
    <row r="4178" spans="1:23" x14ac:dyDescent="0.25">
      <c r="A4178">
        <v>8618802</v>
      </c>
      <c r="B4178" s="32" t="s">
        <v>19</v>
      </c>
      <c r="C4178" s="32">
        <v>10</v>
      </c>
      <c r="D4178" s="32">
        <v>81</v>
      </c>
      <c r="E4178" s="32" t="s">
        <v>22</v>
      </c>
      <c r="F4178" s="32">
        <v>4</v>
      </c>
      <c r="G4178" s="32" t="s">
        <v>354</v>
      </c>
      <c r="H4178" s="32" t="s">
        <v>22</v>
      </c>
      <c r="I4178" s="32">
        <v>1045</v>
      </c>
      <c r="J4178" s="32" t="s">
        <v>22</v>
      </c>
      <c r="K4178" s="32">
        <v>0</v>
      </c>
      <c r="L4178" s="38">
        <v>40.75</v>
      </c>
      <c r="M4178" t="s">
        <v>9443</v>
      </c>
      <c r="N4178" t="s">
        <v>9444</v>
      </c>
      <c r="O4178" t="s">
        <v>9445</v>
      </c>
      <c r="P4178" s="31">
        <v>1000</v>
      </c>
      <c r="Q4178" s="31">
        <v>0</v>
      </c>
      <c r="R4178" s="31">
        <v>0</v>
      </c>
      <c r="S4178" s="31">
        <v>0</v>
      </c>
      <c r="T4178" s="36" t="s">
        <v>9446</v>
      </c>
      <c r="U4178" s="36" t="s">
        <v>13488</v>
      </c>
      <c r="V4178" s="31" t="s">
        <v>682</v>
      </c>
      <c r="W4178" s="31">
        <v>7</v>
      </c>
    </row>
    <row r="4179" spans="1:23" x14ac:dyDescent="0.25">
      <c r="A4179">
        <v>8618803</v>
      </c>
      <c r="B4179" s="32" t="s">
        <v>19</v>
      </c>
      <c r="C4179" s="32">
        <v>10</v>
      </c>
      <c r="D4179" s="32">
        <v>81</v>
      </c>
      <c r="E4179" s="32" t="s">
        <v>22</v>
      </c>
      <c r="F4179" s="32">
        <v>4</v>
      </c>
      <c r="G4179" s="32" t="s">
        <v>354</v>
      </c>
      <c r="H4179" s="32" t="s">
        <v>22</v>
      </c>
      <c r="I4179" s="32">
        <v>1045</v>
      </c>
      <c r="J4179" s="32" t="s">
        <v>22</v>
      </c>
      <c r="K4179" s="32">
        <v>0</v>
      </c>
      <c r="L4179" s="38">
        <v>48.44</v>
      </c>
      <c r="M4179" t="s">
        <v>9447</v>
      </c>
      <c r="N4179" t="s">
        <v>9448</v>
      </c>
      <c r="O4179" t="s">
        <v>9449</v>
      </c>
      <c r="P4179" s="31">
        <v>1200</v>
      </c>
      <c r="Q4179" s="31">
        <v>0</v>
      </c>
      <c r="R4179" s="31">
        <v>0</v>
      </c>
      <c r="S4179" s="31">
        <v>0</v>
      </c>
      <c r="T4179" s="36" t="s">
        <v>9450</v>
      </c>
      <c r="U4179" s="36" t="s">
        <v>13488</v>
      </c>
      <c r="V4179" s="31" t="s">
        <v>682</v>
      </c>
      <c r="W4179" s="31">
        <v>7</v>
      </c>
    </row>
    <row r="4180" spans="1:23" x14ac:dyDescent="0.25">
      <c r="A4180">
        <v>8618804</v>
      </c>
      <c r="B4180" s="32" t="s">
        <v>19</v>
      </c>
      <c r="C4180" s="32">
        <v>10</v>
      </c>
      <c r="D4180" s="32">
        <v>81</v>
      </c>
      <c r="E4180" s="32" t="s">
        <v>22</v>
      </c>
      <c r="F4180" s="32">
        <v>2</v>
      </c>
      <c r="G4180" s="32" t="s">
        <v>354</v>
      </c>
      <c r="H4180" s="32" t="s">
        <v>22</v>
      </c>
      <c r="I4180" s="32">
        <v>1045</v>
      </c>
      <c r="J4180" s="32" t="s">
        <v>22</v>
      </c>
      <c r="K4180" s="32">
        <v>0</v>
      </c>
      <c r="L4180" s="38">
        <v>61.53</v>
      </c>
      <c r="M4180" t="s">
        <v>9451</v>
      </c>
      <c r="N4180" t="s">
        <v>9452</v>
      </c>
      <c r="O4180" t="s">
        <v>9453</v>
      </c>
      <c r="P4180" s="31">
        <v>1600</v>
      </c>
      <c r="Q4180" s="31">
        <v>0</v>
      </c>
      <c r="R4180" s="31">
        <v>0</v>
      </c>
      <c r="S4180" s="31">
        <v>0.115</v>
      </c>
      <c r="T4180" s="36" t="s">
        <v>16313</v>
      </c>
      <c r="U4180" s="36">
        <v>0</v>
      </c>
      <c r="V4180" s="31" t="s">
        <v>682</v>
      </c>
      <c r="W4180" s="31">
        <v>7</v>
      </c>
    </row>
    <row r="4181" spans="1:23" x14ac:dyDescent="0.25">
      <c r="A4181">
        <v>8618810</v>
      </c>
      <c r="B4181" s="32" t="s">
        <v>19</v>
      </c>
      <c r="C4181" s="32">
        <v>10</v>
      </c>
      <c r="D4181" s="32">
        <v>81</v>
      </c>
      <c r="E4181" s="32" t="s">
        <v>22</v>
      </c>
      <c r="F4181" s="32">
        <v>2</v>
      </c>
      <c r="G4181" s="32" t="s">
        <v>354</v>
      </c>
      <c r="H4181" s="32" t="s">
        <v>22</v>
      </c>
      <c r="I4181" s="32">
        <v>1045</v>
      </c>
      <c r="J4181" s="32" t="s">
        <v>22</v>
      </c>
      <c r="K4181" s="32">
        <v>0</v>
      </c>
      <c r="L4181" s="38">
        <v>26.11</v>
      </c>
      <c r="M4181" t="s">
        <v>9454</v>
      </c>
      <c r="N4181" t="s">
        <v>9455</v>
      </c>
      <c r="O4181" t="s">
        <v>9456</v>
      </c>
      <c r="P4181" s="31">
        <v>600</v>
      </c>
      <c r="Q4181" s="31">
        <v>0</v>
      </c>
      <c r="R4181" s="31">
        <v>0</v>
      </c>
      <c r="S4181" s="31">
        <v>0.09</v>
      </c>
      <c r="T4181" s="36" t="s">
        <v>9457</v>
      </c>
      <c r="U4181" s="36" t="s">
        <v>13488</v>
      </c>
      <c r="V4181" s="31" t="s">
        <v>6136</v>
      </c>
      <c r="W4181" s="31">
        <v>7</v>
      </c>
    </row>
    <row r="4182" spans="1:23" x14ac:dyDescent="0.25">
      <c r="A4182">
        <v>8618811</v>
      </c>
      <c r="B4182" s="32" t="s">
        <v>19</v>
      </c>
      <c r="C4182" s="32">
        <v>10</v>
      </c>
      <c r="D4182" s="32">
        <v>81</v>
      </c>
      <c r="E4182" s="32" t="s">
        <v>22</v>
      </c>
      <c r="F4182" s="32">
        <v>2</v>
      </c>
      <c r="G4182" s="32" t="s">
        <v>354</v>
      </c>
      <c r="H4182" s="32" t="s">
        <v>22</v>
      </c>
      <c r="I4182" s="32">
        <v>1045</v>
      </c>
      <c r="J4182" s="32" t="s">
        <v>22</v>
      </c>
      <c r="K4182" s="32">
        <v>0</v>
      </c>
      <c r="L4182" s="38">
        <v>33.42</v>
      </c>
      <c r="M4182" t="s">
        <v>9458</v>
      </c>
      <c r="N4182" t="s">
        <v>9459</v>
      </c>
      <c r="O4182" t="s">
        <v>9460</v>
      </c>
      <c r="P4182" s="31">
        <v>800</v>
      </c>
      <c r="Q4182" s="31">
        <v>0</v>
      </c>
      <c r="R4182" s="31">
        <v>0</v>
      </c>
      <c r="S4182" s="31">
        <v>0.13</v>
      </c>
      <c r="T4182" s="36" t="s">
        <v>9461</v>
      </c>
      <c r="U4182" s="36" t="s">
        <v>13488</v>
      </c>
      <c r="V4182" s="31" t="s">
        <v>6136</v>
      </c>
      <c r="W4182" s="31">
        <v>7</v>
      </c>
    </row>
    <row r="4183" spans="1:23" x14ac:dyDescent="0.25">
      <c r="A4183">
        <v>8618812</v>
      </c>
      <c r="B4183" s="32" t="s">
        <v>19</v>
      </c>
      <c r="C4183" s="32">
        <v>10</v>
      </c>
      <c r="D4183" s="32">
        <v>81</v>
      </c>
      <c r="E4183" s="32" t="s">
        <v>22</v>
      </c>
      <c r="F4183" s="32">
        <v>4</v>
      </c>
      <c r="G4183" s="32" t="s">
        <v>354</v>
      </c>
      <c r="H4183" s="32" t="s">
        <v>22</v>
      </c>
      <c r="I4183" s="32">
        <v>1045</v>
      </c>
      <c r="J4183" s="32" t="s">
        <v>22</v>
      </c>
      <c r="K4183" s="32">
        <v>0</v>
      </c>
      <c r="L4183" s="38">
        <v>41.89</v>
      </c>
      <c r="M4183" t="s">
        <v>9462</v>
      </c>
      <c r="N4183" t="s">
        <v>9463</v>
      </c>
      <c r="O4183" t="s">
        <v>9464</v>
      </c>
      <c r="P4183" s="31">
        <v>1000</v>
      </c>
      <c r="Q4183" s="31">
        <v>0</v>
      </c>
      <c r="R4183" s="31">
        <v>0</v>
      </c>
      <c r="S4183" s="31">
        <v>0</v>
      </c>
      <c r="T4183" s="36" t="s">
        <v>9465</v>
      </c>
      <c r="U4183" s="36" t="s">
        <v>13488</v>
      </c>
      <c r="V4183" s="31" t="s">
        <v>6136</v>
      </c>
      <c r="W4183" s="31">
        <v>7</v>
      </c>
    </row>
    <row r="4184" spans="1:23" x14ac:dyDescent="0.25">
      <c r="A4184">
        <v>8618813</v>
      </c>
      <c r="B4184" s="32" t="s">
        <v>19</v>
      </c>
      <c r="C4184" s="32">
        <v>10</v>
      </c>
      <c r="D4184" s="32">
        <v>81</v>
      </c>
      <c r="E4184" s="32" t="s">
        <v>22</v>
      </c>
      <c r="F4184" s="32">
        <v>4</v>
      </c>
      <c r="G4184" s="32" t="s">
        <v>354</v>
      </c>
      <c r="H4184" s="32" t="s">
        <v>22</v>
      </c>
      <c r="I4184" s="32">
        <v>1045</v>
      </c>
      <c r="J4184" s="32" t="s">
        <v>22</v>
      </c>
      <c r="K4184" s="32">
        <v>0</v>
      </c>
      <c r="L4184" s="38">
        <v>49.39</v>
      </c>
      <c r="M4184" t="s">
        <v>9466</v>
      </c>
      <c r="N4184" t="s">
        <v>9467</v>
      </c>
      <c r="O4184" t="s">
        <v>9468</v>
      </c>
      <c r="P4184" s="31">
        <v>1200</v>
      </c>
      <c r="Q4184" s="31">
        <v>0</v>
      </c>
      <c r="R4184" s="31">
        <v>0</v>
      </c>
      <c r="S4184" s="31">
        <v>0</v>
      </c>
      <c r="T4184" s="36" t="s">
        <v>9469</v>
      </c>
      <c r="U4184" s="36" t="s">
        <v>13488</v>
      </c>
      <c r="V4184" s="31" t="s">
        <v>6136</v>
      </c>
      <c r="W4184" s="31">
        <v>7</v>
      </c>
    </row>
    <row r="4185" spans="1:23" x14ac:dyDescent="0.25">
      <c r="A4185">
        <v>8618814</v>
      </c>
      <c r="B4185" s="32" t="s">
        <v>19</v>
      </c>
      <c r="C4185" s="32">
        <v>10</v>
      </c>
      <c r="D4185" s="32">
        <v>81</v>
      </c>
      <c r="E4185" s="32" t="s">
        <v>22</v>
      </c>
      <c r="F4185" s="32">
        <v>2</v>
      </c>
      <c r="G4185" s="32" t="s">
        <v>354</v>
      </c>
      <c r="H4185" s="32" t="s">
        <v>22</v>
      </c>
      <c r="I4185" s="32">
        <v>1045</v>
      </c>
      <c r="J4185" s="32" t="s">
        <v>22</v>
      </c>
      <c r="K4185" s="32">
        <v>0</v>
      </c>
      <c r="L4185" s="38">
        <v>61.53</v>
      </c>
      <c r="M4185" t="s">
        <v>9470</v>
      </c>
      <c r="N4185" t="s">
        <v>9471</v>
      </c>
      <c r="O4185" t="s">
        <v>9472</v>
      </c>
      <c r="P4185" s="31">
        <v>0</v>
      </c>
      <c r="Q4185" s="31">
        <v>0</v>
      </c>
      <c r="R4185" s="31">
        <v>0</v>
      </c>
      <c r="S4185" s="31">
        <v>0</v>
      </c>
      <c r="T4185" s="36" t="s">
        <v>16292</v>
      </c>
      <c r="U4185" s="36" t="s">
        <v>13488</v>
      </c>
      <c r="V4185" s="31" t="s">
        <v>6136</v>
      </c>
      <c r="W4185" s="31">
        <v>7</v>
      </c>
    </row>
    <row r="4186" spans="1:23" x14ac:dyDescent="0.25">
      <c r="A4186">
        <v>8618820</v>
      </c>
      <c r="B4186" s="32" t="s">
        <v>19</v>
      </c>
      <c r="C4186" s="32">
        <v>10</v>
      </c>
      <c r="D4186" s="32">
        <v>81</v>
      </c>
      <c r="E4186" s="32" t="s">
        <v>22</v>
      </c>
      <c r="F4186" s="32">
        <v>1</v>
      </c>
      <c r="G4186" s="32" t="s">
        <v>21</v>
      </c>
      <c r="H4186" s="32" t="s">
        <v>22</v>
      </c>
      <c r="I4186" s="32">
        <v>1029</v>
      </c>
      <c r="J4186" s="32" t="s">
        <v>22</v>
      </c>
      <c r="K4186" s="32">
        <v>0</v>
      </c>
      <c r="L4186" s="38">
        <v>101.67</v>
      </c>
      <c r="M4186" t="s">
        <v>9473</v>
      </c>
      <c r="N4186" t="s">
        <v>9474</v>
      </c>
      <c r="O4186" t="s">
        <v>9468</v>
      </c>
      <c r="P4186" s="31">
        <v>1200</v>
      </c>
      <c r="Q4186" s="31">
        <v>0</v>
      </c>
      <c r="R4186" s="31">
        <v>0</v>
      </c>
      <c r="S4186" s="31">
        <v>0</v>
      </c>
      <c r="T4186" s="36" t="s">
        <v>9475</v>
      </c>
      <c r="U4186" s="36" t="s">
        <v>13534</v>
      </c>
      <c r="V4186" s="31" t="s">
        <v>791</v>
      </c>
      <c r="W4186" s="31">
        <v>7</v>
      </c>
    </row>
    <row r="4187" spans="1:23" x14ac:dyDescent="0.25">
      <c r="A4187">
        <v>8618820</v>
      </c>
      <c r="B4187" s="32" t="s">
        <v>19</v>
      </c>
      <c r="C4187" s="32">
        <v>10</v>
      </c>
      <c r="D4187" s="32">
        <v>81</v>
      </c>
      <c r="E4187" s="32" t="s">
        <v>22</v>
      </c>
      <c r="F4187" s="32">
        <v>1</v>
      </c>
      <c r="G4187" s="32" t="s">
        <v>21</v>
      </c>
      <c r="H4187" s="32" t="s">
        <v>22</v>
      </c>
      <c r="I4187" s="32">
        <v>1029</v>
      </c>
      <c r="J4187" s="32" t="s">
        <v>22</v>
      </c>
      <c r="K4187" s="32">
        <v>0</v>
      </c>
      <c r="L4187" s="38">
        <v>101.67</v>
      </c>
      <c r="M4187" t="s">
        <v>9473</v>
      </c>
      <c r="N4187" t="s">
        <v>9476</v>
      </c>
      <c r="O4187" t="s">
        <v>9477</v>
      </c>
      <c r="P4187" s="31">
        <v>1200</v>
      </c>
      <c r="Q4187" s="31">
        <v>0</v>
      </c>
      <c r="R4187" s="31">
        <v>0</v>
      </c>
      <c r="S4187" s="31">
        <v>0</v>
      </c>
      <c r="T4187" s="36" t="s">
        <v>9475</v>
      </c>
      <c r="U4187" s="36" t="s">
        <v>13534</v>
      </c>
      <c r="V4187" s="31" t="s">
        <v>791</v>
      </c>
      <c r="W4187" s="31">
        <v>7</v>
      </c>
    </row>
    <row r="4188" spans="1:23" x14ac:dyDescent="0.25">
      <c r="A4188">
        <v>8618821</v>
      </c>
      <c r="B4188" s="32" t="s">
        <v>19</v>
      </c>
      <c r="C4188" s="32">
        <v>10</v>
      </c>
      <c r="D4188" s="32">
        <v>81</v>
      </c>
      <c r="E4188" s="32" t="s">
        <v>22</v>
      </c>
      <c r="F4188" s="32">
        <v>1</v>
      </c>
      <c r="G4188" s="32" t="s">
        <v>21</v>
      </c>
      <c r="H4188" s="32" t="s">
        <v>22</v>
      </c>
      <c r="I4188" s="32">
        <v>1029</v>
      </c>
      <c r="J4188" s="32" t="s">
        <v>22</v>
      </c>
      <c r="K4188" s="32">
        <v>0</v>
      </c>
      <c r="L4188" s="38">
        <v>117.75</v>
      </c>
      <c r="M4188" t="s">
        <v>9478</v>
      </c>
      <c r="N4188" t="s">
        <v>9479</v>
      </c>
      <c r="O4188" t="s">
        <v>9468</v>
      </c>
      <c r="P4188" s="31">
        <v>1200</v>
      </c>
      <c r="Q4188" s="31">
        <v>0</v>
      </c>
      <c r="R4188" s="31">
        <v>0</v>
      </c>
      <c r="S4188" s="31">
        <v>0</v>
      </c>
      <c r="T4188" s="36" t="s">
        <v>9480</v>
      </c>
      <c r="U4188" s="36" t="s">
        <v>13534</v>
      </c>
      <c r="V4188" s="31" t="s">
        <v>791</v>
      </c>
      <c r="W4188" s="31">
        <v>7</v>
      </c>
    </row>
    <row r="4189" spans="1:23" x14ac:dyDescent="0.25">
      <c r="A4189">
        <v>8618821</v>
      </c>
      <c r="B4189" s="32" t="s">
        <v>19</v>
      </c>
      <c r="C4189" s="32">
        <v>10</v>
      </c>
      <c r="D4189" s="32">
        <v>81</v>
      </c>
      <c r="E4189" s="32" t="s">
        <v>22</v>
      </c>
      <c r="F4189" s="32">
        <v>1</v>
      </c>
      <c r="G4189" s="32" t="s">
        <v>21</v>
      </c>
      <c r="H4189" s="32" t="s">
        <v>22</v>
      </c>
      <c r="I4189" s="32">
        <v>1029</v>
      </c>
      <c r="J4189" s="32" t="s">
        <v>22</v>
      </c>
      <c r="K4189" s="32">
        <v>0</v>
      </c>
      <c r="L4189" s="38">
        <v>117.75</v>
      </c>
      <c r="M4189" t="s">
        <v>9478</v>
      </c>
      <c r="N4189" t="s">
        <v>9481</v>
      </c>
      <c r="O4189" t="s">
        <v>9482</v>
      </c>
      <c r="P4189" s="31">
        <v>1200</v>
      </c>
      <c r="Q4189" s="31">
        <v>0</v>
      </c>
      <c r="R4189" s="31">
        <v>0</v>
      </c>
      <c r="S4189" s="31">
        <v>0</v>
      </c>
      <c r="T4189" s="36" t="s">
        <v>9480</v>
      </c>
      <c r="U4189" s="36" t="s">
        <v>13534</v>
      </c>
      <c r="V4189" s="31" t="s">
        <v>791</v>
      </c>
      <c r="W4189" s="31">
        <v>7</v>
      </c>
    </row>
    <row r="4190" spans="1:23" x14ac:dyDescent="0.25">
      <c r="A4190">
        <v>8618822</v>
      </c>
      <c r="B4190" s="32" t="s">
        <v>19</v>
      </c>
      <c r="C4190" s="32">
        <v>10</v>
      </c>
      <c r="D4190" s="32">
        <v>81</v>
      </c>
      <c r="E4190" s="32" t="s">
        <v>22</v>
      </c>
      <c r="F4190" s="32">
        <v>1</v>
      </c>
      <c r="G4190" s="32" t="s">
        <v>21</v>
      </c>
      <c r="H4190" s="32" t="s">
        <v>22</v>
      </c>
      <c r="I4190" s="32">
        <v>1029</v>
      </c>
      <c r="J4190" s="32" t="s">
        <v>22</v>
      </c>
      <c r="K4190" s="32">
        <v>0</v>
      </c>
      <c r="L4190" s="38">
        <v>109.43</v>
      </c>
      <c r="M4190" t="s">
        <v>9483</v>
      </c>
      <c r="N4190" t="s">
        <v>9484</v>
      </c>
      <c r="O4190" t="s">
        <v>9468</v>
      </c>
      <c r="P4190" s="31">
        <v>1200</v>
      </c>
      <c r="Q4190" s="31">
        <v>0</v>
      </c>
      <c r="R4190" s="31">
        <v>0</v>
      </c>
      <c r="S4190" s="31">
        <v>0</v>
      </c>
      <c r="T4190" s="36" t="s">
        <v>9485</v>
      </c>
      <c r="U4190" s="36" t="s">
        <v>13534</v>
      </c>
      <c r="V4190" s="31" t="s">
        <v>791</v>
      </c>
      <c r="W4190" s="31">
        <v>7</v>
      </c>
    </row>
    <row r="4191" spans="1:23" x14ac:dyDescent="0.25">
      <c r="A4191">
        <v>8618822</v>
      </c>
      <c r="B4191" s="32" t="s">
        <v>19</v>
      </c>
      <c r="C4191" s="32">
        <v>10</v>
      </c>
      <c r="D4191" s="32">
        <v>81</v>
      </c>
      <c r="E4191" s="32" t="s">
        <v>22</v>
      </c>
      <c r="F4191" s="32">
        <v>1</v>
      </c>
      <c r="G4191" s="32" t="s">
        <v>21</v>
      </c>
      <c r="H4191" s="32" t="s">
        <v>22</v>
      </c>
      <c r="I4191" s="32">
        <v>1029</v>
      </c>
      <c r="J4191" s="32" t="s">
        <v>22</v>
      </c>
      <c r="K4191" s="32">
        <v>0</v>
      </c>
      <c r="L4191" s="38">
        <v>109.43</v>
      </c>
      <c r="M4191" t="s">
        <v>9483</v>
      </c>
      <c r="N4191" t="s">
        <v>9486</v>
      </c>
      <c r="O4191" t="s">
        <v>9487</v>
      </c>
      <c r="P4191" s="31">
        <v>1200</v>
      </c>
      <c r="Q4191" s="31">
        <v>0</v>
      </c>
      <c r="R4191" s="31">
        <v>0</v>
      </c>
      <c r="S4191" s="31">
        <v>0</v>
      </c>
      <c r="T4191" s="36" t="s">
        <v>9485</v>
      </c>
      <c r="U4191" s="36" t="s">
        <v>13534</v>
      </c>
      <c r="V4191" s="31" t="s">
        <v>791</v>
      </c>
      <c r="W4191" s="31">
        <v>7</v>
      </c>
    </row>
    <row r="4192" spans="1:23" x14ac:dyDescent="0.25">
      <c r="A4192">
        <v>8618823</v>
      </c>
      <c r="B4192" s="32" t="s">
        <v>19</v>
      </c>
      <c r="C4192" s="32">
        <v>10</v>
      </c>
      <c r="D4192" s="32">
        <v>81</v>
      </c>
      <c r="E4192" s="32" t="s">
        <v>22</v>
      </c>
      <c r="F4192" s="32">
        <v>1</v>
      </c>
      <c r="G4192" s="32" t="s">
        <v>21</v>
      </c>
      <c r="H4192" s="32" t="s">
        <v>22</v>
      </c>
      <c r="I4192" s="32">
        <v>1029</v>
      </c>
      <c r="J4192" s="32" t="s">
        <v>22</v>
      </c>
      <c r="K4192" s="32">
        <v>0</v>
      </c>
      <c r="L4192" s="38">
        <v>112.59</v>
      </c>
      <c r="M4192" t="s">
        <v>9488</v>
      </c>
      <c r="N4192" t="s">
        <v>9489</v>
      </c>
      <c r="O4192" t="s">
        <v>9468</v>
      </c>
      <c r="P4192" s="31">
        <v>1200</v>
      </c>
      <c r="Q4192" s="31">
        <v>0</v>
      </c>
      <c r="R4192" s="31">
        <v>0</v>
      </c>
      <c r="S4192" s="31">
        <v>0</v>
      </c>
      <c r="T4192" s="36" t="s">
        <v>9490</v>
      </c>
      <c r="U4192" s="36" t="s">
        <v>13534</v>
      </c>
      <c r="V4192" s="31" t="s">
        <v>791</v>
      </c>
      <c r="W4192" s="31">
        <v>7</v>
      </c>
    </row>
    <row r="4193" spans="1:23" x14ac:dyDescent="0.25">
      <c r="A4193">
        <v>8618823</v>
      </c>
      <c r="B4193" s="32" t="s">
        <v>19</v>
      </c>
      <c r="C4193" s="32">
        <v>10</v>
      </c>
      <c r="D4193" s="32">
        <v>81</v>
      </c>
      <c r="E4193" s="32" t="s">
        <v>22</v>
      </c>
      <c r="F4193" s="32">
        <v>1</v>
      </c>
      <c r="G4193" s="32" t="s">
        <v>21</v>
      </c>
      <c r="H4193" s="32" t="s">
        <v>22</v>
      </c>
      <c r="I4193" s="32">
        <v>1029</v>
      </c>
      <c r="J4193" s="32" t="s">
        <v>22</v>
      </c>
      <c r="K4193" s="32">
        <v>0</v>
      </c>
      <c r="L4193" s="38">
        <v>112.59</v>
      </c>
      <c r="M4193" t="s">
        <v>9488</v>
      </c>
      <c r="N4193" t="s">
        <v>9491</v>
      </c>
      <c r="O4193" t="s">
        <v>9492</v>
      </c>
      <c r="P4193" s="31">
        <v>1200</v>
      </c>
      <c r="Q4193" s="31">
        <v>0</v>
      </c>
      <c r="R4193" s="31">
        <v>0</v>
      </c>
      <c r="S4193" s="31">
        <v>0</v>
      </c>
      <c r="T4193" s="36" t="s">
        <v>9490</v>
      </c>
      <c r="U4193" s="36" t="s">
        <v>13534</v>
      </c>
      <c r="V4193" s="31" t="s">
        <v>791</v>
      </c>
      <c r="W4193" s="31">
        <v>7</v>
      </c>
    </row>
    <row r="4194" spans="1:23" x14ac:dyDescent="0.25">
      <c r="A4194">
        <v>8619010</v>
      </c>
      <c r="B4194" s="32" t="s">
        <v>19</v>
      </c>
      <c r="C4194" s="32">
        <v>10</v>
      </c>
      <c r="D4194" s="32">
        <v>87</v>
      </c>
      <c r="E4194" s="32" t="s">
        <v>22</v>
      </c>
      <c r="F4194" s="32">
        <v>1</v>
      </c>
      <c r="G4194" s="32" t="s">
        <v>21</v>
      </c>
      <c r="H4194" s="32" t="s">
        <v>22</v>
      </c>
      <c r="I4194" s="32">
        <v>1077</v>
      </c>
      <c r="J4194" s="32" t="s">
        <v>22</v>
      </c>
      <c r="K4194" s="32">
        <v>0</v>
      </c>
      <c r="L4194" s="38">
        <v>307.05</v>
      </c>
      <c r="M4194" t="s">
        <v>9493</v>
      </c>
      <c r="N4194" t="s">
        <v>9494</v>
      </c>
      <c r="O4194" t="s">
        <v>9495</v>
      </c>
      <c r="P4194" s="31">
        <v>0</v>
      </c>
      <c r="Q4194" s="31">
        <v>0</v>
      </c>
      <c r="R4194" s="31">
        <v>0</v>
      </c>
      <c r="S4194" s="31">
        <v>0</v>
      </c>
      <c r="T4194" s="36" t="s">
        <v>9496</v>
      </c>
      <c r="U4194" s="36" t="s">
        <v>13534</v>
      </c>
      <c r="V4194" s="31" t="s">
        <v>791</v>
      </c>
      <c r="W4194" s="31">
        <v>7</v>
      </c>
    </row>
    <row r="4195" spans="1:23" x14ac:dyDescent="0.25">
      <c r="A4195">
        <v>8619011</v>
      </c>
      <c r="B4195" s="32" t="s">
        <v>19</v>
      </c>
      <c r="C4195" s="32">
        <v>10</v>
      </c>
      <c r="D4195" s="32">
        <v>87</v>
      </c>
      <c r="E4195" s="32" t="s">
        <v>22</v>
      </c>
      <c r="F4195" s="32">
        <v>1</v>
      </c>
      <c r="G4195" s="32" t="s">
        <v>21</v>
      </c>
      <c r="H4195" s="32" t="s">
        <v>22</v>
      </c>
      <c r="I4195" s="32">
        <v>1077</v>
      </c>
      <c r="J4195" s="32" t="s">
        <v>22</v>
      </c>
      <c r="K4195" s="32">
        <v>0</v>
      </c>
      <c r="L4195" s="38">
        <v>353.26</v>
      </c>
      <c r="M4195" t="s">
        <v>9497</v>
      </c>
      <c r="N4195" t="s">
        <v>9498</v>
      </c>
      <c r="O4195" t="s">
        <v>9499</v>
      </c>
      <c r="P4195" s="31">
        <v>0</v>
      </c>
      <c r="Q4195" s="31">
        <v>0</v>
      </c>
      <c r="R4195" s="31">
        <v>0</v>
      </c>
      <c r="S4195" s="31">
        <v>0</v>
      </c>
      <c r="T4195" s="36" t="s">
        <v>9500</v>
      </c>
      <c r="U4195" s="36" t="s">
        <v>13534</v>
      </c>
      <c r="V4195" s="31" t="s">
        <v>791</v>
      </c>
      <c r="W4195" s="31">
        <v>7</v>
      </c>
    </row>
    <row r="4196" spans="1:23" x14ac:dyDescent="0.25">
      <c r="A4196">
        <v>8619012</v>
      </c>
      <c r="B4196" s="32" t="s">
        <v>19</v>
      </c>
      <c r="C4196" s="32">
        <v>10</v>
      </c>
      <c r="D4196" s="32">
        <v>87</v>
      </c>
      <c r="E4196" s="32" t="s">
        <v>22</v>
      </c>
      <c r="F4196" s="32">
        <v>1</v>
      </c>
      <c r="G4196" s="32" t="s">
        <v>21</v>
      </c>
      <c r="H4196" s="32" t="s">
        <v>22</v>
      </c>
      <c r="I4196" s="32">
        <v>1077</v>
      </c>
      <c r="J4196" s="32" t="s">
        <v>22</v>
      </c>
      <c r="K4196" s="32">
        <v>0</v>
      </c>
      <c r="L4196" s="38">
        <v>380.81</v>
      </c>
      <c r="M4196" t="s">
        <v>9501</v>
      </c>
      <c r="N4196" t="s">
        <v>9502</v>
      </c>
      <c r="O4196" t="s">
        <v>9503</v>
      </c>
      <c r="P4196" s="31">
        <v>0</v>
      </c>
      <c r="Q4196" s="31">
        <v>0</v>
      </c>
      <c r="R4196" s="31">
        <v>0</v>
      </c>
      <c r="S4196" s="31">
        <v>0</v>
      </c>
      <c r="T4196" s="36" t="s">
        <v>9504</v>
      </c>
      <c r="U4196" s="36" t="s">
        <v>13534</v>
      </c>
      <c r="V4196" s="31" t="s">
        <v>791</v>
      </c>
      <c r="W4196" s="31">
        <v>7</v>
      </c>
    </row>
    <row r="4197" spans="1:23" x14ac:dyDescent="0.25">
      <c r="A4197">
        <v>8619013</v>
      </c>
      <c r="B4197" s="32" t="s">
        <v>19</v>
      </c>
      <c r="C4197" s="32">
        <v>10</v>
      </c>
      <c r="D4197" s="32">
        <v>87</v>
      </c>
      <c r="E4197" s="32" t="s">
        <v>22</v>
      </c>
      <c r="F4197" s="32">
        <v>1</v>
      </c>
      <c r="G4197" s="32" t="s">
        <v>21</v>
      </c>
      <c r="H4197" s="32" t="s">
        <v>22</v>
      </c>
      <c r="I4197" s="32">
        <v>1077</v>
      </c>
      <c r="J4197" s="32" t="s">
        <v>22</v>
      </c>
      <c r="K4197" s="32">
        <v>0</v>
      </c>
      <c r="L4197" s="38">
        <v>395.5</v>
      </c>
      <c r="M4197" t="s">
        <v>9505</v>
      </c>
      <c r="N4197" t="s">
        <v>9506</v>
      </c>
      <c r="O4197" t="s">
        <v>9507</v>
      </c>
      <c r="P4197" s="31">
        <v>0</v>
      </c>
      <c r="Q4197" s="31">
        <v>0</v>
      </c>
      <c r="R4197" s="31">
        <v>0</v>
      </c>
      <c r="S4197" s="31">
        <v>0</v>
      </c>
      <c r="T4197" s="36" t="s">
        <v>9508</v>
      </c>
      <c r="U4197" s="36" t="s">
        <v>13534</v>
      </c>
      <c r="V4197" s="31" t="s">
        <v>791</v>
      </c>
      <c r="W4197" s="31">
        <v>7</v>
      </c>
    </row>
    <row r="4198" spans="1:23" x14ac:dyDescent="0.25">
      <c r="A4198">
        <v>8619014</v>
      </c>
      <c r="B4198" s="32" t="s">
        <v>19</v>
      </c>
      <c r="C4198" s="32">
        <v>10</v>
      </c>
      <c r="D4198" s="32">
        <v>87</v>
      </c>
      <c r="E4198" s="32" t="s">
        <v>22</v>
      </c>
      <c r="F4198" s="32">
        <v>1</v>
      </c>
      <c r="G4198" s="32" t="s">
        <v>21</v>
      </c>
      <c r="H4198" s="32" t="s">
        <v>22</v>
      </c>
      <c r="I4198" s="32">
        <v>1077</v>
      </c>
      <c r="J4198" s="32" t="s">
        <v>22</v>
      </c>
      <c r="K4198" s="32">
        <v>0</v>
      </c>
      <c r="L4198" s="38">
        <v>414.07</v>
      </c>
      <c r="M4198" t="s">
        <v>9509</v>
      </c>
      <c r="N4198" t="s">
        <v>9510</v>
      </c>
      <c r="O4198" t="s">
        <v>9511</v>
      </c>
      <c r="P4198" s="31">
        <v>0</v>
      </c>
      <c r="Q4198" s="31">
        <v>0</v>
      </c>
      <c r="R4198" s="31">
        <v>0</v>
      </c>
      <c r="S4198" s="31">
        <v>0</v>
      </c>
      <c r="T4198" s="36" t="s">
        <v>9512</v>
      </c>
      <c r="U4198" s="36" t="s">
        <v>13534</v>
      </c>
      <c r="V4198" s="31" t="s">
        <v>791</v>
      </c>
      <c r="W4198" s="31">
        <v>7</v>
      </c>
    </row>
    <row r="4199" spans="1:23" x14ac:dyDescent="0.25">
      <c r="A4199">
        <v>8619020</v>
      </c>
      <c r="B4199" s="32" t="s">
        <v>19</v>
      </c>
      <c r="C4199" s="32">
        <v>10</v>
      </c>
      <c r="D4199" s="32">
        <v>87</v>
      </c>
      <c r="E4199" s="32" t="s">
        <v>22</v>
      </c>
      <c r="F4199" s="32">
        <v>1</v>
      </c>
      <c r="G4199" s="32" t="s">
        <v>21</v>
      </c>
      <c r="H4199" s="32" t="s">
        <v>22</v>
      </c>
      <c r="I4199" s="32">
        <v>1077</v>
      </c>
      <c r="J4199" s="32" t="s">
        <v>22</v>
      </c>
      <c r="K4199" s="32">
        <v>0</v>
      </c>
      <c r="L4199" s="38">
        <v>359.82</v>
      </c>
      <c r="M4199" t="s">
        <v>9513</v>
      </c>
      <c r="N4199" t="s">
        <v>9514</v>
      </c>
      <c r="O4199" t="s">
        <v>9515</v>
      </c>
      <c r="P4199" s="31">
        <v>695</v>
      </c>
      <c r="Q4199" s="31">
        <v>1068</v>
      </c>
      <c r="R4199" s="31">
        <v>0</v>
      </c>
      <c r="S4199" s="31">
        <v>13.566000000000001</v>
      </c>
      <c r="T4199" s="36" t="s">
        <v>9516</v>
      </c>
      <c r="U4199" s="36" t="s">
        <v>13534</v>
      </c>
      <c r="V4199" s="31" t="s">
        <v>791</v>
      </c>
      <c r="W4199" s="31">
        <v>7</v>
      </c>
    </row>
    <row r="4200" spans="1:23" x14ac:dyDescent="0.25">
      <c r="A4200">
        <v>8619021</v>
      </c>
      <c r="B4200" s="32" t="s">
        <v>19</v>
      </c>
      <c r="C4200" s="32">
        <v>10</v>
      </c>
      <c r="D4200" s="32">
        <v>87</v>
      </c>
      <c r="E4200" s="32" t="s">
        <v>22</v>
      </c>
      <c r="F4200" s="32">
        <v>1</v>
      </c>
      <c r="G4200" s="32" t="s">
        <v>21</v>
      </c>
      <c r="H4200" s="32" t="s">
        <v>22</v>
      </c>
      <c r="I4200" s="32">
        <v>1077</v>
      </c>
      <c r="J4200" s="32" t="s">
        <v>22</v>
      </c>
      <c r="K4200" s="32">
        <v>0</v>
      </c>
      <c r="L4200" s="38">
        <v>415.75</v>
      </c>
      <c r="M4200" t="s">
        <v>9517</v>
      </c>
      <c r="N4200" t="s">
        <v>9518</v>
      </c>
      <c r="O4200" t="s">
        <v>9519</v>
      </c>
      <c r="P4200" s="31">
        <v>695</v>
      </c>
      <c r="Q4200" s="31">
        <v>1468</v>
      </c>
      <c r="R4200" s="31">
        <v>0</v>
      </c>
      <c r="S4200" s="31">
        <v>17.442</v>
      </c>
      <c r="T4200" s="36" t="s">
        <v>9520</v>
      </c>
      <c r="U4200" s="36" t="s">
        <v>13534</v>
      </c>
      <c r="V4200" s="31" t="s">
        <v>791</v>
      </c>
      <c r="W4200" s="31">
        <v>7</v>
      </c>
    </row>
    <row r="4201" spans="1:23" x14ac:dyDescent="0.25">
      <c r="A4201">
        <v>8619022</v>
      </c>
      <c r="B4201" s="32" t="s">
        <v>19</v>
      </c>
      <c r="C4201" s="32">
        <v>10</v>
      </c>
      <c r="D4201" s="32">
        <v>87</v>
      </c>
      <c r="E4201" s="32" t="s">
        <v>22</v>
      </c>
      <c r="F4201" s="32">
        <v>1</v>
      </c>
      <c r="G4201" s="32" t="s">
        <v>21</v>
      </c>
      <c r="H4201" s="32" t="s">
        <v>22</v>
      </c>
      <c r="I4201" s="32">
        <v>1077</v>
      </c>
      <c r="J4201" s="32" t="s">
        <v>22</v>
      </c>
      <c r="K4201" s="32">
        <v>0</v>
      </c>
      <c r="L4201" s="38">
        <v>448.25</v>
      </c>
      <c r="M4201" t="s">
        <v>9521</v>
      </c>
      <c r="N4201" t="s">
        <v>9522</v>
      </c>
      <c r="O4201" t="s">
        <v>9523</v>
      </c>
      <c r="P4201" s="31">
        <v>695</v>
      </c>
      <c r="Q4201" s="31">
        <v>1668</v>
      </c>
      <c r="R4201" s="31">
        <v>0</v>
      </c>
      <c r="S4201" s="31">
        <v>19.402000000000001</v>
      </c>
      <c r="T4201" s="36" t="s">
        <v>9524</v>
      </c>
      <c r="U4201" s="36" t="s">
        <v>13534</v>
      </c>
      <c r="V4201" s="31" t="s">
        <v>791</v>
      </c>
      <c r="W4201" s="31">
        <v>7</v>
      </c>
    </row>
    <row r="4202" spans="1:23" x14ac:dyDescent="0.25">
      <c r="A4202">
        <v>8619023</v>
      </c>
      <c r="B4202" s="32" t="s">
        <v>19</v>
      </c>
      <c r="C4202" s="32">
        <v>10</v>
      </c>
      <c r="D4202" s="32">
        <v>87</v>
      </c>
      <c r="E4202" s="32" t="s">
        <v>22</v>
      </c>
      <c r="F4202" s="32">
        <v>1</v>
      </c>
      <c r="G4202" s="32" t="s">
        <v>21</v>
      </c>
      <c r="H4202" s="32" t="s">
        <v>22</v>
      </c>
      <c r="I4202" s="32">
        <v>1077</v>
      </c>
      <c r="J4202" s="32" t="s">
        <v>22</v>
      </c>
      <c r="K4202" s="32">
        <v>0</v>
      </c>
      <c r="L4202" s="38">
        <v>465.91</v>
      </c>
      <c r="M4202" t="s">
        <v>9525</v>
      </c>
      <c r="N4202" t="s">
        <v>9526</v>
      </c>
      <c r="O4202" t="s">
        <v>9527</v>
      </c>
      <c r="P4202" s="31">
        <v>695</v>
      </c>
      <c r="Q4202" s="31">
        <v>1868</v>
      </c>
      <c r="R4202" s="31">
        <v>0</v>
      </c>
      <c r="S4202" s="31">
        <v>20</v>
      </c>
      <c r="T4202" s="36" t="s">
        <v>9528</v>
      </c>
      <c r="U4202" s="36" t="s">
        <v>13534</v>
      </c>
      <c r="V4202" s="31" t="s">
        <v>791</v>
      </c>
      <c r="W4202" s="31">
        <v>7</v>
      </c>
    </row>
    <row r="4203" spans="1:23" x14ac:dyDescent="0.25">
      <c r="A4203">
        <v>8619024</v>
      </c>
      <c r="B4203" s="32" t="s">
        <v>19</v>
      </c>
      <c r="C4203" s="32">
        <v>10</v>
      </c>
      <c r="D4203" s="32">
        <v>87</v>
      </c>
      <c r="E4203" s="32" t="s">
        <v>22</v>
      </c>
      <c r="F4203" s="32">
        <v>1</v>
      </c>
      <c r="G4203" s="32" t="s">
        <v>21</v>
      </c>
      <c r="H4203" s="32" t="s">
        <v>22</v>
      </c>
      <c r="I4203" s="32">
        <v>1077</v>
      </c>
      <c r="J4203" s="32" t="s">
        <v>22</v>
      </c>
      <c r="K4203" s="32">
        <v>0</v>
      </c>
      <c r="L4203" s="38">
        <v>484.53</v>
      </c>
      <c r="M4203" t="s">
        <v>9529</v>
      </c>
      <c r="N4203" t="s">
        <v>9530</v>
      </c>
      <c r="O4203" t="s">
        <v>9531</v>
      </c>
      <c r="P4203" s="31">
        <v>695</v>
      </c>
      <c r="Q4203" s="31">
        <v>2068</v>
      </c>
      <c r="R4203" s="31">
        <v>0</v>
      </c>
      <c r="S4203" s="31">
        <v>22.513999999999999</v>
      </c>
      <c r="T4203" s="36" t="s">
        <v>9532</v>
      </c>
      <c r="U4203" s="36" t="s">
        <v>13534</v>
      </c>
      <c r="V4203" s="31" t="s">
        <v>791</v>
      </c>
      <c r="W4203" s="31">
        <v>7</v>
      </c>
    </row>
    <row r="4204" spans="1:23" x14ac:dyDescent="0.25">
      <c r="A4204">
        <v>8619030</v>
      </c>
      <c r="B4204" s="32" t="s">
        <v>19</v>
      </c>
      <c r="C4204" s="32">
        <v>10</v>
      </c>
      <c r="D4204" s="32">
        <v>87</v>
      </c>
      <c r="E4204" s="32" t="s">
        <v>22</v>
      </c>
      <c r="F4204" s="32">
        <v>1</v>
      </c>
      <c r="G4204" s="32" t="s">
        <v>21</v>
      </c>
      <c r="H4204" s="32" t="s">
        <v>22</v>
      </c>
      <c r="I4204" s="32">
        <v>1077</v>
      </c>
      <c r="J4204" s="32" t="s">
        <v>22</v>
      </c>
      <c r="K4204" s="32">
        <v>0</v>
      </c>
      <c r="L4204" s="38">
        <v>367.52</v>
      </c>
      <c r="M4204" t="s">
        <v>9533</v>
      </c>
      <c r="N4204" t="s">
        <v>9534</v>
      </c>
      <c r="O4204" t="s">
        <v>9535</v>
      </c>
      <c r="P4204" s="31">
        <v>0</v>
      </c>
      <c r="Q4204" s="31">
        <v>0</v>
      </c>
      <c r="R4204" s="31">
        <v>0</v>
      </c>
      <c r="S4204" s="31">
        <v>0</v>
      </c>
      <c r="T4204" s="36" t="s">
        <v>9536</v>
      </c>
      <c r="U4204" s="36" t="s">
        <v>13534</v>
      </c>
      <c r="V4204" s="31" t="s">
        <v>791</v>
      </c>
      <c r="W4204" s="31">
        <v>7</v>
      </c>
    </row>
    <row r="4205" spans="1:23" x14ac:dyDescent="0.25">
      <c r="A4205">
        <v>8619032</v>
      </c>
      <c r="B4205" s="32" t="s">
        <v>19</v>
      </c>
      <c r="C4205" s="32">
        <v>10</v>
      </c>
      <c r="D4205" s="32">
        <v>87</v>
      </c>
      <c r="E4205" s="32" t="s">
        <v>22</v>
      </c>
      <c r="F4205" s="32">
        <v>1</v>
      </c>
      <c r="G4205" s="32" t="s">
        <v>21</v>
      </c>
      <c r="H4205" s="32" t="s">
        <v>22</v>
      </c>
      <c r="I4205" s="32">
        <v>1077</v>
      </c>
      <c r="J4205" s="32" t="s">
        <v>22</v>
      </c>
      <c r="K4205" s="32">
        <v>0</v>
      </c>
      <c r="L4205" s="38">
        <v>454.27</v>
      </c>
      <c r="M4205" t="s">
        <v>9537</v>
      </c>
      <c r="N4205" t="s">
        <v>9538</v>
      </c>
      <c r="O4205" t="s">
        <v>9539</v>
      </c>
      <c r="P4205" s="31">
        <v>0</v>
      </c>
      <c r="Q4205" s="31">
        <v>0</v>
      </c>
      <c r="R4205" s="31">
        <v>0</v>
      </c>
      <c r="S4205" s="31">
        <v>0</v>
      </c>
      <c r="T4205" s="36" t="s">
        <v>9540</v>
      </c>
      <c r="U4205" s="36" t="s">
        <v>13534</v>
      </c>
      <c r="V4205" s="31" t="s">
        <v>791</v>
      </c>
      <c r="W4205" s="31">
        <v>7</v>
      </c>
    </row>
    <row r="4206" spans="1:23" x14ac:dyDescent="0.25">
      <c r="A4206">
        <v>8619033</v>
      </c>
      <c r="B4206" s="32" t="s">
        <v>19</v>
      </c>
      <c r="C4206" s="32">
        <v>10</v>
      </c>
      <c r="D4206" s="32">
        <v>87</v>
      </c>
      <c r="E4206" s="32" t="s">
        <v>22</v>
      </c>
      <c r="F4206" s="32">
        <v>1</v>
      </c>
      <c r="G4206" s="32" t="s">
        <v>21</v>
      </c>
      <c r="H4206" s="32" t="s">
        <v>22</v>
      </c>
      <c r="I4206" s="32">
        <v>1077</v>
      </c>
      <c r="J4206" s="32" t="s">
        <v>22</v>
      </c>
      <c r="K4206" s="32">
        <v>0</v>
      </c>
      <c r="L4206" s="38">
        <v>471.92</v>
      </c>
      <c r="M4206" t="s">
        <v>9541</v>
      </c>
      <c r="N4206" t="s">
        <v>9542</v>
      </c>
      <c r="O4206" t="s">
        <v>9543</v>
      </c>
      <c r="P4206" s="31">
        <v>0</v>
      </c>
      <c r="Q4206" s="31">
        <v>0</v>
      </c>
      <c r="R4206" s="31">
        <v>0</v>
      </c>
      <c r="S4206" s="31">
        <v>0</v>
      </c>
      <c r="T4206" s="36" t="s">
        <v>9544</v>
      </c>
      <c r="U4206" s="36" t="s">
        <v>13534</v>
      </c>
      <c r="V4206" s="31" t="s">
        <v>791</v>
      </c>
      <c r="W4206" s="31">
        <v>7</v>
      </c>
    </row>
    <row r="4207" spans="1:23" x14ac:dyDescent="0.25">
      <c r="A4207">
        <v>8619034</v>
      </c>
      <c r="B4207" s="32" t="s">
        <v>19</v>
      </c>
      <c r="C4207" s="32">
        <v>10</v>
      </c>
      <c r="D4207" s="32">
        <v>87</v>
      </c>
      <c r="E4207" s="32" t="s">
        <v>22</v>
      </c>
      <c r="F4207" s="32">
        <v>1</v>
      </c>
      <c r="G4207" s="32" t="s">
        <v>21</v>
      </c>
      <c r="H4207" s="32" t="s">
        <v>22</v>
      </c>
      <c r="I4207" s="32">
        <v>1077</v>
      </c>
      <c r="J4207" s="32" t="s">
        <v>22</v>
      </c>
      <c r="K4207" s="32">
        <v>0</v>
      </c>
      <c r="L4207" s="38">
        <v>490.12</v>
      </c>
      <c r="M4207" t="s">
        <v>9545</v>
      </c>
      <c r="N4207" t="s">
        <v>9546</v>
      </c>
      <c r="O4207" t="s">
        <v>9547</v>
      </c>
      <c r="P4207" s="31">
        <v>0</v>
      </c>
      <c r="Q4207" s="31">
        <v>0</v>
      </c>
      <c r="R4207" s="31">
        <v>0</v>
      </c>
      <c r="S4207" s="31">
        <v>0</v>
      </c>
      <c r="T4207" s="36" t="s">
        <v>9548</v>
      </c>
      <c r="U4207" s="36" t="s">
        <v>13534</v>
      </c>
      <c r="V4207" s="31" t="s">
        <v>791</v>
      </c>
      <c r="W4207" s="31">
        <v>7</v>
      </c>
    </row>
    <row r="4208" spans="1:23" x14ac:dyDescent="0.25">
      <c r="A4208">
        <v>8619040</v>
      </c>
      <c r="B4208" s="32" t="s">
        <v>19</v>
      </c>
      <c r="C4208" s="32">
        <v>10</v>
      </c>
      <c r="D4208" s="32">
        <v>87</v>
      </c>
      <c r="E4208" s="32" t="s">
        <v>22</v>
      </c>
      <c r="F4208" s="32">
        <v>1</v>
      </c>
      <c r="G4208" s="32" t="s">
        <v>21</v>
      </c>
      <c r="H4208" s="32" t="s">
        <v>22</v>
      </c>
      <c r="I4208" s="32">
        <v>1078</v>
      </c>
      <c r="J4208" s="32" t="s">
        <v>22</v>
      </c>
      <c r="K4208" s="32">
        <v>0</v>
      </c>
      <c r="L4208" s="38">
        <v>71.53</v>
      </c>
      <c r="M4208" t="s">
        <v>9549</v>
      </c>
      <c r="N4208" t="s">
        <v>9550</v>
      </c>
      <c r="O4208" t="s">
        <v>9551</v>
      </c>
      <c r="P4208" s="31">
        <v>0</v>
      </c>
      <c r="Q4208" s="31">
        <v>0</v>
      </c>
      <c r="R4208" s="31">
        <v>0</v>
      </c>
      <c r="S4208" s="31">
        <v>0</v>
      </c>
      <c r="T4208" s="36" t="s">
        <v>9552</v>
      </c>
      <c r="U4208" s="36" t="s">
        <v>9135</v>
      </c>
      <c r="V4208" s="31" t="s">
        <v>791</v>
      </c>
      <c r="W4208" s="31">
        <v>7</v>
      </c>
    </row>
    <row r="4209" spans="1:23" x14ac:dyDescent="0.25">
      <c r="A4209">
        <v>8619041</v>
      </c>
      <c r="B4209" s="32" t="s">
        <v>19</v>
      </c>
      <c r="C4209" s="32">
        <v>10</v>
      </c>
      <c r="D4209" s="32">
        <v>87</v>
      </c>
      <c r="E4209" s="32" t="s">
        <v>22</v>
      </c>
      <c r="F4209" s="32">
        <v>1</v>
      </c>
      <c r="G4209" s="32" t="s">
        <v>21</v>
      </c>
      <c r="H4209" s="32" t="s">
        <v>22</v>
      </c>
      <c r="I4209" s="32">
        <v>1078</v>
      </c>
      <c r="J4209" s="32" t="s">
        <v>22</v>
      </c>
      <c r="K4209" s="32">
        <v>0</v>
      </c>
      <c r="L4209" s="38">
        <v>78.319999999999993</v>
      </c>
      <c r="M4209" t="s">
        <v>9553</v>
      </c>
      <c r="N4209" t="s">
        <v>9554</v>
      </c>
      <c r="O4209" t="s">
        <v>9555</v>
      </c>
      <c r="P4209" s="31">
        <v>0</v>
      </c>
      <c r="Q4209" s="31">
        <v>0</v>
      </c>
      <c r="R4209" s="31">
        <v>0</v>
      </c>
      <c r="S4209" s="31">
        <v>0</v>
      </c>
      <c r="T4209" s="36" t="s">
        <v>9556</v>
      </c>
      <c r="U4209" s="36" t="s">
        <v>9135</v>
      </c>
      <c r="V4209" s="31" t="s">
        <v>791</v>
      </c>
      <c r="W4209" s="31">
        <v>7</v>
      </c>
    </row>
    <row r="4210" spans="1:23" x14ac:dyDescent="0.25">
      <c r="A4210">
        <v>8619042</v>
      </c>
      <c r="B4210" s="32" t="s">
        <v>19</v>
      </c>
      <c r="C4210" s="32">
        <v>10</v>
      </c>
      <c r="D4210" s="32">
        <v>87</v>
      </c>
      <c r="E4210" s="32" t="s">
        <v>22</v>
      </c>
      <c r="F4210" s="32">
        <v>1</v>
      </c>
      <c r="G4210" s="32" t="s">
        <v>21</v>
      </c>
      <c r="H4210" s="32" t="s">
        <v>22</v>
      </c>
      <c r="I4210" s="32">
        <v>1078</v>
      </c>
      <c r="J4210" s="32" t="s">
        <v>22</v>
      </c>
      <c r="K4210" s="32">
        <v>0</v>
      </c>
      <c r="L4210" s="38">
        <v>105.17</v>
      </c>
      <c r="M4210" t="s">
        <v>9557</v>
      </c>
      <c r="N4210" t="s">
        <v>9558</v>
      </c>
      <c r="O4210" t="s">
        <v>9559</v>
      </c>
      <c r="P4210" s="31">
        <v>0</v>
      </c>
      <c r="Q4210" s="31">
        <v>0</v>
      </c>
      <c r="R4210" s="31">
        <v>0</v>
      </c>
      <c r="S4210" s="31">
        <v>0</v>
      </c>
      <c r="T4210" s="36" t="s">
        <v>9560</v>
      </c>
      <c r="U4210" s="36" t="s">
        <v>9135</v>
      </c>
      <c r="V4210" s="31" t="s">
        <v>791</v>
      </c>
      <c r="W4210" s="31">
        <v>7</v>
      </c>
    </row>
    <row r="4211" spans="1:23" x14ac:dyDescent="0.25">
      <c r="A4211">
        <v>8619050</v>
      </c>
      <c r="B4211" s="32" t="s">
        <v>19</v>
      </c>
      <c r="C4211" s="32">
        <v>10</v>
      </c>
      <c r="D4211" s="32">
        <v>87</v>
      </c>
      <c r="E4211" s="32" t="s">
        <v>22</v>
      </c>
      <c r="F4211" s="32">
        <v>1</v>
      </c>
      <c r="G4211" s="32" t="s">
        <v>21</v>
      </c>
      <c r="H4211" s="32" t="s">
        <v>22</v>
      </c>
      <c r="I4211" s="32">
        <v>1078</v>
      </c>
      <c r="J4211" s="32" t="s">
        <v>22</v>
      </c>
      <c r="K4211" s="32">
        <v>0</v>
      </c>
      <c r="L4211" s="38" t="s">
        <v>302</v>
      </c>
      <c r="M4211" t="s">
        <v>9561</v>
      </c>
      <c r="N4211" t="s">
        <v>9562</v>
      </c>
      <c r="O4211" t="s">
        <v>9563</v>
      </c>
      <c r="P4211" s="31">
        <v>0</v>
      </c>
      <c r="Q4211" s="31">
        <v>0</v>
      </c>
      <c r="R4211" s="31">
        <v>0</v>
      </c>
      <c r="S4211" s="31">
        <v>0</v>
      </c>
      <c r="T4211" s="36" t="s">
        <v>9564</v>
      </c>
      <c r="U4211" s="36">
        <v>0</v>
      </c>
      <c r="V4211" s="31" t="s">
        <v>791</v>
      </c>
      <c r="W4211" s="31">
        <v>7</v>
      </c>
    </row>
    <row r="4212" spans="1:23" x14ac:dyDescent="0.25">
      <c r="A4212">
        <v>8619051</v>
      </c>
      <c r="B4212" s="32" t="s">
        <v>19</v>
      </c>
      <c r="C4212" s="32">
        <v>10</v>
      </c>
      <c r="D4212" s="32">
        <v>36</v>
      </c>
      <c r="E4212" s="32" t="s">
        <v>22</v>
      </c>
      <c r="F4212" s="32">
        <v>1</v>
      </c>
      <c r="G4212" s="32" t="s">
        <v>21</v>
      </c>
      <c r="H4212" s="32" t="s">
        <v>22</v>
      </c>
      <c r="I4212" s="32" t="s">
        <v>22</v>
      </c>
      <c r="J4212" s="32" t="s">
        <v>22</v>
      </c>
      <c r="K4212" s="32">
        <v>0</v>
      </c>
      <c r="L4212" s="38">
        <v>46.89</v>
      </c>
      <c r="M4212" t="s">
        <v>9561</v>
      </c>
      <c r="N4212" t="s">
        <v>9565</v>
      </c>
      <c r="O4212" t="s">
        <v>9563</v>
      </c>
      <c r="P4212" s="31">
        <v>0</v>
      </c>
      <c r="Q4212" s="31">
        <v>0</v>
      </c>
      <c r="R4212" s="31">
        <v>0</v>
      </c>
      <c r="S4212" s="31">
        <v>0</v>
      </c>
      <c r="T4212" s="36" t="s">
        <v>16293</v>
      </c>
      <c r="U4212" s="36" t="s">
        <v>13577</v>
      </c>
      <c r="V4212" s="31" t="s">
        <v>791</v>
      </c>
      <c r="W4212" s="31">
        <v>14</v>
      </c>
    </row>
    <row r="4213" spans="1:23" x14ac:dyDescent="0.25">
      <c r="A4213">
        <v>8619270</v>
      </c>
      <c r="B4213" s="32" t="s">
        <v>19</v>
      </c>
      <c r="C4213" s="32">
        <v>10</v>
      </c>
      <c r="D4213" s="32">
        <v>87</v>
      </c>
      <c r="E4213" s="32" t="s">
        <v>22</v>
      </c>
      <c r="F4213" s="32">
        <v>1</v>
      </c>
      <c r="G4213" s="32" t="s">
        <v>21</v>
      </c>
      <c r="H4213" s="32" t="s">
        <v>22</v>
      </c>
      <c r="I4213" s="32">
        <v>1078</v>
      </c>
      <c r="J4213" s="32" t="s">
        <v>22</v>
      </c>
      <c r="K4213" s="32">
        <v>0</v>
      </c>
      <c r="L4213" s="38">
        <v>11.8</v>
      </c>
      <c r="M4213" t="s">
        <v>9566</v>
      </c>
      <c r="N4213" t="s">
        <v>9567</v>
      </c>
      <c r="O4213" t="s">
        <v>9568</v>
      </c>
      <c r="P4213" s="31">
        <v>0</v>
      </c>
      <c r="Q4213" s="31">
        <v>0</v>
      </c>
      <c r="R4213" s="31">
        <v>0</v>
      </c>
      <c r="S4213" s="31">
        <v>0</v>
      </c>
      <c r="T4213" s="36" t="s">
        <v>9569</v>
      </c>
      <c r="U4213" s="36" t="s">
        <v>8458</v>
      </c>
      <c r="V4213" s="31" t="s">
        <v>358</v>
      </c>
      <c r="W4213" s="31">
        <v>7</v>
      </c>
    </row>
    <row r="4214" spans="1:23" x14ac:dyDescent="0.25">
      <c r="A4214">
        <v>8619300</v>
      </c>
      <c r="B4214" s="32" t="s">
        <v>19</v>
      </c>
      <c r="C4214" s="32">
        <v>10</v>
      </c>
      <c r="D4214" s="32">
        <v>87</v>
      </c>
      <c r="E4214" s="32" t="s">
        <v>22</v>
      </c>
      <c r="F4214" s="32">
        <v>2</v>
      </c>
      <c r="G4214" s="32" t="s">
        <v>354</v>
      </c>
      <c r="H4214" s="32" t="s">
        <v>22</v>
      </c>
      <c r="I4214" s="32">
        <v>1080</v>
      </c>
      <c r="J4214" s="32" t="s">
        <v>22</v>
      </c>
      <c r="K4214" s="32">
        <v>0</v>
      </c>
      <c r="L4214" s="38">
        <v>88.46</v>
      </c>
      <c r="M4214" t="s">
        <v>9570</v>
      </c>
      <c r="N4214" t="s">
        <v>9571</v>
      </c>
      <c r="O4214" t="s">
        <v>9572</v>
      </c>
      <c r="P4214" s="31">
        <v>0</v>
      </c>
      <c r="Q4214" s="31">
        <v>0</v>
      </c>
      <c r="R4214" s="31">
        <v>0</v>
      </c>
      <c r="S4214" s="31">
        <v>0</v>
      </c>
      <c r="T4214" s="36" t="s">
        <v>9573</v>
      </c>
      <c r="U4214" s="36" t="s">
        <v>13738</v>
      </c>
      <c r="V4214" s="31" t="s">
        <v>362</v>
      </c>
      <c r="W4214" s="31">
        <v>7</v>
      </c>
    </row>
    <row r="4215" spans="1:23" x14ac:dyDescent="0.25">
      <c r="A4215">
        <v>8619310</v>
      </c>
      <c r="B4215" s="32" t="s">
        <v>19</v>
      </c>
      <c r="C4215" s="32">
        <v>10</v>
      </c>
      <c r="D4215" s="32">
        <v>87</v>
      </c>
      <c r="E4215" s="32" t="s">
        <v>22</v>
      </c>
      <c r="F4215" s="32">
        <v>2</v>
      </c>
      <c r="G4215" s="32" t="s">
        <v>354</v>
      </c>
      <c r="H4215" s="32" t="s">
        <v>22</v>
      </c>
      <c r="I4215" s="32">
        <v>1080</v>
      </c>
      <c r="J4215" s="32" t="s">
        <v>22</v>
      </c>
      <c r="K4215" s="32">
        <v>0</v>
      </c>
      <c r="L4215" s="38">
        <v>102.19</v>
      </c>
      <c r="M4215" t="s">
        <v>9574</v>
      </c>
      <c r="N4215" t="s">
        <v>9575</v>
      </c>
      <c r="O4215" t="s">
        <v>9576</v>
      </c>
      <c r="P4215" s="31">
        <v>0</v>
      </c>
      <c r="Q4215" s="31">
        <v>0</v>
      </c>
      <c r="R4215" s="31">
        <v>0</v>
      </c>
      <c r="S4215" s="31">
        <v>0</v>
      </c>
      <c r="T4215" s="36" t="s">
        <v>9577</v>
      </c>
      <c r="U4215" s="36" t="s">
        <v>13738</v>
      </c>
      <c r="V4215" s="31" t="s">
        <v>362</v>
      </c>
      <c r="W4215" s="31">
        <v>7</v>
      </c>
    </row>
    <row r="4216" spans="1:23" x14ac:dyDescent="0.25">
      <c r="A4216">
        <v>8619320</v>
      </c>
      <c r="B4216" s="32" t="s">
        <v>19</v>
      </c>
      <c r="C4216" s="32">
        <v>10</v>
      </c>
      <c r="D4216" s="32">
        <v>87</v>
      </c>
      <c r="E4216" s="32" t="s">
        <v>22</v>
      </c>
      <c r="F4216" s="32">
        <v>2</v>
      </c>
      <c r="G4216" s="32" t="s">
        <v>354</v>
      </c>
      <c r="H4216" s="32" t="s">
        <v>22</v>
      </c>
      <c r="I4216" s="32">
        <v>1080</v>
      </c>
      <c r="J4216" s="32" t="s">
        <v>22</v>
      </c>
      <c r="K4216" s="32">
        <v>0</v>
      </c>
      <c r="L4216" s="38">
        <v>117.91</v>
      </c>
      <c r="M4216" t="s">
        <v>9578</v>
      </c>
      <c r="N4216" t="s">
        <v>9579</v>
      </c>
      <c r="O4216" t="s">
        <v>9580</v>
      </c>
      <c r="P4216" s="31">
        <v>0</v>
      </c>
      <c r="Q4216" s="31">
        <v>0</v>
      </c>
      <c r="R4216" s="31">
        <v>0</v>
      </c>
      <c r="S4216" s="31">
        <v>0</v>
      </c>
      <c r="T4216" s="36" t="s">
        <v>9581</v>
      </c>
      <c r="U4216" s="36" t="s">
        <v>13738</v>
      </c>
      <c r="V4216" s="31" t="s">
        <v>362</v>
      </c>
      <c r="W4216" s="31">
        <v>7</v>
      </c>
    </row>
    <row r="4217" spans="1:23" x14ac:dyDescent="0.25">
      <c r="A4217">
        <v>8619330</v>
      </c>
      <c r="B4217" s="32" t="s">
        <v>19</v>
      </c>
      <c r="C4217" s="32">
        <v>10</v>
      </c>
      <c r="D4217" s="32">
        <v>87</v>
      </c>
      <c r="E4217" s="32" t="s">
        <v>22</v>
      </c>
      <c r="F4217" s="32">
        <v>4</v>
      </c>
      <c r="G4217" s="32" t="s">
        <v>354</v>
      </c>
      <c r="H4217" s="32" t="s">
        <v>22</v>
      </c>
      <c r="I4217" s="32">
        <v>1081</v>
      </c>
      <c r="J4217" s="32" t="s">
        <v>22</v>
      </c>
      <c r="K4217" s="32">
        <v>0</v>
      </c>
      <c r="L4217" s="38">
        <v>16.920000000000002</v>
      </c>
      <c r="M4217" t="s">
        <v>9582</v>
      </c>
      <c r="N4217" t="s">
        <v>9583</v>
      </c>
      <c r="O4217" t="s">
        <v>9584</v>
      </c>
      <c r="P4217" s="31">
        <v>0</v>
      </c>
      <c r="Q4217" s="31">
        <v>0</v>
      </c>
      <c r="R4217" s="31">
        <v>0</v>
      </c>
      <c r="S4217" s="31">
        <v>0</v>
      </c>
      <c r="T4217" s="36" t="s">
        <v>9585</v>
      </c>
      <c r="U4217" s="36" t="s">
        <v>13573</v>
      </c>
      <c r="V4217" s="31" t="s">
        <v>362</v>
      </c>
      <c r="W4217" s="31">
        <v>7</v>
      </c>
    </row>
    <row r="4218" spans="1:23" x14ac:dyDescent="0.25">
      <c r="A4218">
        <v>8619400</v>
      </c>
      <c r="B4218" s="32" t="s">
        <v>19</v>
      </c>
      <c r="C4218" s="32">
        <v>10</v>
      </c>
      <c r="D4218" s="32">
        <v>85</v>
      </c>
      <c r="E4218" s="32" t="s">
        <v>22</v>
      </c>
      <c r="F4218" s="32">
        <v>2</v>
      </c>
      <c r="G4218" s="32" t="s">
        <v>354</v>
      </c>
      <c r="H4218" s="32" t="s">
        <v>22</v>
      </c>
      <c r="I4218" s="32">
        <v>1059</v>
      </c>
      <c r="J4218" s="32" t="s">
        <v>22</v>
      </c>
      <c r="K4218" s="32">
        <v>0</v>
      </c>
      <c r="L4218" s="38">
        <v>37.56</v>
      </c>
      <c r="M4218" t="s">
        <v>9586</v>
      </c>
      <c r="N4218" t="s">
        <v>9587</v>
      </c>
      <c r="O4218" t="s">
        <v>9588</v>
      </c>
      <c r="P4218" s="31">
        <v>400</v>
      </c>
      <c r="Q4218" s="31">
        <v>0</v>
      </c>
      <c r="R4218" s="31">
        <v>0</v>
      </c>
      <c r="S4218" s="31">
        <v>1.1399999999999999</v>
      </c>
      <c r="T4218" s="36" t="s">
        <v>9589</v>
      </c>
      <c r="U4218" s="36" t="s">
        <v>8458</v>
      </c>
      <c r="V4218" s="31" t="s">
        <v>2147</v>
      </c>
      <c r="W4218" s="31">
        <v>7</v>
      </c>
    </row>
    <row r="4219" spans="1:23" x14ac:dyDescent="0.25">
      <c r="A4219">
        <v>8619410</v>
      </c>
      <c r="B4219" s="32" t="s">
        <v>19</v>
      </c>
      <c r="C4219" s="32">
        <v>10</v>
      </c>
      <c r="D4219" s="32">
        <v>85</v>
      </c>
      <c r="E4219" s="32" t="s">
        <v>22</v>
      </c>
      <c r="F4219" s="32">
        <v>2</v>
      </c>
      <c r="G4219" s="32" t="s">
        <v>354</v>
      </c>
      <c r="H4219" s="32" t="s">
        <v>22</v>
      </c>
      <c r="I4219" s="32">
        <v>1059</v>
      </c>
      <c r="J4219" s="32" t="s">
        <v>22</v>
      </c>
      <c r="K4219" s="32">
        <v>0</v>
      </c>
      <c r="L4219" s="38">
        <v>43.56</v>
      </c>
      <c r="M4219" t="s">
        <v>9590</v>
      </c>
      <c r="N4219" t="s">
        <v>9591</v>
      </c>
      <c r="O4219" t="s">
        <v>9592</v>
      </c>
      <c r="P4219" s="31">
        <v>600</v>
      </c>
      <c r="Q4219" s="31">
        <v>0</v>
      </c>
      <c r="R4219" s="31">
        <v>0</v>
      </c>
      <c r="S4219" s="31">
        <v>1.6970000000000001</v>
      </c>
      <c r="T4219" s="36" t="s">
        <v>9593</v>
      </c>
      <c r="U4219" s="36" t="s">
        <v>8458</v>
      </c>
      <c r="V4219" s="31" t="s">
        <v>2147</v>
      </c>
      <c r="W4219" s="31">
        <v>7</v>
      </c>
    </row>
    <row r="4220" spans="1:23" x14ac:dyDescent="0.25">
      <c r="A4220">
        <v>8619420</v>
      </c>
      <c r="B4220" s="32" t="s">
        <v>19</v>
      </c>
      <c r="C4220" s="32">
        <v>10</v>
      </c>
      <c r="D4220" s="32">
        <v>85</v>
      </c>
      <c r="E4220" s="32" t="s">
        <v>22</v>
      </c>
      <c r="F4220" s="32">
        <v>2</v>
      </c>
      <c r="G4220" s="32" t="s">
        <v>354</v>
      </c>
      <c r="H4220" s="32" t="s">
        <v>22</v>
      </c>
      <c r="I4220" s="32">
        <v>1059</v>
      </c>
      <c r="J4220" s="32" t="s">
        <v>22</v>
      </c>
      <c r="K4220" s="32">
        <v>0</v>
      </c>
      <c r="L4220" s="38">
        <v>49.96</v>
      </c>
      <c r="M4220" t="s">
        <v>9594</v>
      </c>
      <c r="N4220" t="s">
        <v>9595</v>
      </c>
      <c r="O4220" t="s">
        <v>9596</v>
      </c>
      <c r="P4220" s="31">
        <v>800</v>
      </c>
      <c r="Q4220" s="31">
        <v>0</v>
      </c>
      <c r="R4220" s="31">
        <v>0</v>
      </c>
      <c r="S4220" s="31">
        <v>2.09</v>
      </c>
      <c r="T4220" s="36" t="s">
        <v>9597</v>
      </c>
      <c r="U4220" s="36" t="s">
        <v>8458</v>
      </c>
      <c r="V4220" s="31" t="s">
        <v>2147</v>
      </c>
      <c r="W4220" s="31">
        <v>7</v>
      </c>
    </row>
    <row r="4221" spans="1:23" x14ac:dyDescent="0.25">
      <c r="A4221">
        <v>8619430</v>
      </c>
      <c r="B4221" s="32" t="s">
        <v>19</v>
      </c>
      <c r="C4221" s="32">
        <v>10</v>
      </c>
      <c r="D4221" s="32">
        <v>85</v>
      </c>
      <c r="E4221" s="32" t="s">
        <v>22</v>
      </c>
      <c r="F4221" s="32">
        <v>2</v>
      </c>
      <c r="G4221" s="32" t="s">
        <v>354</v>
      </c>
      <c r="H4221" s="32" t="s">
        <v>22</v>
      </c>
      <c r="I4221" s="32">
        <v>1059</v>
      </c>
      <c r="J4221" s="32" t="s">
        <v>22</v>
      </c>
      <c r="K4221" s="32">
        <v>0</v>
      </c>
      <c r="L4221" s="38">
        <v>60.5</v>
      </c>
      <c r="M4221" t="s">
        <v>9598</v>
      </c>
      <c r="N4221" t="s">
        <v>9599</v>
      </c>
      <c r="O4221" t="s">
        <v>9600</v>
      </c>
      <c r="P4221" s="31">
        <v>1000</v>
      </c>
      <c r="Q4221" s="31">
        <v>0</v>
      </c>
      <c r="R4221" s="31">
        <v>0</v>
      </c>
      <c r="S4221" s="31">
        <v>0</v>
      </c>
      <c r="T4221" s="36" t="s">
        <v>9601</v>
      </c>
      <c r="U4221" s="36" t="s">
        <v>8458</v>
      </c>
      <c r="V4221" s="31" t="s">
        <v>2147</v>
      </c>
      <c r="W4221" s="31">
        <v>7</v>
      </c>
    </row>
    <row r="4222" spans="1:23" x14ac:dyDescent="0.25">
      <c r="A4222">
        <v>8619440</v>
      </c>
      <c r="B4222" s="32" t="s">
        <v>19</v>
      </c>
      <c r="C4222" s="32">
        <v>10</v>
      </c>
      <c r="D4222" s="32">
        <v>85</v>
      </c>
      <c r="E4222" s="32" t="s">
        <v>22</v>
      </c>
      <c r="F4222" s="32">
        <v>2</v>
      </c>
      <c r="G4222" s="32" t="s">
        <v>354</v>
      </c>
      <c r="H4222" s="32" t="s">
        <v>22</v>
      </c>
      <c r="I4222" s="32">
        <v>1059</v>
      </c>
      <c r="J4222" s="32" t="s">
        <v>22</v>
      </c>
      <c r="K4222" s="32">
        <v>0</v>
      </c>
      <c r="L4222" s="38">
        <v>66.11</v>
      </c>
      <c r="M4222" t="s">
        <v>9602</v>
      </c>
      <c r="N4222" t="s">
        <v>9603</v>
      </c>
      <c r="O4222" t="s">
        <v>9604</v>
      </c>
      <c r="P4222" s="31">
        <v>1200</v>
      </c>
      <c r="Q4222" s="31">
        <v>0</v>
      </c>
      <c r="R4222" s="31">
        <v>0</v>
      </c>
      <c r="S4222" s="31">
        <v>0</v>
      </c>
      <c r="T4222" s="36" t="s">
        <v>9605</v>
      </c>
      <c r="U4222" s="36" t="s">
        <v>8458</v>
      </c>
      <c r="V4222" s="31" t="s">
        <v>2147</v>
      </c>
      <c r="W4222" s="31">
        <v>7</v>
      </c>
    </row>
    <row r="4223" spans="1:23" x14ac:dyDescent="0.25">
      <c r="A4223">
        <v>8619450</v>
      </c>
      <c r="B4223" s="32" t="s">
        <v>19</v>
      </c>
      <c r="C4223" s="32">
        <v>10</v>
      </c>
      <c r="D4223" s="32">
        <v>85</v>
      </c>
      <c r="E4223" s="32" t="s">
        <v>22</v>
      </c>
      <c r="F4223" s="32">
        <v>2</v>
      </c>
      <c r="G4223" s="32" t="s">
        <v>354</v>
      </c>
      <c r="H4223" s="32" t="s">
        <v>22</v>
      </c>
      <c r="I4223" s="32">
        <v>1059</v>
      </c>
      <c r="J4223" s="32" t="s">
        <v>22</v>
      </c>
      <c r="K4223" s="32">
        <v>0</v>
      </c>
      <c r="L4223" s="38">
        <v>88.25</v>
      </c>
      <c r="M4223" t="s">
        <v>9606</v>
      </c>
      <c r="N4223" t="s">
        <v>9607</v>
      </c>
      <c r="O4223" t="s">
        <v>9608</v>
      </c>
      <c r="P4223" s="31">
        <v>1600</v>
      </c>
      <c r="Q4223" s="31">
        <v>0</v>
      </c>
      <c r="R4223" s="31">
        <v>0</v>
      </c>
      <c r="S4223" s="31">
        <v>4.1399999999999997</v>
      </c>
      <c r="T4223" s="36" t="s">
        <v>9609</v>
      </c>
      <c r="U4223" s="36" t="s">
        <v>8458</v>
      </c>
      <c r="V4223" s="31" t="s">
        <v>2147</v>
      </c>
      <c r="W4223" s="31">
        <v>7</v>
      </c>
    </row>
    <row r="4224" spans="1:23" x14ac:dyDescent="0.25">
      <c r="A4224">
        <v>8619460</v>
      </c>
      <c r="B4224" s="32" t="s">
        <v>19</v>
      </c>
      <c r="C4224" s="32">
        <v>10</v>
      </c>
      <c r="D4224" s="32">
        <v>85</v>
      </c>
      <c r="E4224" s="32" t="s">
        <v>22</v>
      </c>
      <c r="F4224" s="32">
        <v>2</v>
      </c>
      <c r="G4224" s="32" t="s">
        <v>354</v>
      </c>
      <c r="H4224" s="32" t="s">
        <v>22</v>
      </c>
      <c r="I4224" s="32">
        <v>1059</v>
      </c>
      <c r="J4224" s="32" t="s">
        <v>22</v>
      </c>
      <c r="K4224" s="32">
        <v>0</v>
      </c>
      <c r="L4224" s="38">
        <v>103.46</v>
      </c>
      <c r="M4224" t="s">
        <v>9610</v>
      </c>
      <c r="N4224" t="s">
        <v>9611</v>
      </c>
      <c r="O4224" t="s">
        <v>9612</v>
      </c>
      <c r="P4224" s="31">
        <v>1800</v>
      </c>
      <c r="Q4224" s="31">
        <v>0</v>
      </c>
      <c r="R4224" s="31">
        <v>0</v>
      </c>
      <c r="S4224" s="31">
        <v>4.18</v>
      </c>
      <c r="T4224" s="36" t="s">
        <v>9613</v>
      </c>
      <c r="U4224" s="36" t="s">
        <v>8458</v>
      </c>
      <c r="V4224" s="31" t="s">
        <v>2147</v>
      </c>
      <c r="W4224" s="31">
        <v>7</v>
      </c>
    </row>
    <row r="4225" spans="1:23" x14ac:dyDescent="0.25">
      <c r="A4225">
        <v>8619500</v>
      </c>
      <c r="B4225" s="32" t="s">
        <v>19</v>
      </c>
      <c r="C4225" s="32">
        <v>10</v>
      </c>
      <c r="D4225" s="32">
        <v>87</v>
      </c>
      <c r="E4225" s="32" t="s">
        <v>22</v>
      </c>
      <c r="F4225" s="32">
        <v>1</v>
      </c>
      <c r="G4225" s="32" t="s">
        <v>21</v>
      </c>
      <c r="H4225" s="32" t="s">
        <v>22</v>
      </c>
      <c r="I4225" s="32">
        <v>1075</v>
      </c>
      <c r="J4225" s="32" t="s">
        <v>22</v>
      </c>
      <c r="K4225" s="32">
        <v>0</v>
      </c>
      <c r="L4225" s="38">
        <v>96.54</v>
      </c>
      <c r="M4225" t="s">
        <v>9614</v>
      </c>
      <c r="N4225" t="s">
        <v>9615</v>
      </c>
      <c r="O4225" t="s">
        <v>9616</v>
      </c>
      <c r="P4225" s="31">
        <v>0</v>
      </c>
      <c r="Q4225" s="31">
        <v>0</v>
      </c>
      <c r="R4225" s="31">
        <v>0</v>
      </c>
      <c r="S4225" s="31">
        <v>0</v>
      </c>
      <c r="T4225" s="36" t="s">
        <v>9617</v>
      </c>
      <c r="U4225" s="36" t="s">
        <v>13534</v>
      </c>
      <c r="V4225" s="31" t="s">
        <v>791</v>
      </c>
      <c r="W4225" s="31">
        <v>7</v>
      </c>
    </row>
    <row r="4226" spans="1:23" x14ac:dyDescent="0.25">
      <c r="A4226">
        <v>8619500</v>
      </c>
      <c r="B4226" s="32" t="s">
        <v>19</v>
      </c>
      <c r="C4226" s="32">
        <v>10</v>
      </c>
      <c r="D4226" s="32">
        <v>87</v>
      </c>
      <c r="E4226" s="32" t="s">
        <v>22</v>
      </c>
      <c r="F4226" s="32">
        <v>1</v>
      </c>
      <c r="G4226" s="32" t="s">
        <v>21</v>
      </c>
      <c r="H4226" s="32" t="s">
        <v>22</v>
      </c>
      <c r="I4226" s="32">
        <v>1075</v>
      </c>
      <c r="J4226" s="32" t="s">
        <v>22</v>
      </c>
      <c r="K4226" s="32">
        <v>0</v>
      </c>
      <c r="L4226" s="38">
        <v>96.54</v>
      </c>
      <c r="M4226" t="s">
        <v>9614</v>
      </c>
      <c r="N4226" t="s">
        <v>9618</v>
      </c>
      <c r="O4226" t="s">
        <v>9619</v>
      </c>
      <c r="P4226" s="31">
        <v>0</v>
      </c>
      <c r="Q4226" s="31">
        <v>0</v>
      </c>
      <c r="R4226" s="31">
        <v>0</v>
      </c>
      <c r="S4226" s="31">
        <v>0</v>
      </c>
      <c r="T4226" s="36" t="s">
        <v>9617</v>
      </c>
      <c r="U4226" s="36" t="s">
        <v>13534</v>
      </c>
      <c r="V4226" s="31" t="s">
        <v>791</v>
      </c>
      <c r="W4226" s="31">
        <v>7</v>
      </c>
    </row>
    <row r="4227" spans="1:23" x14ac:dyDescent="0.25">
      <c r="A4227">
        <v>8619510</v>
      </c>
      <c r="B4227" s="32" t="s">
        <v>19</v>
      </c>
      <c r="C4227" s="32">
        <v>10</v>
      </c>
      <c r="D4227" s="32">
        <v>87</v>
      </c>
      <c r="E4227" s="32" t="s">
        <v>22</v>
      </c>
      <c r="F4227" s="32">
        <v>1</v>
      </c>
      <c r="G4227" s="32" t="s">
        <v>21</v>
      </c>
      <c r="H4227" s="32" t="s">
        <v>22</v>
      </c>
      <c r="I4227" s="32">
        <v>1075</v>
      </c>
      <c r="J4227" s="32" t="s">
        <v>22</v>
      </c>
      <c r="K4227" s="32">
        <v>0</v>
      </c>
      <c r="L4227" s="38">
        <v>102.19</v>
      </c>
      <c r="M4227" t="s">
        <v>9620</v>
      </c>
      <c r="N4227" t="s">
        <v>9621</v>
      </c>
      <c r="O4227" t="s">
        <v>9622</v>
      </c>
      <c r="P4227" s="31">
        <v>0</v>
      </c>
      <c r="Q4227" s="31">
        <v>0</v>
      </c>
      <c r="R4227" s="31">
        <v>0</v>
      </c>
      <c r="S4227" s="31">
        <v>0</v>
      </c>
      <c r="T4227" s="36" t="s">
        <v>9623</v>
      </c>
      <c r="U4227" s="36" t="s">
        <v>13534</v>
      </c>
      <c r="V4227" s="31" t="s">
        <v>791</v>
      </c>
      <c r="W4227" s="31">
        <v>7</v>
      </c>
    </row>
    <row r="4228" spans="1:23" x14ac:dyDescent="0.25">
      <c r="A4228">
        <v>8619510</v>
      </c>
      <c r="B4228" s="32" t="s">
        <v>19</v>
      </c>
      <c r="C4228" s="32">
        <v>10</v>
      </c>
      <c r="D4228" s="32">
        <v>87</v>
      </c>
      <c r="E4228" s="32" t="s">
        <v>22</v>
      </c>
      <c r="F4228" s="32">
        <v>1</v>
      </c>
      <c r="G4228" s="32" t="s">
        <v>21</v>
      </c>
      <c r="H4228" s="32" t="s">
        <v>22</v>
      </c>
      <c r="I4228" s="32">
        <v>1075</v>
      </c>
      <c r="J4228" s="32" t="s">
        <v>22</v>
      </c>
      <c r="K4228" s="32">
        <v>0</v>
      </c>
      <c r="L4228" s="38">
        <v>102.19</v>
      </c>
      <c r="M4228" t="s">
        <v>9620</v>
      </c>
      <c r="N4228" t="s">
        <v>9621</v>
      </c>
      <c r="O4228" t="s">
        <v>9624</v>
      </c>
      <c r="P4228" s="31">
        <v>0</v>
      </c>
      <c r="Q4228" s="31">
        <v>0</v>
      </c>
      <c r="R4228" s="31">
        <v>0</v>
      </c>
      <c r="S4228" s="31">
        <v>0</v>
      </c>
      <c r="T4228" s="36" t="s">
        <v>9623</v>
      </c>
      <c r="U4228" s="36" t="s">
        <v>13534</v>
      </c>
      <c r="V4228" s="31" t="s">
        <v>791</v>
      </c>
      <c r="W4228" s="31">
        <v>7</v>
      </c>
    </row>
    <row r="4229" spans="1:23" x14ac:dyDescent="0.25">
      <c r="A4229">
        <v>8619520</v>
      </c>
      <c r="B4229" s="32" t="s">
        <v>19</v>
      </c>
      <c r="C4229" s="32">
        <v>10</v>
      </c>
      <c r="D4229" s="32">
        <v>87</v>
      </c>
      <c r="E4229" s="32" t="s">
        <v>22</v>
      </c>
      <c r="F4229" s="32">
        <v>1</v>
      </c>
      <c r="G4229" s="32" t="s">
        <v>21</v>
      </c>
      <c r="H4229" s="32" t="s">
        <v>22</v>
      </c>
      <c r="I4229" s="32">
        <v>1075</v>
      </c>
      <c r="J4229" s="32" t="s">
        <v>22</v>
      </c>
      <c r="K4229" s="32">
        <v>0</v>
      </c>
      <c r="L4229" s="38">
        <v>108.55</v>
      </c>
      <c r="M4229" t="s">
        <v>9625</v>
      </c>
      <c r="N4229" t="s">
        <v>9626</v>
      </c>
      <c r="O4229" t="s">
        <v>9627</v>
      </c>
      <c r="P4229" s="31">
        <v>0</v>
      </c>
      <c r="Q4229" s="31">
        <v>0</v>
      </c>
      <c r="R4229" s="31">
        <v>0</v>
      </c>
      <c r="S4229" s="31">
        <v>0</v>
      </c>
      <c r="T4229" s="36" t="s">
        <v>9628</v>
      </c>
      <c r="U4229" s="36" t="s">
        <v>13534</v>
      </c>
      <c r="V4229" s="31" t="s">
        <v>791</v>
      </c>
      <c r="W4229" s="31">
        <v>7</v>
      </c>
    </row>
    <row r="4230" spans="1:23" x14ac:dyDescent="0.25">
      <c r="A4230">
        <v>8619520</v>
      </c>
      <c r="B4230" s="32" t="s">
        <v>19</v>
      </c>
      <c r="C4230" s="32">
        <v>10</v>
      </c>
      <c r="D4230" s="32">
        <v>87</v>
      </c>
      <c r="E4230" s="32" t="s">
        <v>22</v>
      </c>
      <c r="F4230" s="32">
        <v>1</v>
      </c>
      <c r="G4230" s="32" t="s">
        <v>21</v>
      </c>
      <c r="H4230" s="32" t="s">
        <v>22</v>
      </c>
      <c r="I4230" s="32">
        <v>1075</v>
      </c>
      <c r="J4230" s="32" t="s">
        <v>22</v>
      </c>
      <c r="K4230" s="32">
        <v>0</v>
      </c>
      <c r="L4230" s="38">
        <v>108.55</v>
      </c>
      <c r="M4230" t="s">
        <v>9625</v>
      </c>
      <c r="N4230" t="s">
        <v>9626</v>
      </c>
      <c r="O4230" t="s">
        <v>9629</v>
      </c>
      <c r="P4230" s="31">
        <v>0</v>
      </c>
      <c r="Q4230" s="31">
        <v>0</v>
      </c>
      <c r="R4230" s="31">
        <v>0</v>
      </c>
      <c r="S4230" s="31">
        <v>0</v>
      </c>
      <c r="T4230" s="36" t="s">
        <v>9628</v>
      </c>
      <c r="U4230" s="36" t="s">
        <v>13534</v>
      </c>
      <c r="V4230" s="31" t="s">
        <v>791</v>
      </c>
      <c r="W4230" s="31">
        <v>7</v>
      </c>
    </row>
    <row r="4231" spans="1:23" x14ac:dyDescent="0.25">
      <c r="A4231">
        <v>8619530</v>
      </c>
      <c r="B4231" s="32" t="s">
        <v>19</v>
      </c>
      <c r="C4231" s="32">
        <v>10</v>
      </c>
      <c r="D4231" s="32">
        <v>87</v>
      </c>
      <c r="E4231" s="32" t="s">
        <v>22</v>
      </c>
      <c r="F4231" s="32">
        <v>1</v>
      </c>
      <c r="G4231" s="32" t="s">
        <v>21</v>
      </c>
      <c r="H4231" s="32" t="s">
        <v>22</v>
      </c>
      <c r="I4231" s="32">
        <v>1075</v>
      </c>
      <c r="J4231" s="32" t="s">
        <v>22</v>
      </c>
      <c r="K4231" s="32">
        <v>0</v>
      </c>
      <c r="L4231" s="38">
        <v>116.41</v>
      </c>
      <c r="M4231" t="s">
        <v>9630</v>
      </c>
      <c r="N4231" t="s">
        <v>9631</v>
      </c>
      <c r="O4231" t="s">
        <v>9632</v>
      </c>
      <c r="P4231" s="31">
        <v>0</v>
      </c>
      <c r="Q4231" s="31">
        <v>0</v>
      </c>
      <c r="R4231" s="31">
        <v>0</v>
      </c>
      <c r="S4231" s="31">
        <v>0</v>
      </c>
      <c r="T4231" s="36" t="s">
        <v>9633</v>
      </c>
      <c r="U4231" s="36" t="s">
        <v>13534</v>
      </c>
      <c r="V4231" s="31" t="s">
        <v>791</v>
      </c>
      <c r="W4231" s="31">
        <v>7</v>
      </c>
    </row>
    <row r="4232" spans="1:23" x14ac:dyDescent="0.25">
      <c r="A4232">
        <v>8619530</v>
      </c>
      <c r="B4232" s="32" t="s">
        <v>19</v>
      </c>
      <c r="C4232" s="32">
        <v>10</v>
      </c>
      <c r="D4232" s="32">
        <v>87</v>
      </c>
      <c r="E4232" s="32" t="s">
        <v>22</v>
      </c>
      <c r="F4232" s="32">
        <v>1</v>
      </c>
      <c r="G4232" s="32" t="s">
        <v>21</v>
      </c>
      <c r="H4232" s="32" t="s">
        <v>22</v>
      </c>
      <c r="I4232" s="32">
        <v>1075</v>
      </c>
      <c r="J4232" s="32" t="s">
        <v>22</v>
      </c>
      <c r="K4232" s="32">
        <v>0</v>
      </c>
      <c r="L4232" s="38">
        <v>116.41</v>
      </c>
      <c r="M4232" t="s">
        <v>9630</v>
      </c>
      <c r="N4232" t="s">
        <v>9631</v>
      </c>
      <c r="O4232" t="s">
        <v>9634</v>
      </c>
      <c r="P4232" s="31">
        <v>0</v>
      </c>
      <c r="Q4232" s="31">
        <v>0</v>
      </c>
      <c r="R4232" s="31">
        <v>0</v>
      </c>
      <c r="S4232" s="31">
        <v>0</v>
      </c>
      <c r="T4232" s="36" t="s">
        <v>9633</v>
      </c>
      <c r="U4232" s="36" t="s">
        <v>13534</v>
      </c>
      <c r="V4232" s="31" t="s">
        <v>791</v>
      </c>
      <c r="W4232" s="31">
        <v>7</v>
      </c>
    </row>
    <row r="4233" spans="1:23" x14ac:dyDescent="0.25">
      <c r="A4233">
        <v>8619540</v>
      </c>
      <c r="B4233" s="32" t="s">
        <v>19</v>
      </c>
      <c r="C4233" s="32">
        <v>10</v>
      </c>
      <c r="D4233" s="32">
        <v>87</v>
      </c>
      <c r="E4233" s="32" t="s">
        <v>22</v>
      </c>
      <c r="F4233" s="32">
        <v>1</v>
      </c>
      <c r="G4233" s="32" t="s">
        <v>21</v>
      </c>
      <c r="H4233" s="32" t="s">
        <v>22</v>
      </c>
      <c r="I4233" s="32">
        <v>1075</v>
      </c>
      <c r="J4233" s="32" t="s">
        <v>22</v>
      </c>
      <c r="K4233" s="32">
        <v>0</v>
      </c>
      <c r="L4233" s="38">
        <v>125.28</v>
      </c>
      <c r="M4233" t="s">
        <v>9635</v>
      </c>
      <c r="N4233" t="s">
        <v>9636</v>
      </c>
      <c r="O4233" t="s">
        <v>9637</v>
      </c>
      <c r="P4233" s="31">
        <v>0</v>
      </c>
      <c r="Q4233" s="31">
        <v>0</v>
      </c>
      <c r="R4233" s="31">
        <v>0</v>
      </c>
      <c r="S4233" s="31">
        <v>0</v>
      </c>
      <c r="T4233" s="36" t="s">
        <v>9638</v>
      </c>
      <c r="U4233" s="36" t="s">
        <v>13534</v>
      </c>
      <c r="V4233" s="31" t="s">
        <v>791</v>
      </c>
      <c r="W4233" s="31">
        <v>7</v>
      </c>
    </row>
    <row r="4234" spans="1:23" x14ac:dyDescent="0.25">
      <c r="A4234">
        <v>8619550</v>
      </c>
      <c r="B4234" s="32" t="s">
        <v>19</v>
      </c>
      <c r="C4234" s="32">
        <v>10</v>
      </c>
      <c r="D4234" s="32">
        <v>87</v>
      </c>
      <c r="E4234" s="32" t="s">
        <v>22</v>
      </c>
      <c r="F4234" s="32">
        <v>1</v>
      </c>
      <c r="G4234" s="32" t="s">
        <v>21</v>
      </c>
      <c r="H4234" s="32" t="s">
        <v>22</v>
      </c>
      <c r="I4234" s="32">
        <v>1075</v>
      </c>
      <c r="J4234" s="32" t="s">
        <v>22</v>
      </c>
      <c r="K4234" s="32">
        <v>0</v>
      </c>
      <c r="L4234" s="38">
        <v>135.38</v>
      </c>
      <c r="M4234" t="s">
        <v>9639</v>
      </c>
      <c r="N4234" t="s">
        <v>9640</v>
      </c>
      <c r="O4234" t="s">
        <v>9641</v>
      </c>
      <c r="P4234" s="31">
        <v>0</v>
      </c>
      <c r="Q4234" s="31">
        <v>0</v>
      </c>
      <c r="R4234" s="31">
        <v>0</v>
      </c>
      <c r="S4234" s="31">
        <v>0</v>
      </c>
      <c r="T4234" s="36" t="s">
        <v>9642</v>
      </c>
      <c r="U4234" s="36" t="s">
        <v>13534</v>
      </c>
      <c r="V4234" s="31" t="s">
        <v>791</v>
      </c>
      <c r="W4234" s="31">
        <v>7</v>
      </c>
    </row>
    <row r="4235" spans="1:23" x14ac:dyDescent="0.25">
      <c r="A4235">
        <v>8619600</v>
      </c>
      <c r="B4235" s="32" t="s">
        <v>19</v>
      </c>
      <c r="C4235" s="32">
        <v>10</v>
      </c>
      <c r="D4235" s="32">
        <v>87</v>
      </c>
      <c r="E4235" s="32" t="s">
        <v>22</v>
      </c>
      <c r="F4235" s="32">
        <v>1</v>
      </c>
      <c r="G4235" s="32" t="s">
        <v>21</v>
      </c>
      <c r="H4235" s="32" t="s">
        <v>22</v>
      </c>
      <c r="I4235" s="32">
        <v>1076</v>
      </c>
      <c r="J4235" s="32" t="s">
        <v>22</v>
      </c>
      <c r="K4235" s="32">
        <v>0</v>
      </c>
      <c r="L4235" s="38">
        <v>45.24</v>
      </c>
      <c r="M4235" t="s">
        <v>9643</v>
      </c>
      <c r="N4235" t="s">
        <v>9644</v>
      </c>
      <c r="O4235" t="s">
        <v>9645</v>
      </c>
      <c r="P4235" s="31">
        <v>0</v>
      </c>
      <c r="Q4235" s="31">
        <v>0</v>
      </c>
      <c r="R4235" s="31">
        <v>0</v>
      </c>
      <c r="S4235" s="31">
        <v>0</v>
      </c>
      <c r="T4235" s="36" t="s">
        <v>9646</v>
      </c>
      <c r="U4235" s="36" t="s">
        <v>8458</v>
      </c>
      <c r="V4235" s="31" t="s">
        <v>791</v>
      </c>
      <c r="W4235" s="31">
        <v>7</v>
      </c>
    </row>
    <row r="4236" spans="1:23" x14ac:dyDescent="0.25">
      <c r="A4236">
        <v>8619600</v>
      </c>
      <c r="B4236" s="32" t="s">
        <v>19</v>
      </c>
      <c r="C4236" s="32">
        <v>10</v>
      </c>
      <c r="D4236" s="32">
        <v>87</v>
      </c>
      <c r="E4236" s="32" t="s">
        <v>22</v>
      </c>
      <c r="F4236" s="32">
        <v>1</v>
      </c>
      <c r="G4236" s="32" t="s">
        <v>21</v>
      </c>
      <c r="H4236" s="32" t="s">
        <v>22</v>
      </c>
      <c r="I4236" s="32">
        <v>1076</v>
      </c>
      <c r="J4236" s="32" t="s">
        <v>22</v>
      </c>
      <c r="K4236" s="32">
        <v>0</v>
      </c>
      <c r="L4236" s="38">
        <v>45.24</v>
      </c>
      <c r="M4236" t="s">
        <v>9647</v>
      </c>
      <c r="N4236" t="s">
        <v>9644</v>
      </c>
      <c r="O4236" t="s">
        <v>9648</v>
      </c>
      <c r="P4236" s="31">
        <v>0</v>
      </c>
      <c r="Q4236" s="31">
        <v>0</v>
      </c>
      <c r="R4236" s="31">
        <v>0</v>
      </c>
      <c r="S4236" s="31">
        <v>0</v>
      </c>
      <c r="T4236" s="36" t="s">
        <v>9646</v>
      </c>
      <c r="U4236" s="36" t="s">
        <v>8458</v>
      </c>
      <c r="V4236" s="31" t="s">
        <v>791</v>
      </c>
      <c r="W4236" s="31">
        <v>7</v>
      </c>
    </row>
    <row r="4237" spans="1:23" x14ac:dyDescent="0.25">
      <c r="A4237">
        <v>8619610</v>
      </c>
      <c r="B4237" s="32" t="s">
        <v>19</v>
      </c>
      <c r="C4237" s="32">
        <v>10</v>
      </c>
      <c r="D4237" s="32">
        <v>87</v>
      </c>
      <c r="E4237" s="32" t="s">
        <v>22</v>
      </c>
      <c r="F4237" s="32">
        <v>1</v>
      </c>
      <c r="G4237" s="32" t="s">
        <v>21</v>
      </c>
      <c r="H4237" s="32" t="s">
        <v>22</v>
      </c>
      <c r="I4237" s="32">
        <v>1076</v>
      </c>
      <c r="J4237" s="32" t="s">
        <v>22</v>
      </c>
      <c r="K4237" s="32">
        <v>0</v>
      </c>
      <c r="L4237" s="38">
        <v>54.07</v>
      </c>
      <c r="M4237" t="s">
        <v>9649</v>
      </c>
      <c r="N4237" t="s">
        <v>9644</v>
      </c>
      <c r="O4237" t="s">
        <v>9650</v>
      </c>
      <c r="P4237" s="31">
        <v>0</v>
      </c>
      <c r="Q4237" s="31">
        <v>0</v>
      </c>
      <c r="R4237" s="31">
        <v>0</v>
      </c>
      <c r="S4237" s="31">
        <v>0</v>
      </c>
      <c r="T4237" s="36" t="s">
        <v>9651</v>
      </c>
      <c r="U4237" s="36" t="s">
        <v>8458</v>
      </c>
      <c r="V4237" s="31" t="s">
        <v>791</v>
      </c>
      <c r="W4237" s="31">
        <v>7</v>
      </c>
    </row>
    <row r="4238" spans="1:23" x14ac:dyDescent="0.25">
      <c r="A4238">
        <v>8619610</v>
      </c>
      <c r="B4238" s="32" t="s">
        <v>19</v>
      </c>
      <c r="C4238" s="32">
        <v>10</v>
      </c>
      <c r="D4238" s="32">
        <v>87</v>
      </c>
      <c r="E4238" s="32" t="s">
        <v>22</v>
      </c>
      <c r="F4238" s="32">
        <v>1</v>
      </c>
      <c r="G4238" s="32" t="s">
        <v>21</v>
      </c>
      <c r="H4238" s="32" t="s">
        <v>22</v>
      </c>
      <c r="I4238" s="32">
        <v>1076</v>
      </c>
      <c r="J4238" s="32" t="s">
        <v>22</v>
      </c>
      <c r="K4238" s="32">
        <v>0</v>
      </c>
      <c r="L4238" s="38">
        <v>54.07</v>
      </c>
      <c r="M4238" t="s">
        <v>9652</v>
      </c>
      <c r="N4238" t="s">
        <v>9644</v>
      </c>
      <c r="O4238" t="s">
        <v>9653</v>
      </c>
      <c r="P4238" s="31">
        <v>0</v>
      </c>
      <c r="Q4238" s="31">
        <v>0</v>
      </c>
      <c r="R4238" s="31">
        <v>0</v>
      </c>
      <c r="S4238" s="31">
        <v>0</v>
      </c>
      <c r="T4238" s="36" t="s">
        <v>9651</v>
      </c>
      <c r="U4238" s="36" t="s">
        <v>8458</v>
      </c>
      <c r="V4238" s="31" t="s">
        <v>791</v>
      </c>
      <c r="W4238" s="31">
        <v>7</v>
      </c>
    </row>
    <row r="4239" spans="1:23" x14ac:dyDescent="0.25">
      <c r="A4239">
        <v>8619700</v>
      </c>
      <c r="B4239" s="32" t="s">
        <v>19</v>
      </c>
      <c r="C4239" s="32">
        <v>10</v>
      </c>
      <c r="D4239" s="32">
        <v>85</v>
      </c>
      <c r="E4239" s="32" t="s">
        <v>22</v>
      </c>
      <c r="F4239" s="32">
        <v>4</v>
      </c>
      <c r="G4239" s="32" t="s">
        <v>354</v>
      </c>
      <c r="H4239" s="32" t="s">
        <v>22</v>
      </c>
      <c r="I4239" s="32">
        <v>952</v>
      </c>
      <c r="J4239" s="32" t="s">
        <v>22</v>
      </c>
      <c r="K4239" s="32">
        <v>0</v>
      </c>
      <c r="L4239" s="38">
        <v>43.39</v>
      </c>
      <c r="M4239" t="s">
        <v>9654</v>
      </c>
      <c r="N4239" t="s">
        <v>9655</v>
      </c>
      <c r="O4239" t="s">
        <v>9656</v>
      </c>
      <c r="P4239" s="31">
        <v>0</v>
      </c>
      <c r="Q4239" s="31">
        <v>0</v>
      </c>
      <c r="R4239" s="31">
        <v>0</v>
      </c>
      <c r="S4239" s="31">
        <v>0</v>
      </c>
      <c r="T4239" s="36" t="s">
        <v>9657</v>
      </c>
      <c r="U4239" s="36" t="s">
        <v>8458</v>
      </c>
      <c r="V4239" s="31" t="s">
        <v>362</v>
      </c>
      <c r="W4239" s="31">
        <v>7</v>
      </c>
    </row>
    <row r="4240" spans="1:23" x14ac:dyDescent="0.25">
      <c r="A4240">
        <v>8619710</v>
      </c>
      <c r="B4240" s="32" t="s">
        <v>19</v>
      </c>
      <c r="C4240" s="32">
        <v>10</v>
      </c>
      <c r="D4240" s="32">
        <v>85</v>
      </c>
      <c r="E4240" s="32" t="s">
        <v>22</v>
      </c>
      <c r="F4240" s="32">
        <v>4</v>
      </c>
      <c r="G4240" s="32" t="s">
        <v>354</v>
      </c>
      <c r="H4240" s="32" t="s">
        <v>22</v>
      </c>
      <c r="I4240" s="32">
        <v>952</v>
      </c>
      <c r="J4240" s="32" t="s">
        <v>22</v>
      </c>
      <c r="K4240" s="32">
        <v>0</v>
      </c>
      <c r="L4240" s="38">
        <v>49.2</v>
      </c>
      <c r="M4240" t="s">
        <v>9658</v>
      </c>
      <c r="N4240" t="s">
        <v>9659</v>
      </c>
      <c r="O4240" t="s">
        <v>9660</v>
      </c>
      <c r="P4240" s="31">
        <v>0</v>
      </c>
      <c r="Q4240" s="31">
        <v>0</v>
      </c>
      <c r="R4240" s="31">
        <v>0</v>
      </c>
      <c r="S4240" s="31">
        <v>0</v>
      </c>
      <c r="T4240" s="36" t="s">
        <v>9661</v>
      </c>
      <c r="U4240" s="36" t="s">
        <v>8458</v>
      </c>
      <c r="V4240" s="31" t="s">
        <v>362</v>
      </c>
      <c r="W4240" s="31">
        <v>7</v>
      </c>
    </row>
    <row r="4241" spans="1:23" x14ac:dyDescent="0.25">
      <c r="A4241">
        <v>8619720</v>
      </c>
      <c r="B4241" s="32" t="s">
        <v>19</v>
      </c>
      <c r="C4241" s="32">
        <v>10</v>
      </c>
      <c r="D4241" s="32">
        <v>85</v>
      </c>
      <c r="E4241" s="32" t="s">
        <v>22</v>
      </c>
      <c r="F4241" s="32">
        <v>4</v>
      </c>
      <c r="G4241" s="32" t="s">
        <v>354</v>
      </c>
      <c r="H4241" s="32" t="s">
        <v>22</v>
      </c>
      <c r="I4241" s="32">
        <v>952</v>
      </c>
      <c r="J4241" s="32" t="s">
        <v>22</v>
      </c>
      <c r="K4241" s="32">
        <v>0</v>
      </c>
      <c r="L4241" s="38">
        <v>55.01</v>
      </c>
      <c r="M4241" t="s">
        <v>9662</v>
      </c>
      <c r="N4241" t="s">
        <v>9663</v>
      </c>
      <c r="O4241" t="s">
        <v>9664</v>
      </c>
      <c r="P4241" s="31">
        <v>0</v>
      </c>
      <c r="Q4241" s="31">
        <v>0</v>
      </c>
      <c r="R4241" s="31">
        <v>0</v>
      </c>
      <c r="S4241" s="31">
        <v>0</v>
      </c>
      <c r="T4241" s="36" t="s">
        <v>9665</v>
      </c>
      <c r="U4241" s="36" t="s">
        <v>8458</v>
      </c>
      <c r="V4241" s="31" t="s">
        <v>362</v>
      </c>
      <c r="W4241" s="31">
        <v>7</v>
      </c>
    </row>
    <row r="4242" spans="1:23" x14ac:dyDescent="0.25">
      <c r="A4242">
        <v>8619730</v>
      </c>
      <c r="B4242" s="32" t="s">
        <v>19</v>
      </c>
      <c r="C4242" s="32">
        <v>10</v>
      </c>
      <c r="D4242" s="32">
        <v>85</v>
      </c>
      <c r="E4242" s="32" t="s">
        <v>22</v>
      </c>
      <c r="F4242" s="32">
        <v>4</v>
      </c>
      <c r="G4242" s="32" t="s">
        <v>354</v>
      </c>
      <c r="H4242" s="32" t="s">
        <v>22</v>
      </c>
      <c r="I4242" s="32">
        <v>952</v>
      </c>
      <c r="J4242" s="32" t="s">
        <v>22</v>
      </c>
      <c r="K4242" s="32">
        <v>0</v>
      </c>
      <c r="L4242" s="38">
        <v>66.86</v>
      </c>
      <c r="M4242" t="s">
        <v>9666</v>
      </c>
      <c r="N4242" t="s">
        <v>9667</v>
      </c>
      <c r="O4242" t="s">
        <v>9668</v>
      </c>
      <c r="P4242" s="31">
        <v>0</v>
      </c>
      <c r="Q4242" s="31">
        <v>0</v>
      </c>
      <c r="R4242" s="31">
        <v>0</v>
      </c>
      <c r="S4242" s="31">
        <v>0</v>
      </c>
      <c r="T4242" s="36" t="s">
        <v>9669</v>
      </c>
      <c r="U4242" s="36" t="s">
        <v>8458</v>
      </c>
      <c r="V4242" s="31" t="s">
        <v>362</v>
      </c>
      <c r="W4242" s="31">
        <v>7</v>
      </c>
    </row>
    <row r="4243" spans="1:23" x14ac:dyDescent="0.25">
      <c r="A4243">
        <v>8619740</v>
      </c>
      <c r="B4243" s="32" t="s">
        <v>19</v>
      </c>
      <c r="C4243" s="32">
        <v>10</v>
      </c>
      <c r="D4243" s="32">
        <v>85</v>
      </c>
      <c r="E4243" s="32" t="s">
        <v>22</v>
      </c>
      <c r="F4243" s="32">
        <v>4</v>
      </c>
      <c r="G4243" s="32" t="s">
        <v>354</v>
      </c>
      <c r="H4243" s="32" t="s">
        <v>22</v>
      </c>
      <c r="I4243" s="32">
        <v>952</v>
      </c>
      <c r="J4243" s="32" t="s">
        <v>22</v>
      </c>
      <c r="K4243" s="32">
        <v>0</v>
      </c>
      <c r="L4243" s="38">
        <v>72.67</v>
      </c>
      <c r="M4243" t="s">
        <v>9670</v>
      </c>
      <c r="N4243" t="s">
        <v>9671</v>
      </c>
      <c r="O4243" t="s">
        <v>9672</v>
      </c>
      <c r="P4243" s="31">
        <v>0</v>
      </c>
      <c r="Q4243" s="31">
        <v>0</v>
      </c>
      <c r="R4243" s="31">
        <v>0</v>
      </c>
      <c r="S4243" s="31">
        <v>0</v>
      </c>
      <c r="T4243" s="36" t="s">
        <v>9673</v>
      </c>
      <c r="U4243" s="36" t="s">
        <v>8458</v>
      </c>
      <c r="V4243" s="31" t="s">
        <v>362</v>
      </c>
      <c r="W4243" s="31">
        <v>7</v>
      </c>
    </row>
    <row r="4244" spans="1:23" x14ac:dyDescent="0.25">
      <c r="A4244">
        <v>8619750</v>
      </c>
      <c r="B4244" s="32" t="s">
        <v>19</v>
      </c>
      <c r="C4244" s="32">
        <v>10</v>
      </c>
      <c r="D4244" s="32">
        <v>85</v>
      </c>
      <c r="E4244" s="32" t="s">
        <v>22</v>
      </c>
      <c r="F4244" s="32">
        <v>4</v>
      </c>
      <c r="G4244" s="32" t="s">
        <v>354</v>
      </c>
      <c r="H4244" s="32" t="s">
        <v>22</v>
      </c>
      <c r="I4244" s="32">
        <v>952</v>
      </c>
      <c r="J4244" s="32" t="s">
        <v>22</v>
      </c>
      <c r="K4244" s="32">
        <v>0</v>
      </c>
      <c r="L4244" s="38">
        <v>78.680000000000007</v>
      </c>
      <c r="M4244" t="s">
        <v>9674</v>
      </c>
      <c r="N4244" t="s">
        <v>9675</v>
      </c>
      <c r="O4244" t="s">
        <v>9676</v>
      </c>
      <c r="P4244" s="31">
        <v>0</v>
      </c>
      <c r="Q4244" s="31">
        <v>0</v>
      </c>
      <c r="R4244" s="31">
        <v>0</v>
      </c>
      <c r="S4244" s="31">
        <v>0</v>
      </c>
      <c r="T4244" s="36" t="s">
        <v>9677</v>
      </c>
      <c r="U4244" s="36" t="s">
        <v>8458</v>
      </c>
      <c r="V4244" s="31" t="s">
        <v>362</v>
      </c>
      <c r="W4244" s="31">
        <v>7</v>
      </c>
    </row>
    <row r="4245" spans="1:23" x14ac:dyDescent="0.25">
      <c r="A4245">
        <v>8619760</v>
      </c>
      <c r="B4245" s="32" t="s">
        <v>19</v>
      </c>
      <c r="C4245" s="32">
        <v>10</v>
      </c>
      <c r="D4245" s="32">
        <v>85</v>
      </c>
      <c r="E4245" s="32" t="s">
        <v>22</v>
      </c>
      <c r="F4245" s="32">
        <v>4</v>
      </c>
      <c r="G4245" s="32" t="s">
        <v>354</v>
      </c>
      <c r="H4245" s="32" t="s">
        <v>22</v>
      </c>
      <c r="I4245" s="32">
        <v>990</v>
      </c>
      <c r="J4245" s="32" t="s">
        <v>22</v>
      </c>
      <c r="K4245" s="32">
        <v>0</v>
      </c>
      <c r="L4245" s="38">
        <v>59.15</v>
      </c>
      <c r="M4245" t="s">
        <v>9678</v>
      </c>
      <c r="N4245" t="s">
        <v>9679</v>
      </c>
      <c r="O4245" t="s">
        <v>9680</v>
      </c>
      <c r="P4245" s="31">
        <v>0</v>
      </c>
      <c r="Q4245" s="31">
        <v>0</v>
      </c>
      <c r="R4245" s="31">
        <v>0</v>
      </c>
      <c r="S4245" s="31">
        <v>0</v>
      </c>
      <c r="T4245" s="36" t="s">
        <v>9681</v>
      </c>
      <c r="U4245" s="36" t="s">
        <v>8458</v>
      </c>
      <c r="V4245" s="31" t="s">
        <v>362</v>
      </c>
      <c r="W4245" s="31">
        <v>13</v>
      </c>
    </row>
    <row r="4246" spans="1:23" x14ac:dyDescent="0.25">
      <c r="A4246">
        <v>8619770</v>
      </c>
      <c r="B4246" s="32" t="s">
        <v>19</v>
      </c>
      <c r="C4246" s="32">
        <v>10</v>
      </c>
      <c r="D4246" s="32">
        <v>85</v>
      </c>
      <c r="E4246" s="32" t="s">
        <v>22</v>
      </c>
      <c r="F4246" s="32">
        <v>4</v>
      </c>
      <c r="G4246" s="32" t="s">
        <v>354</v>
      </c>
      <c r="H4246" s="32" t="s">
        <v>22</v>
      </c>
      <c r="I4246" s="32">
        <v>990</v>
      </c>
      <c r="J4246" s="32" t="s">
        <v>22</v>
      </c>
      <c r="K4246" s="32">
        <v>0</v>
      </c>
      <c r="L4246" s="38">
        <v>86.87</v>
      </c>
      <c r="M4246" t="s">
        <v>9682</v>
      </c>
      <c r="N4246" t="s">
        <v>9683</v>
      </c>
      <c r="O4246" t="s">
        <v>9684</v>
      </c>
      <c r="P4246" s="31">
        <v>0</v>
      </c>
      <c r="Q4246" s="31">
        <v>0</v>
      </c>
      <c r="R4246" s="31">
        <v>0</v>
      </c>
      <c r="S4246" s="31">
        <v>0</v>
      </c>
      <c r="T4246" s="36" t="s">
        <v>9685</v>
      </c>
      <c r="U4246" s="36" t="s">
        <v>8458</v>
      </c>
      <c r="V4246" s="31" t="s">
        <v>362</v>
      </c>
      <c r="W4246" s="31">
        <v>13</v>
      </c>
    </row>
    <row r="4247" spans="1:23" x14ac:dyDescent="0.25">
      <c r="A4247">
        <v>8619780</v>
      </c>
      <c r="B4247" s="32" t="s">
        <v>19</v>
      </c>
      <c r="C4247" s="32">
        <v>10</v>
      </c>
      <c r="D4247" s="32">
        <v>85</v>
      </c>
      <c r="E4247" s="32" t="s">
        <v>22</v>
      </c>
      <c r="F4247" s="32">
        <v>4</v>
      </c>
      <c r="G4247" s="32" t="s">
        <v>354</v>
      </c>
      <c r="H4247" s="32" t="s">
        <v>22</v>
      </c>
      <c r="I4247" s="32">
        <v>990</v>
      </c>
      <c r="J4247" s="32" t="s">
        <v>22</v>
      </c>
      <c r="K4247" s="32">
        <v>0</v>
      </c>
      <c r="L4247" s="38">
        <v>97.96</v>
      </c>
      <c r="M4247" t="s">
        <v>9686</v>
      </c>
      <c r="N4247" t="s">
        <v>9687</v>
      </c>
      <c r="O4247" t="s">
        <v>9688</v>
      </c>
      <c r="P4247" s="31">
        <v>0</v>
      </c>
      <c r="Q4247" s="31">
        <v>0</v>
      </c>
      <c r="R4247" s="31">
        <v>0</v>
      </c>
      <c r="S4247" s="31">
        <v>0</v>
      </c>
      <c r="T4247" s="36" t="s">
        <v>9689</v>
      </c>
      <c r="U4247" s="36" t="s">
        <v>8458</v>
      </c>
      <c r="V4247" s="31" t="s">
        <v>362</v>
      </c>
      <c r="W4247" s="31">
        <v>13</v>
      </c>
    </row>
    <row r="4248" spans="1:23" x14ac:dyDescent="0.25">
      <c r="A4248">
        <v>8619790</v>
      </c>
      <c r="B4248" s="32" t="s">
        <v>19</v>
      </c>
      <c r="C4248" s="32">
        <v>10</v>
      </c>
      <c r="D4248" s="32">
        <v>85</v>
      </c>
      <c r="E4248" s="32" t="s">
        <v>22</v>
      </c>
      <c r="F4248" s="32">
        <v>4</v>
      </c>
      <c r="G4248" s="32" t="s">
        <v>354</v>
      </c>
      <c r="H4248" s="32" t="s">
        <v>22</v>
      </c>
      <c r="I4248" s="32">
        <v>990</v>
      </c>
      <c r="J4248" s="32" t="s">
        <v>22</v>
      </c>
      <c r="K4248" s="32">
        <v>0</v>
      </c>
      <c r="L4248" s="38">
        <v>79.459999999999994</v>
      </c>
      <c r="M4248" t="s">
        <v>9690</v>
      </c>
      <c r="N4248" t="s">
        <v>9691</v>
      </c>
      <c r="O4248" t="s">
        <v>9692</v>
      </c>
      <c r="P4248" s="31">
        <v>0</v>
      </c>
      <c r="Q4248" s="31">
        <v>0</v>
      </c>
      <c r="R4248" s="31">
        <v>0</v>
      </c>
      <c r="S4248" s="31">
        <v>0</v>
      </c>
      <c r="T4248" s="36" t="s">
        <v>9693</v>
      </c>
      <c r="U4248" s="36" t="s">
        <v>8458</v>
      </c>
      <c r="V4248" s="31" t="s">
        <v>362</v>
      </c>
      <c r="W4248" s="31">
        <v>13</v>
      </c>
    </row>
    <row r="4249" spans="1:23" x14ac:dyDescent="0.25">
      <c r="A4249">
        <v>8619800</v>
      </c>
      <c r="B4249" s="32" t="s">
        <v>19</v>
      </c>
      <c r="C4249" s="32">
        <v>10</v>
      </c>
      <c r="D4249" s="32">
        <v>81</v>
      </c>
      <c r="E4249" s="32" t="s">
        <v>22</v>
      </c>
      <c r="F4249" s="32">
        <v>2</v>
      </c>
      <c r="G4249" s="32" t="s">
        <v>354</v>
      </c>
      <c r="H4249" s="32" t="s">
        <v>22</v>
      </c>
      <c r="I4249" s="32">
        <v>1044</v>
      </c>
      <c r="J4249" s="32" t="s">
        <v>22</v>
      </c>
      <c r="K4249" s="32">
        <v>0</v>
      </c>
      <c r="L4249" s="38">
        <v>35.840000000000003</v>
      </c>
      <c r="M4249" t="s">
        <v>9694</v>
      </c>
      <c r="N4249" t="s">
        <v>9695</v>
      </c>
      <c r="O4249" t="s">
        <v>9696</v>
      </c>
      <c r="P4249" s="31">
        <v>0</v>
      </c>
      <c r="Q4249" s="31">
        <v>0</v>
      </c>
      <c r="R4249" s="31">
        <v>0</v>
      </c>
      <c r="S4249" s="31">
        <v>0</v>
      </c>
      <c r="T4249" s="36" t="s">
        <v>9697</v>
      </c>
      <c r="U4249" s="36" t="s">
        <v>8458</v>
      </c>
      <c r="V4249" s="31" t="s">
        <v>791</v>
      </c>
      <c r="W4249" s="31">
        <v>7</v>
      </c>
    </row>
    <row r="4250" spans="1:23" x14ac:dyDescent="0.25">
      <c r="A4250">
        <v>8619801</v>
      </c>
      <c r="B4250" s="32" t="s">
        <v>19</v>
      </c>
      <c r="C4250" s="32">
        <v>10</v>
      </c>
      <c r="D4250" s="32">
        <v>81</v>
      </c>
      <c r="E4250" s="32" t="s">
        <v>22</v>
      </c>
      <c r="F4250" s="32">
        <v>2</v>
      </c>
      <c r="G4250" s="32" t="s">
        <v>354</v>
      </c>
      <c r="H4250" s="32" t="s">
        <v>22</v>
      </c>
      <c r="I4250" s="32">
        <v>1044</v>
      </c>
      <c r="J4250" s="32" t="s">
        <v>22</v>
      </c>
      <c r="K4250" s="32">
        <v>0</v>
      </c>
      <c r="L4250" s="38">
        <v>45.46</v>
      </c>
      <c r="M4250" t="s">
        <v>9698</v>
      </c>
      <c r="N4250" t="s">
        <v>9699</v>
      </c>
      <c r="O4250" t="s">
        <v>9700</v>
      </c>
      <c r="P4250" s="31">
        <v>0</v>
      </c>
      <c r="Q4250" s="31">
        <v>0</v>
      </c>
      <c r="R4250" s="31">
        <v>0</v>
      </c>
      <c r="S4250" s="31">
        <v>0</v>
      </c>
      <c r="T4250" s="36" t="s">
        <v>9701</v>
      </c>
      <c r="U4250" s="36" t="s">
        <v>8458</v>
      </c>
      <c r="V4250" s="31" t="s">
        <v>791</v>
      </c>
      <c r="W4250" s="31">
        <v>7</v>
      </c>
    </row>
    <row r="4251" spans="1:23" x14ac:dyDescent="0.25">
      <c r="A4251">
        <v>8619802</v>
      </c>
      <c r="B4251" s="32" t="s">
        <v>19</v>
      </c>
      <c r="C4251" s="32">
        <v>10</v>
      </c>
      <c r="D4251" s="32">
        <v>81</v>
      </c>
      <c r="E4251" s="32" t="s">
        <v>22</v>
      </c>
      <c r="F4251" s="32">
        <v>4</v>
      </c>
      <c r="G4251" s="32" t="s">
        <v>354</v>
      </c>
      <c r="H4251" s="32" t="s">
        <v>22</v>
      </c>
      <c r="I4251" s="32">
        <v>1044</v>
      </c>
      <c r="J4251" s="32" t="s">
        <v>22</v>
      </c>
      <c r="K4251" s="32">
        <v>0</v>
      </c>
      <c r="L4251" s="38">
        <v>58.59</v>
      </c>
      <c r="M4251" t="s">
        <v>9702</v>
      </c>
      <c r="N4251" t="s">
        <v>9703</v>
      </c>
      <c r="O4251" t="s">
        <v>9704</v>
      </c>
      <c r="P4251" s="31">
        <v>0</v>
      </c>
      <c r="Q4251" s="31">
        <v>0</v>
      </c>
      <c r="R4251" s="31">
        <v>0</v>
      </c>
      <c r="S4251" s="31">
        <v>0</v>
      </c>
      <c r="T4251" s="36" t="s">
        <v>9705</v>
      </c>
      <c r="U4251" s="36" t="s">
        <v>8458</v>
      </c>
      <c r="V4251" s="31" t="s">
        <v>791</v>
      </c>
      <c r="W4251" s="31">
        <v>7</v>
      </c>
    </row>
    <row r="4252" spans="1:23" x14ac:dyDescent="0.25">
      <c r="A4252">
        <v>8619803</v>
      </c>
      <c r="B4252" s="32" t="s">
        <v>19</v>
      </c>
      <c r="C4252" s="32">
        <v>10</v>
      </c>
      <c r="D4252" s="32">
        <v>81</v>
      </c>
      <c r="E4252" s="32" t="s">
        <v>22</v>
      </c>
      <c r="F4252" s="32">
        <v>4</v>
      </c>
      <c r="G4252" s="32" t="s">
        <v>354</v>
      </c>
      <c r="H4252" s="32" t="s">
        <v>22</v>
      </c>
      <c r="I4252" s="32">
        <v>1044</v>
      </c>
      <c r="J4252" s="32" t="s">
        <v>22</v>
      </c>
      <c r="K4252" s="32">
        <v>0</v>
      </c>
      <c r="L4252" s="38">
        <v>78.87</v>
      </c>
      <c r="M4252" t="s">
        <v>9706</v>
      </c>
      <c r="N4252" t="s">
        <v>9707</v>
      </c>
      <c r="O4252" t="s">
        <v>9708</v>
      </c>
      <c r="P4252" s="31">
        <v>0</v>
      </c>
      <c r="Q4252" s="31">
        <v>0</v>
      </c>
      <c r="R4252" s="31">
        <v>0</v>
      </c>
      <c r="S4252" s="31">
        <v>0</v>
      </c>
      <c r="T4252" s="36" t="s">
        <v>9709</v>
      </c>
      <c r="U4252" s="36" t="s">
        <v>8458</v>
      </c>
      <c r="V4252" s="31" t="s">
        <v>791</v>
      </c>
      <c r="W4252" s="31">
        <v>7</v>
      </c>
    </row>
    <row r="4253" spans="1:23" x14ac:dyDescent="0.25">
      <c r="A4253">
        <v>8620010</v>
      </c>
      <c r="B4253" s="32" t="s">
        <v>19</v>
      </c>
      <c r="C4253" s="32">
        <v>10</v>
      </c>
      <c r="D4253" s="32">
        <v>82</v>
      </c>
      <c r="E4253" s="32" t="s">
        <v>22</v>
      </c>
      <c r="F4253" s="32">
        <v>10</v>
      </c>
      <c r="G4253" s="32" t="s">
        <v>354</v>
      </c>
      <c r="H4253" s="32" t="s">
        <v>22</v>
      </c>
      <c r="I4253" s="32">
        <v>883</v>
      </c>
      <c r="J4253" s="32" t="s">
        <v>22</v>
      </c>
      <c r="K4253" s="32">
        <v>0</v>
      </c>
      <c r="L4253" s="38">
        <v>29.92</v>
      </c>
      <c r="M4253" t="s">
        <v>9710</v>
      </c>
      <c r="N4253" t="s">
        <v>9711</v>
      </c>
      <c r="O4253" t="s">
        <v>9712</v>
      </c>
      <c r="P4253" s="31">
        <v>0</v>
      </c>
      <c r="Q4253" s="31">
        <v>100</v>
      </c>
      <c r="R4253" s="31">
        <v>0</v>
      </c>
      <c r="S4253" s="31">
        <v>0</v>
      </c>
      <c r="T4253" s="36" t="s">
        <v>9713</v>
      </c>
      <c r="U4253" s="36" t="s">
        <v>13534</v>
      </c>
      <c r="V4253" s="31" t="s">
        <v>2348</v>
      </c>
      <c r="W4253" s="31">
        <v>7</v>
      </c>
    </row>
    <row r="4254" spans="1:23" x14ac:dyDescent="0.25">
      <c r="A4254">
        <v>8620010</v>
      </c>
      <c r="B4254" s="32" t="s">
        <v>19</v>
      </c>
      <c r="C4254" s="32">
        <v>10</v>
      </c>
      <c r="D4254" s="32">
        <v>82</v>
      </c>
      <c r="E4254" s="32" t="s">
        <v>22</v>
      </c>
      <c r="F4254" s="32">
        <v>10</v>
      </c>
      <c r="G4254" s="32" t="s">
        <v>354</v>
      </c>
      <c r="H4254" s="32" t="s">
        <v>22</v>
      </c>
      <c r="I4254" s="32">
        <v>883</v>
      </c>
      <c r="J4254" s="32" t="s">
        <v>22</v>
      </c>
      <c r="K4254" s="32">
        <v>0</v>
      </c>
      <c r="L4254" s="38">
        <v>29.92</v>
      </c>
      <c r="M4254" t="s">
        <v>9710</v>
      </c>
      <c r="N4254" t="s">
        <v>9714</v>
      </c>
      <c r="O4254" t="s">
        <v>9715</v>
      </c>
      <c r="P4254" s="31">
        <v>0</v>
      </c>
      <c r="Q4254" s="31">
        <v>100</v>
      </c>
      <c r="R4254" s="31">
        <v>0</v>
      </c>
      <c r="S4254" s="31">
        <v>0</v>
      </c>
      <c r="T4254" s="36" t="s">
        <v>9713</v>
      </c>
      <c r="U4254" s="36" t="s">
        <v>13534</v>
      </c>
      <c r="V4254" s="31" t="s">
        <v>2348</v>
      </c>
      <c r="W4254" s="31">
        <v>7</v>
      </c>
    </row>
    <row r="4255" spans="1:23" x14ac:dyDescent="0.25">
      <c r="A4255">
        <v>8620011</v>
      </c>
      <c r="B4255" s="32" t="s">
        <v>19</v>
      </c>
      <c r="C4255" s="32">
        <v>10</v>
      </c>
      <c r="D4255" s="32">
        <v>82</v>
      </c>
      <c r="E4255" s="32" t="s">
        <v>22</v>
      </c>
      <c r="F4255" s="32">
        <v>10</v>
      </c>
      <c r="G4255" s="32" t="s">
        <v>354</v>
      </c>
      <c r="H4255" s="32" t="s">
        <v>22</v>
      </c>
      <c r="I4255" s="32">
        <v>883</v>
      </c>
      <c r="J4255" s="32" t="s">
        <v>22</v>
      </c>
      <c r="K4255" s="32">
        <v>0</v>
      </c>
      <c r="L4255" s="38">
        <v>37.29</v>
      </c>
      <c r="M4255" t="s">
        <v>9716</v>
      </c>
      <c r="N4255" t="s">
        <v>9717</v>
      </c>
      <c r="O4255" t="s">
        <v>9712</v>
      </c>
      <c r="P4255" s="31">
        <v>0</v>
      </c>
      <c r="Q4255" s="31">
        <v>200</v>
      </c>
      <c r="R4255" s="31">
        <v>0</v>
      </c>
      <c r="S4255" s="31">
        <v>0</v>
      </c>
      <c r="T4255" s="36" t="s">
        <v>9718</v>
      </c>
      <c r="U4255" s="36" t="s">
        <v>13534</v>
      </c>
      <c r="V4255" s="31" t="s">
        <v>2348</v>
      </c>
      <c r="W4255" s="31">
        <v>7</v>
      </c>
    </row>
    <row r="4256" spans="1:23" x14ac:dyDescent="0.25">
      <c r="A4256">
        <v>8620011</v>
      </c>
      <c r="B4256" s="32" t="s">
        <v>19</v>
      </c>
      <c r="C4256" s="32">
        <v>10</v>
      </c>
      <c r="D4256" s="32">
        <v>82</v>
      </c>
      <c r="E4256" s="32" t="s">
        <v>22</v>
      </c>
      <c r="F4256" s="32">
        <v>10</v>
      </c>
      <c r="G4256" s="32" t="s">
        <v>354</v>
      </c>
      <c r="H4256" s="32" t="s">
        <v>22</v>
      </c>
      <c r="I4256" s="32">
        <v>883</v>
      </c>
      <c r="J4256" s="32" t="s">
        <v>22</v>
      </c>
      <c r="K4256" s="32">
        <v>0</v>
      </c>
      <c r="L4256" s="38">
        <v>37.29</v>
      </c>
      <c r="M4256" t="s">
        <v>9716</v>
      </c>
      <c r="N4256" t="s">
        <v>9719</v>
      </c>
      <c r="O4256" t="s">
        <v>9720</v>
      </c>
      <c r="P4256" s="31">
        <v>0</v>
      </c>
      <c r="Q4256" s="31">
        <v>200</v>
      </c>
      <c r="R4256" s="31">
        <v>0</v>
      </c>
      <c r="S4256" s="31">
        <v>0</v>
      </c>
      <c r="T4256" s="36" t="s">
        <v>9718</v>
      </c>
      <c r="U4256" s="36" t="s">
        <v>13534</v>
      </c>
      <c r="V4256" s="31" t="s">
        <v>2348</v>
      </c>
      <c r="W4256" s="31">
        <v>7</v>
      </c>
    </row>
    <row r="4257" spans="1:23" x14ac:dyDescent="0.25">
      <c r="A4257">
        <v>8620050</v>
      </c>
      <c r="B4257" s="32" t="s">
        <v>19</v>
      </c>
      <c r="C4257" s="32">
        <v>10</v>
      </c>
      <c r="D4257" s="32">
        <v>81</v>
      </c>
      <c r="E4257" s="32" t="s">
        <v>20</v>
      </c>
      <c r="F4257" s="32">
        <v>2</v>
      </c>
      <c r="G4257" s="32" t="s">
        <v>354</v>
      </c>
      <c r="H4257" s="32" t="s">
        <v>22</v>
      </c>
      <c r="I4257" s="32">
        <v>886</v>
      </c>
      <c r="J4257" s="32" t="s">
        <v>22</v>
      </c>
      <c r="K4257" s="32">
        <v>0</v>
      </c>
      <c r="L4257" s="38">
        <v>224.77</v>
      </c>
      <c r="M4257" t="s">
        <v>9721</v>
      </c>
      <c r="N4257" t="s">
        <v>9722</v>
      </c>
      <c r="O4257" t="s">
        <v>9723</v>
      </c>
      <c r="P4257" s="31">
        <v>600</v>
      </c>
      <c r="Q4257" s="31">
        <v>100</v>
      </c>
      <c r="R4257" s="31">
        <v>0</v>
      </c>
      <c r="S4257" s="31">
        <v>2.0299999999999998</v>
      </c>
      <c r="T4257" s="36" t="s">
        <v>9724</v>
      </c>
      <c r="U4257" s="36" t="s">
        <v>13534</v>
      </c>
      <c r="V4257" s="31" t="s">
        <v>2348</v>
      </c>
      <c r="W4257" s="31">
        <v>7</v>
      </c>
    </row>
    <row r="4258" spans="1:23" x14ac:dyDescent="0.25">
      <c r="A4258">
        <v>8620051</v>
      </c>
      <c r="B4258" s="32" t="s">
        <v>19</v>
      </c>
      <c r="C4258" s="32">
        <v>10</v>
      </c>
      <c r="D4258" s="32">
        <v>81</v>
      </c>
      <c r="E4258" s="32" t="s">
        <v>20</v>
      </c>
      <c r="F4258" s="32">
        <v>2</v>
      </c>
      <c r="G4258" s="32" t="s">
        <v>354</v>
      </c>
      <c r="H4258" s="32" t="s">
        <v>22</v>
      </c>
      <c r="I4258" s="32">
        <v>886</v>
      </c>
      <c r="J4258" s="32" t="s">
        <v>22</v>
      </c>
      <c r="K4258" s="32">
        <v>0</v>
      </c>
      <c r="L4258" s="38">
        <v>240.2</v>
      </c>
      <c r="M4258" t="s">
        <v>9725</v>
      </c>
      <c r="N4258" t="s">
        <v>9726</v>
      </c>
      <c r="O4258" t="s">
        <v>9727</v>
      </c>
      <c r="P4258" s="31">
        <v>800</v>
      </c>
      <c r="Q4258" s="31">
        <v>100</v>
      </c>
      <c r="R4258" s="31">
        <v>0</v>
      </c>
      <c r="S4258" s="31">
        <v>2.4300000000000002</v>
      </c>
      <c r="T4258" s="36" t="s">
        <v>9728</v>
      </c>
      <c r="U4258" s="36" t="s">
        <v>13534</v>
      </c>
      <c r="V4258" s="31" t="s">
        <v>2348</v>
      </c>
      <c r="W4258" s="31">
        <v>7</v>
      </c>
    </row>
    <row r="4259" spans="1:23" x14ac:dyDescent="0.25">
      <c r="A4259">
        <v>8620052</v>
      </c>
      <c r="B4259" s="32" t="s">
        <v>19</v>
      </c>
      <c r="C4259" s="32">
        <v>10</v>
      </c>
      <c r="D4259" s="32">
        <v>81</v>
      </c>
      <c r="E4259" s="32" t="s">
        <v>20</v>
      </c>
      <c r="F4259" s="32">
        <v>2</v>
      </c>
      <c r="G4259" s="32" t="s">
        <v>354</v>
      </c>
      <c r="H4259" s="32" t="s">
        <v>22</v>
      </c>
      <c r="I4259" s="32">
        <v>886</v>
      </c>
      <c r="J4259" s="32" t="s">
        <v>22</v>
      </c>
      <c r="K4259" s="32">
        <v>0</v>
      </c>
      <c r="L4259" s="38">
        <v>249.85</v>
      </c>
      <c r="M4259" t="s">
        <v>9729</v>
      </c>
      <c r="N4259" t="s">
        <v>9730</v>
      </c>
      <c r="O4259" t="s">
        <v>9731</v>
      </c>
      <c r="P4259" s="31">
        <v>1000</v>
      </c>
      <c r="Q4259" s="31">
        <v>100</v>
      </c>
      <c r="R4259" s="31">
        <v>0</v>
      </c>
      <c r="S4259" s="31">
        <v>0</v>
      </c>
      <c r="T4259" s="36" t="s">
        <v>9732</v>
      </c>
      <c r="U4259" s="36" t="s">
        <v>13534</v>
      </c>
      <c r="V4259" s="31" t="s">
        <v>2348</v>
      </c>
      <c r="W4259" s="31">
        <v>7</v>
      </c>
    </row>
    <row r="4260" spans="1:23" x14ac:dyDescent="0.25">
      <c r="A4260">
        <v>8620053</v>
      </c>
      <c r="B4260" s="32" t="s">
        <v>19</v>
      </c>
      <c r="C4260" s="32">
        <v>10</v>
      </c>
      <c r="D4260" s="32">
        <v>81</v>
      </c>
      <c r="E4260" s="32" t="s">
        <v>20</v>
      </c>
      <c r="F4260" s="32">
        <v>2</v>
      </c>
      <c r="G4260" s="32" t="s">
        <v>354</v>
      </c>
      <c r="H4260" s="32" t="s">
        <v>22</v>
      </c>
      <c r="I4260" s="32">
        <v>886</v>
      </c>
      <c r="J4260" s="32" t="s">
        <v>22</v>
      </c>
      <c r="K4260" s="32">
        <v>0</v>
      </c>
      <c r="L4260" s="38">
        <v>261.37</v>
      </c>
      <c r="M4260" t="s">
        <v>9733</v>
      </c>
      <c r="N4260" t="s">
        <v>9734</v>
      </c>
      <c r="O4260" t="s">
        <v>9735</v>
      </c>
      <c r="P4260" s="31">
        <v>1200</v>
      </c>
      <c r="Q4260" s="31">
        <v>100</v>
      </c>
      <c r="R4260" s="31">
        <v>0</v>
      </c>
      <c r="S4260" s="31">
        <v>0</v>
      </c>
      <c r="T4260" s="36" t="s">
        <v>9736</v>
      </c>
      <c r="U4260" s="36" t="s">
        <v>13534</v>
      </c>
      <c r="V4260" s="31" t="s">
        <v>2348</v>
      </c>
      <c r="W4260" s="31">
        <v>7</v>
      </c>
    </row>
    <row r="4261" spans="1:23" x14ac:dyDescent="0.25">
      <c r="A4261">
        <v>8620060</v>
      </c>
      <c r="B4261" s="32" t="s">
        <v>19</v>
      </c>
      <c r="C4261" s="32">
        <v>10</v>
      </c>
      <c r="D4261" s="32">
        <v>81</v>
      </c>
      <c r="E4261" s="32" t="s">
        <v>20</v>
      </c>
      <c r="F4261" s="32">
        <v>2</v>
      </c>
      <c r="G4261" s="32" t="s">
        <v>354</v>
      </c>
      <c r="H4261" s="32" t="s">
        <v>22</v>
      </c>
      <c r="I4261" s="32">
        <v>886</v>
      </c>
      <c r="J4261" s="32" t="s">
        <v>22</v>
      </c>
      <c r="K4261" s="32">
        <v>0</v>
      </c>
      <c r="L4261" s="38">
        <v>313.62</v>
      </c>
      <c r="M4261" t="s">
        <v>9737</v>
      </c>
      <c r="N4261" t="s">
        <v>9738</v>
      </c>
      <c r="O4261" t="s">
        <v>9739</v>
      </c>
      <c r="P4261" s="31">
        <v>600</v>
      </c>
      <c r="Q4261" s="31">
        <v>200</v>
      </c>
      <c r="R4261" s="31">
        <v>0</v>
      </c>
      <c r="S4261" s="31">
        <v>3.53</v>
      </c>
      <c r="T4261" s="36" t="s">
        <v>9740</v>
      </c>
      <c r="U4261" s="36" t="s">
        <v>13534</v>
      </c>
      <c r="V4261" s="31" t="s">
        <v>2348</v>
      </c>
      <c r="W4261" s="31">
        <v>7</v>
      </c>
    </row>
    <row r="4262" spans="1:23" x14ac:dyDescent="0.25">
      <c r="A4262">
        <v>8620061</v>
      </c>
      <c r="B4262" s="32" t="s">
        <v>19</v>
      </c>
      <c r="C4262" s="32">
        <v>10</v>
      </c>
      <c r="D4262" s="32">
        <v>81</v>
      </c>
      <c r="E4262" s="32" t="s">
        <v>20</v>
      </c>
      <c r="F4262" s="32">
        <v>2</v>
      </c>
      <c r="G4262" s="32" t="s">
        <v>354</v>
      </c>
      <c r="H4262" s="32" t="s">
        <v>22</v>
      </c>
      <c r="I4262" s="32">
        <v>886</v>
      </c>
      <c r="J4262" s="32" t="s">
        <v>22</v>
      </c>
      <c r="K4262" s="32">
        <v>0</v>
      </c>
      <c r="L4262" s="38">
        <v>310.39999999999998</v>
      </c>
      <c r="M4262" t="s">
        <v>9741</v>
      </c>
      <c r="N4262" t="s">
        <v>9742</v>
      </c>
      <c r="O4262" t="s">
        <v>9743</v>
      </c>
      <c r="P4262" s="31">
        <v>800</v>
      </c>
      <c r="Q4262" s="31">
        <v>200</v>
      </c>
      <c r="R4262" s="31">
        <v>0</v>
      </c>
      <c r="S4262" s="31">
        <v>4.18</v>
      </c>
      <c r="T4262" s="36" t="s">
        <v>9744</v>
      </c>
      <c r="U4262" s="36" t="s">
        <v>13534</v>
      </c>
      <c r="V4262" s="31" t="s">
        <v>2348</v>
      </c>
      <c r="W4262" s="31">
        <v>7</v>
      </c>
    </row>
    <row r="4263" spans="1:23" x14ac:dyDescent="0.25">
      <c r="A4263">
        <v>8620062</v>
      </c>
      <c r="B4263" s="32" t="s">
        <v>19</v>
      </c>
      <c r="C4263" s="32">
        <v>10</v>
      </c>
      <c r="D4263" s="32">
        <v>81</v>
      </c>
      <c r="E4263" s="32" t="s">
        <v>20</v>
      </c>
      <c r="F4263" s="32">
        <v>2</v>
      </c>
      <c r="G4263" s="32" t="s">
        <v>354</v>
      </c>
      <c r="H4263" s="32" t="s">
        <v>22</v>
      </c>
      <c r="I4263" s="32">
        <v>886</v>
      </c>
      <c r="J4263" s="32" t="s">
        <v>22</v>
      </c>
      <c r="K4263" s="32">
        <v>0</v>
      </c>
      <c r="L4263" s="38">
        <v>383.21</v>
      </c>
      <c r="M4263" t="s">
        <v>9745</v>
      </c>
      <c r="N4263" t="s">
        <v>9746</v>
      </c>
      <c r="O4263" t="s">
        <v>9747</v>
      </c>
      <c r="P4263" s="31">
        <v>1000</v>
      </c>
      <c r="Q4263" s="31">
        <v>200</v>
      </c>
      <c r="R4263" s="31">
        <v>0</v>
      </c>
      <c r="S4263" s="31">
        <v>0</v>
      </c>
      <c r="T4263" s="36" t="s">
        <v>9748</v>
      </c>
      <c r="U4263" s="36" t="s">
        <v>13534</v>
      </c>
      <c r="V4263" s="31" t="s">
        <v>2348</v>
      </c>
      <c r="W4263" s="31">
        <v>7</v>
      </c>
    </row>
    <row r="4264" spans="1:23" x14ac:dyDescent="0.25">
      <c r="A4264">
        <v>8620063</v>
      </c>
      <c r="B4264" s="32" t="s">
        <v>19</v>
      </c>
      <c r="C4264" s="32">
        <v>10</v>
      </c>
      <c r="D4264" s="32">
        <v>81</v>
      </c>
      <c r="E4264" s="32" t="s">
        <v>20</v>
      </c>
      <c r="F4264" s="32">
        <v>2</v>
      </c>
      <c r="G4264" s="32" t="s">
        <v>354</v>
      </c>
      <c r="H4264" s="32" t="s">
        <v>22</v>
      </c>
      <c r="I4264" s="32">
        <v>886</v>
      </c>
      <c r="J4264" s="32" t="s">
        <v>22</v>
      </c>
      <c r="K4264" s="32">
        <v>0</v>
      </c>
      <c r="L4264" s="38">
        <v>404.52</v>
      </c>
      <c r="M4264" t="s">
        <v>9749</v>
      </c>
      <c r="N4264" t="s">
        <v>9750</v>
      </c>
      <c r="O4264" t="s">
        <v>9751</v>
      </c>
      <c r="P4264" s="31">
        <v>1200</v>
      </c>
      <c r="Q4264" s="31">
        <v>200</v>
      </c>
      <c r="R4264" s="31">
        <v>0</v>
      </c>
      <c r="S4264" s="31">
        <v>0</v>
      </c>
      <c r="T4264" s="36" t="s">
        <v>9752</v>
      </c>
      <c r="U4264" s="36" t="s">
        <v>13534</v>
      </c>
      <c r="V4264" s="31" t="s">
        <v>2348</v>
      </c>
      <c r="W4264" s="31">
        <v>7</v>
      </c>
    </row>
    <row r="4265" spans="1:23" x14ac:dyDescent="0.25">
      <c r="A4265">
        <v>8620070</v>
      </c>
      <c r="B4265" s="32" t="s">
        <v>19</v>
      </c>
      <c r="C4265" s="32">
        <v>10</v>
      </c>
      <c r="D4265" s="32">
        <v>81</v>
      </c>
      <c r="E4265" s="32" t="s">
        <v>20</v>
      </c>
      <c r="F4265" s="32">
        <v>2</v>
      </c>
      <c r="G4265" s="32" t="s">
        <v>354</v>
      </c>
      <c r="H4265" s="32" t="s">
        <v>22</v>
      </c>
      <c r="I4265" s="32">
        <v>887</v>
      </c>
      <c r="J4265" s="32" t="s">
        <v>22</v>
      </c>
      <c r="K4265" s="32">
        <v>0</v>
      </c>
      <c r="L4265" s="38">
        <v>127.73</v>
      </c>
      <c r="M4265" t="s">
        <v>9753</v>
      </c>
      <c r="N4265" t="s">
        <v>9754</v>
      </c>
      <c r="O4265" t="s">
        <v>9755</v>
      </c>
      <c r="P4265" s="31">
        <v>0</v>
      </c>
      <c r="Q4265" s="31">
        <v>100</v>
      </c>
      <c r="R4265" s="31">
        <v>400</v>
      </c>
      <c r="S4265" s="31">
        <v>0</v>
      </c>
      <c r="T4265" s="36" t="s">
        <v>9756</v>
      </c>
      <c r="U4265" s="36" t="s">
        <v>13534</v>
      </c>
      <c r="V4265" s="31" t="s">
        <v>2348</v>
      </c>
      <c r="W4265" s="31">
        <v>7</v>
      </c>
    </row>
    <row r="4266" spans="1:23" x14ac:dyDescent="0.25">
      <c r="A4266">
        <v>8620071</v>
      </c>
      <c r="B4266" s="32" t="s">
        <v>19</v>
      </c>
      <c r="C4266" s="32">
        <v>10</v>
      </c>
      <c r="D4266" s="32">
        <v>81</v>
      </c>
      <c r="E4266" s="32" t="s">
        <v>20</v>
      </c>
      <c r="F4266" s="32">
        <v>2</v>
      </c>
      <c r="G4266" s="32" t="s">
        <v>354</v>
      </c>
      <c r="H4266" s="32" t="s">
        <v>22</v>
      </c>
      <c r="I4266" s="32">
        <v>887</v>
      </c>
      <c r="J4266" s="32" t="s">
        <v>22</v>
      </c>
      <c r="K4266" s="32">
        <v>0</v>
      </c>
      <c r="L4266" s="38">
        <v>141.37</v>
      </c>
      <c r="M4266" t="s">
        <v>9757</v>
      </c>
      <c r="N4266" t="s">
        <v>9758</v>
      </c>
      <c r="O4266" t="s">
        <v>9759</v>
      </c>
      <c r="P4266" s="31">
        <v>0</v>
      </c>
      <c r="Q4266" s="31">
        <v>100</v>
      </c>
      <c r="R4266" s="31">
        <v>500</v>
      </c>
      <c r="S4266" s="31">
        <v>0</v>
      </c>
      <c r="T4266" s="36" t="s">
        <v>9760</v>
      </c>
      <c r="U4266" s="36" t="s">
        <v>13534</v>
      </c>
      <c r="V4266" s="31" t="s">
        <v>2348</v>
      </c>
      <c r="W4266" s="31">
        <v>7</v>
      </c>
    </row>
    <row r="4267" spans="1:23" x14ac:dyDescent="0.25">
      <c r="A4267">
        <v>8620072</v>
      </c>
      <c r="B4267" s="32" t="s">
        <v>19</v>
      </c>
      <c r="C4267" s="32">
        <v>10</v>
      </c>
      <c r="D4267" s="32">
        <v>81</v>
      </c>
      <c r="E4267" s="32" t="s">
        <v>20</v>
      </c>
      <c r="F4267" s="32">
        <v>2</v>
      </c>
      <c r="G4267" s="32" t="s">
        <v>354</v>
      </c>
      <c r="H4267" s="32" t="s">
        <v>22</v>
      </c>
      <c r="I4267" s="32">
        <v>887</v>
      </c>
      <c r="J4267" s="32" t="s">
        <v>22</v>
      </c>
      <c r="K4267" s="32">
        <v>0</v>
      </c>
      <c r="L4267" s="38">
        <v>149.06</v>
      </c>
      <c r="M4267" t="s">
        <v>9761</v>
      </c>
      <c r="N4267" t="s">
        <v>9762</v>
      </c>
      <c r="O4267" t="s">
        <v>9763</v>
      </c>
      <c r="P4267" s="31">
        <v>0</v>
      </c>
      <c r="Q4267" s="31">
        <v>100</v>
      </c>
      <c r="R4267" s="31">
        <v>600</v>
      </c>
      <c r="S4267" s="31">
        <v>0</v>
      </c>
      <c r="T4267" s="36" t="s">
        <v>9764</v>
      </c>
      <c r="U4267" s="36" t="s">
        <v>13534</v>
      </c>
      <c r="V4267" s="31" t="s">
        <v>2348</v>
      </c>
      <c r="W4267" s="31">
        <v>7</v>
      </c>
    </row>
    <row r="4268" spans="1:23" x14ac:dyDescent="0.25">
      <c r="A4268">
        <v>8620080</v>
      </c>
      <c r="B4268" s="32" t="s">
        <v>19</v>
      </c>
      <c r="C4268" s="32">
        <v>10</v>
      </c>
      <c r="D4268" s="32">
        <v>81</v>
      </c>
      <c r="E4268" s="32" t="s">
        <v>20</v>
      </c>
      <c r="F4268" s="32">
        <v>2</v>
      </c>
      <c r="G4268" s="32" t="s">
        <v>354</v>
      </c>
      <c r="H4268" s="32" t="s">
        <v>22</v>
      </c>
      <c r="I4268" s="32">
        <v>887</v>
      </c>
      <c r="J4268" s="32" t="s">
        <v>22</v>
      </c>
      <c r="K4268" s="32">
        <v>0</v>
      </c>
      <c r="L4268" s="38">
        <v>149.06</v>
      </c>
      <c r="M4268" t="s">
        <v>9765</v>
      </c>
      <c r="N4268" t="s">
        <v>9766</v>
      </c>
      <c r="O4268" t="s">
        <v>9767</v>
      </c>
      <c r="P4268" s="31">
        <v>0</v>
      </c>
      <c r="Q4268" s="31">
        <v>200</v>
      </c>
      <c r="R4268" s="31">
        <v>400</v>
      </c>
      <c r="S4268" s="31">
        <v>0</v>
      </c>
      <c r="T4268" s="36" t="s">
        <v>9768</v>
      </c>
      <c r="U4268" s="36" t="s">
        <v>13534</v>
      </c>
      <c r="V4268" s="31" t="s">
        <v>2348</v>
      </c>
      <c r="W4268" s="31">
        <v>7</v>
      </c>
    </row>
    <row r="4269" spans="1:23" x14ac:dyDescent="0.25">
      <c r="A4269">
        <v>8620081</v>
      </c>
      <c r="B4269" s="32" t="s">
        <v>19</v>
      </c>
      <c r="C4269" s="32">
        <v>10</v>
      </c>
      <c r="D4269" s="32">
        <v>81</v>
      </c>
      <c r="E4269" s="32" t="s">
        <v>20</v>
      </c>
      <c r="F4269" s="32">
        <v>2</v>
      </c>
      <c r="G4269" s="32" t="s">
        <v>354</v>
      </c>
      <c r="H4269" s="32" t="s">
        <v>22</v>
      </c>
      <c r="I4269" s="32">
        <v>887</v>
      </c>
      <c r="J4269" s="32" t="s">
        <v>22</v>
      </c>
      <c r="K4269" s="32">
        <v>0</v>
      </c>
      <c r="L4269" s="38">
        <v>174.31</v>
      </c>
      <c r="M4269" t="s">
        <v>9769</v>
      </c>
      <c r="N4269" t="s">
        <v>9770</v>
      </c>
      <c r="O4269" t="s">
        <v>9771</v>
      </c>
      <c r="P4269" s="31">
        <v>0</v>
      </c>
      <c r="Q4269" s="31">
        <v>200</v>
      </c>
      <c r="R4269" s="31">
        <v>500</v>
      </c>
      <c r="S4269" s="31">
        <v>0</v>
      </c>
      <c r="T4269" s="36" t="s">
        <v>9772</v>
      </c>
      <c r="U4269" s="36" t="s">
        <v>13534</v>
      </c>
      <c r="V4269" s="31" t="s">
        <v>2348</v>
      </c>
      <c r="W4269" s="31">
        <v>7</v>
      </c>
    </row>
    <row r="4270" spans="1:23" x14ac:dyDescent="0.25">
      <c r="A4270">
        <v>8620082</v>
      </c>
      <c r="B4270" s="32" t="s">
        <v>19</v>
      </c>
      <c r="C4270" s="32">
        <v>10</v>
      </c>
      <c r="D4270" s="32">
        <v>81</v>
      </c>
      <c r="E4270" s="32" t="s">
        <v>20</v>
      </c>
      <c r="F4270" s="32">
        <v>2</v>
      </c>
      <c r="G4270" s="32" t="s">
        <v>354</v>
      </c>
      <c r="H4270" s="32" t="s">
        <v>22</v>
      </c>
      <c r="I4270" s="32">
        <v>887</v>
      </c>
      <c r="J4270" s="32" t="s">
        <v>22</v>
      </c>
      <c r="K4270" s="32">
        <v>0</v>
      </c>
      <c r="L4270" s="38">
        <v>183.83</v>
      </c>
      <c r="M4270" t="s">
        <v>9773</v>
      </c>
      <c r="N4270" t="s">
        <v>9774</v>
      </c>
      <c r="O4270" t="s">
        <v>9775</v>
      </c>
      <c r="P4270" s="31">
        <v>0</v>
      </c>
      <c r="Q4270" s="31">
        <v>200</v>
      </c>
      <c r="R4270" s="31">
        <v>600</v>
      </c>
      <c r="S4270" s="31">
        <v>0</v>
      </c>
      <c r="T4270" s="36" t="s">
        <v>9776</v>
      </c>
      <c r="U4270" s="36" t="s">
        <v>13534</v>
      </c>
      <c r="V4270" s="31" t="s">
        <v>2348</v>
      </c>
      <c r="W4270" s="31">
        <v>7</v>
      </c>
    </row>
    <row r="4271" spans="1:23" x14ac:dyDescent="0.25">
      <c r="A4271">
        <v>8620090</v>
      </c>
      <c r="B4271" s="32" t="s">
        <v>19</v>
      </c>
      <c r="C4271" s="32">
        <v>10</v>
      </c>
      <c r="D4271" s="32">
        <v>81</v>
      </c>
      <c r="E4271" s="32" t="s">
        <v>22</v>
      </c>
      <c r="F4271" s="32">
        <v>2</v>
      </c>
      <c r="G4271" s="32" t="s">
        <v>354</v>
      </c>
      <c r="H4271" s="32" t="s">
        <v>22</v>
      </c>
      <c r="I4271" s="32">
        <v>883</v>
      </c>
      <c r="J4271" s="32" t="s">
        <v>22</v>
      </c>
      <c r="K4271" s="32">
        <v>0</v>
      </c>
      <c r="L4271" s="38">
        <v>93.52</v>
      </c>
      <c r="M4271" t="s">
        <v>9777</v>
      </c>
      <c r="N4271" t="s">
        <v>9778</v>
      </c>
      <c r="O4271" t="s">
        <v>9779</v>
      </c>
      <c r="P4271" s="31">
        <v>600</v>
      </c>
      <c r="Q4271" s="31">
        <v>100</v>
      </c>
      <c r="R4271" s="31">
        <v>0</v>
      </c>
      <c r="S4271" s="31">
        <v>0.71</v>
      </c>
      <c r="T4271" s="36" t="s">
        <v>9780</v>
      </c>
      <c r="U4271" s="36" t="s">
        <v>13534</v>
      </c>
      <c r="V4271" s="31" t="s">
        <v>2348</v>
      </c>
      <c r="W4271" s="31">
        <v>7</v>
      </c>
    </row>
    <row r="4272" spans="1:23" x14ac:dyDescent="0.25">
      <c r="A4272">
        <v>8620091</v>
      </c>
      <c r="B4272" s="32" t="s">
        <v>19</v>
      </c>
      <c r="C4272" s="32">
        <v>10</v>
      </c>
      <c r="D4272" s="32">
        <v>81</v>
      </c>
      <c r="E4272" s="32" t="s">
        <v>22</v>
      </c>
      <c r="F4272" s="32">
        <v>2</v>
      </c>
      <c r="G4272" s="32" t="s">
        <v>354</v>
      </c>
      <c r="H4272" s="32" t="s">
        <v>22</v>
      </c>
      <c r="I4272" s="32">
        <v>883</v>
      </c>
      <c r="J4272" s="32" t="s">
        <v>22</v>
      </c>
      <c r="K4272" s="32">
        <v>0</v>
      </c>
      <c r="L4272" s="38">
        <v>104.97</v>
      </c>
      <c r="M4272" t="s">
        <v>9781</v>
      </c>
      <c r="N4272" t="s">
        <v>9782</v>
      </c>
      <c r="O4272" t="s">
        <v>9783</v>
      </c>
      <c r="P4272" s="31">
        <v>800</v>
      </c>
      <c r="Q4272" s="31">
        <v>100</v>
      </c>
      <c r="R4272" s="31">
        <v>0</v>
      </c>
      <c r="S4272" s="31">
        <v>0.97399999999999998</v>
      </c>
      <c r="T4272" s="36" t="s">
        <v>9784</v>
      </c>
      <c r="U4272" s="36" t="s">
        <v>13534</v>
      </c>
      <c r="V4272" s="31" t="s">
        <v>2348</v>
      </c>
      <c r="W4272" s="31">
        <v>7</v>
      </c>
    </row>
    <row r="4273" spans="1:23" x14ac:dyDescent="0.25">
      <c r="A4273">
        <v>8620092</v>
      </c>
      <c r="B4273" s="32" t="s">
        <v>19</v>
      </c>
      <c r="C4273" s="32">
        <v>10</v>
      </c>
      <c r="D4273" s="32">
        <v>81</v>
      </c>
      <c r="E4273" s="32" t="s">
        <v>22</v>
      </c>
      <c r="F4273" s="32">
        <v>2</v>
      </c>
      <c r="G4273" s="32" t="s">
        <v>354</v>
      </c>
      <c r="H4273" s="32" t="s">
        <v>22</v>
      </c>
      <c r="I4273" s="32">
        <v>882</v>
      </c>
      <c r="J4273" s="32" t="s">
        <v>22</v>
      </c>
      <c r="K4273" s="32">
        <v>0</v>
      </c>
      <c r="L4273" s="38">
        <v>78.45</v>
      </c>
      <c r="M4273" t="s">
        <v>9785</v>
      </c>
      <c r="N4273" t="s">
        <v>9786</v>
      </c>
      <c r="O4273" t="s">
        <v>9787</v>
      </c>
      <c r="P4273" s="31">
        <v>600</v>
      </c>
      <c r="Q4273" s="31">
        <v>100</v>
      </c>
      <c r="R4273" s="31">
        <v>0</v>
      </c>
      <c r="S4273" s="31">
        <v>0.62</v>
      </c>
      <c r="T4273" s="36" t="s">
        <v>9788</v>
      </c>
      <c r="U4273" s="36" t="s">
        <v>13534</v>
      </c>
      <c r="V4273" s="31" t="s">
        <v>2348</v>
      </c>
      <c r="W4273" s="31">
        <v>7</v>
      </c>
    </row>
    <row r="4274" spans="1:23" x14ac:dyDescent="0.25">
      <c r="A4274">
        <v>8620093</v>
      </c>
      <c r="B4274" s="32" t="s">
        <v>19</v>
      </c>
      <c r="C4274" s="32">
        <v>10</v>
      </c>
      <c r="D4274" s="32">
        <v>81</v>
      </c>
      <c r="E4274" s="32" t="s">
        <v>22</v>
      </c>
      <c r="F4274" s="32">
        <v>2</v>
      </c>
      <c r="G4274" s="32" t="s">
        <v>354</v>
      </c>
      <c r="H4274" s="32" t="s">
        <v>22</v>
      </c>
      <c r="I4274" s="32">
        <v>882</v>
      </c>
      <c r="J4274" s="32" t="s">
        <v>22</v>
      </c>
      <c r="K4274" s="32">
        <v>0</v>
      </c>
      <c r="L4274" s="38">
        <v>84.67</v>
      </c>
      <c r="M4274" t="s">
        <v>9789</v>
      </c>
      <c r="N4274" t="s">
        <v>9786</v>
      </c>
      <c r="O4274" t="s">
        <v>9790</v>
      </c>
      <c r="P4274" s="31">
        <v>800</v>
      </c>
      <c r="Q4274" s="31">
        <v>100</v>
      </c>
      <c r="R4274" s="31">
        <v>0</v>
      </c>
      <c r="S4274" s="31">
        <v>0.85599999999999998</v>
      </c>
      <c r="T4274" s="36" t="s">
        <v>9791</v>
      </c>
      <c r="U4274" s="36" t="s">
        <v>13534</v>
      </c>
      <c r="V4274" s="31" t="s">
        <v>2348</v>
      </c>
      <c r="W4274" s="31">
        <v>7</v>
      </c>
    </row>
    <row r="4275" spans="1:23" x14ac:dyDescent="0.25">
      <c r="A4275">
        <v>8620094</v>
      </c>
      <c r="B4275" s="32" t="s">
        <v>19</v>
      </c>
      <c r="C4275" s="32">
        <v>10</v>
      </c>
      <c r="D4275" s="32">
        <v>81</v>
      </c>
      <c r="E4275" s="32" t="s">
        <v>22</v>
      </c>
      <c r="F4275" s="32">
        <v>2</v>
      </c>
      <c r="G4275" s="32" t="s">
        <v>354</v>
      </c>
      <c r="H4275" s="32" t="s">
        <v>22</v>
      </c>
      <c r="I4275" s="32">
        <v>882</v>
      </c>
      <c r="J4275" s="32" t="s">
        <v>22</v>
      </c>
      <c r="K4275" s="32">
        <v>0</v>
      </c>
      <c r="L4275" s="38">
        <v>91.3</v>
      </c>
      <c r="M4275" t="s">
        <v>9792</v>
      </c>
      <c r="N4275" t="s">
        <v>9793</v>
      </c>
      <c r="O4275" t="s">
        <v>9794</v>
      </c>
      <c r="P4275" s="31">
        <v>1000</v>
      </c>
      <c r="Q4275" s="31">
        <v>100</v>
      </c>
      <c r="R4275" s="31">
        <v>0</v>
      </c>
      <c r="S4275" s="31">
        <v>0</v>
      </c>
      <c r="T4275" s="36" t="s">
        <v>9795</v>
      </c>
      <c r="U4275" s="36" t="s">
        <v>13534</v>
      </c>
      <c r="V4275" s="31" t="s">
        <v>2348</v>
      </c>
      <c r="W4275" s="31">
        <v>7</v>
      </c>
    </row>
    <row r="4276" spans="1:23" x14ac:dyDescent="0.25">
      <c r="A4276">
        <v>8620095</v>
      </c>
      <c r="B4276" s="32" t="s">
        <v>19</v>
      </c>
      <c r="C4276" s="32">
        <v>10</v>
      </c>
      <c r="D4276" s="32">
        <v>81</v>
      </c>
      <c r="E4276" s="32" t="s">
        <v>22</v>
      </c>
      <c r="F4276" s="32">
        <v>2</v>
      </c>
      <c r="G4276" s="32" t="s">
        <v>354</v>
      </c>
      <c r="H4276" s="32" t="s">
        <v>22</v>
      </c>
      <c r="I4276" s="32">
        <v>882</v>
      </c>
      <c r="J4276" s="32" t="s">
        <v>22</v>
      </c>
      <c r="K4276" s="32">
        <v>0</v>
      </c>
      <c r="L4276" s="38">
        <v>97.37</v>
      </c>
      <c r="M4276" t="s">
        <v>9796</v>
      </c>
      <c r="N4276" t="s">
        <v>9797</v>
      </c>
      <c r="O4276" t="s">
        <v>9798</v>
      </c>
      <c r="P4276" s="31">
        <v>1200</v>
      </c>
      <c r="Q4276" s="31">
        <v>100</v>
      </c>
      <c r="R4276" s="31">
        <v>0</v>
      </c>
      <c r="S4276" s="31">
        <v>0</v>
      </c>
      <c r="T4276" s="36" t="s">
        <v>9799</v>
      </c>
      <c r="U4276" s="36" t="s">
        <v>13534</v>
      </c>
      <c r="V4276" s="31" t="s">
        <v>2348</v>
      </c>
      <c r="W4276" s="31">
        <v>7</v>
      </c>
    </row>
    <row r="4277" spans="1:23" x14ac:dyDescent="0.25">
      <c r="A4277">
        <v>8620100</v>
      </c>
      <c r="B4277" s="32" t="s">
        <v>19</v>
      </c>
      <c r="C4277" s="32">
        <v>10</v>
      </c>
      <c r="D4277" s="32">
        <v>81</v>
      </c>
      <c r="E4277" s="32" t="s">
        <v>22</v>
      </c>
      <c r="F4277" s="32">
        <v>1</v>
      </c>
      <c r="G4277" s="32" t="s">
        <v>21</v>
      </c>
      <c r="H4277" s="32" t="s">
        <v>22</v>
      </c>
      <c r="I4277" s="32">
        <v>883</v>
      </c>
      <c r="J4277" s="32" t="s">
        <v>22</v>
      </c>
      <c r="K4277" s="32">
        <v>0</v>
      </c>
      <c r="L4277" s="38">
        <v>48.24</v>
      </c>
      <c r="M4277" t="s">
        <v>9800</v>
      </c>
      <c r="N4277" t="s">
        <v>9801</v>
      </c>
      <c r="O4277" t="s">
        <v>9802</v>
      </c>
      <c r="P4277" s="31">
        <v>0</v>
      </c>
      <c r="Q4277" s="31">
        <v>0</v>
      </c>
      <c r="R4277" s="31">
        <v>0</v>
      </c>
      <c r="S4277" s="31">
        <v>0</v>
      </c>
      <c r="T4277" s="36" t="s">
        <v>9803</v>
      </c>
      <c r="U4277" s="36" t="s">
        <v>14218</v>
      </c>
      <c r="V4277" s="31" t="s">
        <v>2647</v>
      </c>
      <c r="W4277" s="31">
        <v>7</v>
      </c>
    </row>
    <row r="4278" spans="1:23" x14ac:dyDescent="0.25">
      <c r="A4278">
        <v>8620400</v>
      </c>
      <c r="B4278" s="32" t="s">
        <v>19</v>
      </c>
      <c r="C4278" s="32">
        <v>10</v>
      </c>
      <c r="D4278" s="32">
        <v>81</v>
      </c>
      <c r="E4278" s="32" t="s">
        <v>20</v>
      </c>
      <c r="F4278" s="32">
        <v>2</v>
      </c>
      <c r="G4278" s="32" t="s">
        <v>354</v>
      </c>
      <c r="H4278" s="32" t="s">
        <v>22</v>
      </c>
      <c r="I4278" s="32">
        <v>885</v>
      </c>
      <c r="J4278" s="32" t="s">
        <v>22</v>
      </c>
      <c r="K4278" s="32">
        <v>0</v>
      </c>
      <c r="L4278" s="38">
        <v>20</v>
      </c>
      <c r="M4278" t="s">
        <v>9804</v>
      </c>
      <c r="N4278" t="s">
        <v>9805</v>
      </c>
      <c r="O4278" t="s">
        <v>9806</v>
      </c>
      <c r="P4278" s="31">
        <v>0</v>
      </c>
      <c r="Q4278" s="31">
        <v>0</v>
      </c>
      <c r="R4278" s="31">
        <v>0</v>
      </c>
      <c r="S4278" s="31">
        <v>0</v>
      </c>
      <c r="T4278" s="36" t="s">
        <v>9807</v>
      </c>
      <c r="U4278" s="36" t="s">
        <v>9135</v>
      </c>
      <c r="V4278" s="31" t="s">
        <v>2348</v>
      </c>
      <c r="W4278" s="31">
        <v>7</v>
      </c>
    </row>
    <row r="4279" spans="1:23" x14ac:dyDescent="0.25">
      <c r="A4279">
        <v>8620500</v>
      </c>
      <c r="B4279" s="32" t="s">
        <v>19</v>
      </c>
      <c r="C4279" s="32">
        <v>10</v>
      </c>
      <c r="D4279" s="32">
        <v>83</v>
      </c>
      <c r="E4279" s="32" t="s">
        <v>22</v>
      </c>
      <c r="F4279" s="32">
        <v>1</v>
      </c>
      <c r="G4279" s="32" t="s">
        <v>21</v>
      </c>
      <c r="H4279" s="32" t="s">
        <v>22</v>
      </c>
      <c r="I4279" s="32">
        <v>928</v>
      </c>
      <c r="J4279" s="32" t="s">
        <v>22</v>
      </c>
      <c r="K4279" s="32">
        <v>0</v>
      </c>
      <c r="L4279" s="38">
        <v>115.73</v>
      </c>
      <c r="M4279" t="s">
        <v>9808</v>
      </c>
      <c r="N4279" t="s">
        <v>9809</v>
      </c>
      <c r="O4279" t="s">
        <v>9810</v>
      </c>
      <c r="P4279" s="31">
        <v>600</v>
      </c>
      <c r="Q4279" s="31">
        <v>300</v>
      </c>
      <c r="R4279" s="31">
        <v>0</v>
      </c>
      <c r="S4279" s="31">
        <v>4</v>
      </c>
      <c r="T4279" s="36" t="s">
        <v>9811</v>
      </c>
      <c r="U4279" s="36" t="s">
        <v>13534</v>
      </c>
      <c r="V4279" s="31" t="s">
        <v>1130</v>
      </c>
      <c r="W4279" s="31">
        <v>7</v>
      </c>
    </row>
    <row r="4280" spans="1:23" x14ac:dyDescent="0.25">
      <c r="A4280">
        <v>8620501</v>
      </c>
      <c r="B4280" s="32" t="s">
        <v>19</v>
      </c>
      <c r="C4280" s="32">
        <v>10</v>
      </c>
      <c r="D4280" s="32">
        <v>83</v>
      </c>
      <c r="E4280" s="32" t="s">
        <v>22</v>
      </c>
      <c r="F4280" s="32">
        <v>1</v>
      </c>
      <c r="G4280" s="32" t="s">
        <v>21</v>
      </c>
      <c r="H4280" s="32" t="s">
        <v>22</v>
      </c>
      <c r="I4280" s="32">
        <v>928</v>
      </c>
      <c r="J4280" s="32" t="s">
        <v>22</v>
      </c>
      <c r="K4280" s="32">
        <v>0</v>
      </c>
      <c r="L4280" s="38">
        <v>125.32</v>
      </c>
      <c r="M4280" t="s">
        <v>9812</v>
      </c>
      <c r="N4280" t="s">
        <v>9813</v>
      </c>
      <c r="O4280" t="s">
        <v>9814</v>
      </c>
      <c r="P4280" s="31">
        <v>800</v>
      </c>
      <c r="Q4280" s="31">
        <v>300</v>
      </c>
      <c r="R4280" s="31">
        <v>0</v>
      </c>
      <c r="S4280" s="31">
        <v>5.52</v>
      </c>
      <c r="T4280" s="36" t="s">
        <v>9815</v>
      </c>
      <c r="U4280" s="36" t="s">
        <v>13534</v>
      </c>
      <c r="V4280" s="31" t="s">
        <v>1130</v>
      </c>
      <c r="W4280" s="31">
        <v>7</v>
      </c>
    </row>
    <row r="4281" spans="1:23" x14ac:dyDescent="0.25">
      <c r="A4281">
        <v>8620502</v>
      </c>
      <c r="B4281" s="32" t="s">
        <v>19</v>
      </c>
      <c r="C4281" s="32">
        <v>10</v>
      </c>
      <c r="D4281" s="32">
        <v>83</v>
      </c>
      <c r="E4281" s="32" t="s">
        <v>22</v>
      </c>
      <c r="F4281" s="32">
        <v>1</v>
      </c>
      <c r="G4281" s="32" t="s">
        <v>21</v>
      </c>
      <c r="H4281" s="32" t="s">
        <v>22</v>
      </c>
      <c r="I4281" s="32">
        <v>928</v>
      </c>
      <c r="J4281" s="32" t="s">
        <v>22</v>
      </c>
      <c r="K4281" s="32">
        <v>0</v>
      </c>
      <c r="L4281" s="38">
        <v>151.04</v>
      </c>
      <c r="M4281" t="s">
        <v>9816</v>
      </c>
      <c r="N4281" t="s">
        <v>9817</v>
      </c>
      <c r="O4281" t="s">
        <v>9818</v>
      </c>
      <c r="P4281" s="31">
        <v>1200</v>
      </c>
      <c r="Q4281" s="31">
        <v>300</v>
      </c>
      <c r="R4281" s="31">
        <v>0</v>
      </c>
      <c r="S4281" s="31">
        <v>0</v>
      </c>
      <c r="T4281" s="36" t="s">
        <v>9819</v>
      </c>
      <c r="U4281" s="36" t="s">
        <v>13534</v>
      </c>
      <c r="V4281" s="31" t="s">
        <v>1130</v>
      </c>
      <c r="W4281" s="31">
        <v>7</v>
      </c>
    </row>
    <row r="4282" spans="1:23" x14ac:dyDescent="0.25">
      <c r="A4282">
        <v>8620520</v>
      </c>
      <c r="B4282" s="32" t="s">
        <v>19</v>
      </c>
      <c r="C4282" s="32">
        <v>10</v>
      </c>
      <c r="D4282" s="32">
        <v>90</v>
      </c>
      <c r="E4282" s="32" t="s">
        <v>22</v>
      </c>
      <c r="F4282" s="32">
        <v>1</v>
      </c>
      <c r="G4282" s="32" t="s">
        <v>21</v>
      </c>
      <c r="H4282" s="32" t="s">
        <v>22</v>
      </c>
      <c r="I4282" s="32">
        <v>928</v>
      </c>
      <c r="J4282" s="32" t="s">
        <v>22</v>
      </c>
      <c r="K4282" s="32">
        <v>0</v>
      </c>
      <c r="L4282" s="38">
        <v>410.66</v>
      </c>
      <c r="M4282" t="s">
        <v>9820</v>
      </c>
      <c r="N4282" t="s">
        <v>9821</v>
      </c>
      <c r="O4282" t="s">
        <v>9822</v>
      </c>
      <c r="P4282" s="31">
        <v>600</v>
      </c>
      <c r="Q4282" s="31">
        <v>200</v>
      </c>
      <c r="R4282" s="31">
        <v>340</v>
      </c>
      <c r="S4282" s="31">
        <v>17.34</v>
      </c>
      <c r="T4282" s="36" t="s">
        <v>9823</v>
      </c>
      <c r="U4282" s="36" t="s">
        <v>13534</v>
      </c>
      <c r="V4282" s="31" t="s">
        <v>791</v>
      </c>
      <c r="W4282" s="31">
        <v>28</v>
      </c>
    </row>
    <row r="4283" spans="1:23" x14ac:dyDescent="0.25">
      <c r="A4283">
        <v>8620521</v>
      </c>
      <c r="B4283" s="32" t="s">
        <v>19</v>
      </c>
      <c r="C4283" s="32">
        <v>10</v>
      </c>
      <c r="D4283" s="32">
        <v>90</v>
      </c>
      <c r="E4283" s="32" t="s">
        <v>22</v>
      </c>
      <c r="F4283" s="32">
        <v>1</v>
      </c>
      <c r="G4283" s="32" t="s">
        <v>21</v>
      </c>
      <c r="H4283" s="32" t="s">
        <v>22</v>
      </c>
      <c r="I4283" s="32">
        <v>928</v>
      </c>
      <c r="J4283" s="32" t="s">
        <v>22</v>
      </c>
      <c r="K4283" s="32">
        <v>0</v>
      </c>
      <c r="L4283" s="38">
        <v>467.49</v>
      </c>
      <c r="M4283" t="s">
        <v>9824</v>
      </c>
      <c r="N4283" t="s">
        <v>9825</v>
      </c>
      <c r="O4283" t="s">
        <v>9826</v>
      </c>
      <c r="P4283" s="31">
        <v>800</v>
      </c>
      <c r="Q4283" s="31">
        <v>200</v>
      </c>
      <c r="R4283" s="31">
        <v>340</v>
      </c>
      <c r="S4283" s="31">
        <v>21.94</v>
      </c>
      <c r="T4283" s="36" t="s">
        <v>9827</v>
      </c>
      <c r="U4283" s="36" t="s">
        <v>13534</v>
      </c>
      <c r="V4283" s="31" t="s">
        <v>791</v>
      </c>
      <c r="W4283" s="31">
        <v>28</v>
      </c>
    </row>
    <row r="4284" spans="1:23" x14ac:dyDescent="0.25">
      <c r="A4284">
        <v>8620901</v>
      </c>
      <c r="B4284" s="32" t="s">
        <v>19</v>
      </c>
      <c r="C4284" s="32">
        <v>10</v>
      </c>
      <c r="D4284" s="32">
        <v>81</v>
      </c>
      <c r="E4284" s="32" t="s">
        <v>22</v>
      </c>
      <c r="F4284" s="32">
        <v>2</v>
      </c>
      <c r="G4284" s="32" t="s">
        <v>354</v>
      </c>
      <c r="H4284" s="32" t="s">
        <v>22</v>
      </c>
      <c r="I4284" s="32">
        <v>895</v>
      </c>
      <c r="J4284" s="32" t="s">
        <v>22</v>
      </c>
      <c r="K4284" s="32">
        <v>0</v>
      </c>
      <c r="L4284" s="38">
        <v>86.4</v>
      </c>
      <c r="M4284" t="s">
        <v>9828</v>
      </c>
      <c r="N4284" t="s">
        <v>9829</v>
      </c>
      <c r="O4284" t="s">
        <v>9830</v>
      </c>
      <c r="P4284" s="31">
        <v>0</v>
      </c>
      <c r="Q4284" s="31">
        <v>0</v>
      </c>
      <c r="R4284" s="31">
        <v>600</v>
      </c>
      <c r="S4284" s="31">
        <v>0</v>
      </c>
      <c r="T4284" s="36" t="s">
        <v>9831</v>
      </c>
      <c r="U4284" s="36" t="s">
        <v>8458</v>
      </c>
      <c r="V4284" s="31" t="s">
        <v>791</v>
      </c>
      <c r="W4284" s="31">
        <v>7</v>
      </c>
    </row>
    <row r="4285" spans="1:23" x14ac:dyDescent="0.25">
      <c r="A4285">
        <v>8626000</v>
      </c>
      <c r="B4285" s="32" t="s">
        <v>19</v>
      </c>
      <c r="C4285" s="32">
        <v>3</v>
      </c>
      <c r="D4285" s="32">
        <v>25</v>
      </c>
      <c r="E4285" s="32" t="s">
        <v>22</v>
      </c>
      <c r="F4285" s="32">
        <v>1</v>
      </c>
      <c r="G4285" s="32" t="s">
        <v>21</v>
      </c>
      <c r="H4285" s="32" t="s">
        <v>22</v>
      </c>
      <c r="I4285" s="32">
        <v>127</v>
      </c>
      <c r="J4285" s="32" t="s">
        <v>22</v>
      </c>
      <c r="K4285" s="32">
        <v>0</v>
      </c>
      <c r="L4285" s="38">
        <v>806.94</v>
      </c>
      <c r="M4285" t="s">
        <v>9832</v>
      </c>
      <c r="N4285" t="s">
        <v>9833</v>
      </c>
      <c r="O4285" t="s">
        <v>9834</v>
      </c>
      <c r="P4285" s="31">
        <v>600</v>
      </c>
      <c r="Q4285" s="31">
        <v>2200</v>
      </c>
      <c r="R4285" s="31">
        <v>600</v>
      </c>
      <c r="S4285" s="31">
        <v>106</v>
      </c>
      <c r="T4285" s="36" t="s">
        <v>9835</v>
      </c>
      <c r="U4285" s="36" t="s">
        <v>12165</v>
      </c>
      <c r="V4285" s="31" t="s">
        <v>26</v>
      </c>
      <c r="W4285" s="31">
        <v>7</v>
      </c>
    </row>
    <row r="4286" spans="1:23" x14ac:dyDescent="0.25">
      <c r="A4286">
        <v>8626010</v>
      </c>
      <c r="B4286" s="32" t="s">
        <v>19</v>
      </c>
      <c r="C4286" s="32">
        <v>3</v>
      </c>
      <c r="D4286" s="32">
        <v>25</v>
      </c>
      <c r="E4286" s="32" t="s">
        <v>22</v>
      </c>
      <c r="F4286" s="32">
        <v>1</v>
      </c>
      <c r="G4286" s="32" t="s">
        <v>21</v>
      </c>
      <c r="H4286" s="32" t="s">
        <v>22</v>
      </c>
      <c r="I4286" s="32" t="s">
        <v>22</v>
      </c>
      <c r="J4286" s="32" t="s">
        <v>22</v>
      </c>
      <c r="K4286" s="32">
        <v>0</v>
      </c>
      <c r="L4286" s="38">
        <v>765.81</v>
      </c>
      <c r="M4286" t="s">
        <v>9836</v>
      </c>
      <c r="N4286" t="s">
        <v>9837</v>
      </c>
      <c r="O4286" t="s">
        <v>9838</v>
      </c>
      <c r="P4286" s="31">
        <v>600</v>
      </c>
      <c r="Q4286" s="31">
        <v>2200</v>
      </c>
      <c r="R4286" s="31">
        <v>600</v>
      </c>
      <c r="S4286" s="31">
        <v>80.599999999999994</v>
      </c>
      <c r="T4286" s="36" t="s">
        <v>9839</v>
      </c>
      <c r="U4286" s="36" t="s">
        <v>12165</v>
      </c>
      <c r="V4286" s="31" t="s">
        <v>26</v>
      </c>
      <c r="W4286" s="31">
        <v>21</v>
      </c>
    </row>
    <row r="4287" spans="1:23" x14ac:dyDescent="0.25">
      <c r="A4287">
        <v>8640000</v>
      </c>
      <c r="B4287" s="32" t="s">
        <v>19</v>
      </c>
      <c r="C4287" s="32">
        <v>10</v>
      </c>
      <c r="D4287" s="32">
        <v>81</v>
      </c>
      <c r="E4287" s="32" t="s">
        <v>22</v>
      </c>
      <c r="F4287" s="32">
        <v>2</v>
      </c>
      <c r="G4287" s="32" t="s">
        <v>354</v>
      </c>
      <c r="H4287" s="32" t="s">
        <v>22</v>
      </c>
      <c r="I4287" s="32">
        <v>881</v>
      </c>
      <c r="J4287" s="32" t="s">
        <v>22</v>
      </c>
      <c r="K4287" s="32">
        <v>0</v>
      </c>
      <c r="L4287" s="38">
        <v>118.55</v>
      </c>
      <c r="M4287" t="s">
        <v>9840</v>
      </c>
      <c r="N4287" t="s">
        <v>9841</v>
      </c>
      <c r="O4287" t="s">
        <v>9842</v>
      </c>
      <c r="P4287" s="31">
        <v>300</v>
      </c>
      <c r="Q4287" s="31">
        <v>100</v>
      </c>
      <c r="R4287" s="31">
        <v>0</v>
      </c>
      <c r="S4287" s="31">
        <v>1.625</v>
      </c>
      <c r="T4287" s="36" t="s">
        <v>9843</v>
      </c>
      <c r="U4287" s="36" t="s">
        <v>13534</v>
      </c>
      <c r="V4287" s="31" t="s">
        <v>2348</v>
      </c>
      <c r="W4287" s="31">
        <v>7</v>
      </c>
    </row>
    <row r="4288" spans="1:23" x14ac:dyDescent="0.25">
      <c r="A4288">
        <v>8640001</v>
      </c>
      <c r="B4288" s="32" t="s">
        <v>19</v>
      </c>
      <c r="C4288" s="32">
        <v>10</v>
      </c>
      <c r="D4288" s="32">
        <v>81</v>
      </c>
      <c r="E4288" s="32" t="s">
        <v>22</v>
      </c>
      <c r="F4288" s="32">
        <v>2</v>
      </c>
      <c r="G4288" s="32" t="s">
        <v>354</v>
      </c>
      <c r="H4288" s="32" t="s">
        <v>22</v>
      </c>
      <c r="I4288" s="32">
        <v>881</v>
      </c>
      <c r="J4288" s="32" t="s">
        <v>22</v>
      </c>
      <c r="K4288" s="32">
        <v>0</v>
      </c>
      <c r="L4288" s="38">
        <v>44.2</v>
      </c>
      <c r="M4288" t="s">
        <v>9844</v>
      </c>
      <c r="N4288" t="s">
        <v>9845</v>
      </c>
      <c r="O4288" t="s">
        <v>9846</v>
      </c>
      <c r="P4288" s="31">
        <v>400</v>
      </c>
      <c r="Q4288" s="31">
        <v>100</v>
      </c>
      <c r="R4288" s="31">
        <v>0</v>
      </c>
      <c r="S4288" s="31">
        <v>1.833</v>
      </c>
      <c r="T4288" s="36" t="s">
        <v>9847</v>
      </c>
      <c r="U4288" s="36" t="s">
        <v>13534</v>
      </c>
      <c r="V4288" s="31" t="s">
        <v>2348</v>
      </c>
      <c r="W4288" s="31">
        <v>7</v>
      </c>
    </row>
    <row r="4289" spans="1:23" x14ac:dyDescent="0.25">
      <c r="A4289">
        <v>8640002</v>
      </c>
      <c r="B4289" s="32" t="s">
        <v>19</v>
      </c>
      <c r="C4289" s="32">
        <v>10</v>
      </c>
      <c r="D4289" s="32">
        <v>81</v>
      </c>
      <c r="E4289" s="32" t="s">
        <v>22</v>
      </c>
      <c r="F4289" s="32">
        <v>2</v>
      </c>
      <c r="G4289" s="32" t="s">
        <v>354</v>
      </c>
      <c r="H4289" s="32" t="s">
        <v>22</v>
      </c>
      <c r="I4289" s="32">
        <v>881</v>
      </c>
      <c r="J4289" s="32" t="s">
        <v>22</v>
      </c>
      <c r="K4289" s="32">
        <v>0</v>
      </c>
      <c r="L4289" s="38">
        <v>47.68</v>
      </c>
      <c r="M4289" t="s">
        <v>9848</v>
      </c>
      <c r="N4289" t="s">
        <v>9849</v>
      </c>
      <c r="O4289" t="s">
        <v>9850</v>
      </c>
      <c r="P4289" s="31">
        <v>600</v>
      </c>
      <c r="Q4289" s="31">
        <v>100</v>
      </c>
      <c r="R4289" s="31">
        <v>0</v>
      </c>
      <c r="S4289" s="31">
        <v>2.21</v>
      </c>
      <c r="T4289" s="36" t="s">
        <v>9851</v>
      </c>
      <c r="U4289" s="36" t="s">
        <v>13534</v>
      </c>
      <c r="V4289" s="31" t="s">
        <v>2348</v>
      </c>
      <c r="W4289" s="31">
        <v>7</v>
      </c>
    </row>
    <row r="4290" spans="1:23" x14ac:dyDescent="0.25">
      <c r="A4290">
        <v>8640003</v>
      </c>
      <c r="B4290" s="32" t="s">
        <v>19</v>
      </c>
      <c r="C4290" s="32">
        <v>10</v>
      </c>
      <c r="D4290" s="32">
        <v>81</v>
      </c>
      <c r="E4290" s="32" t="s">
        <v>22</v>
      </c>
      <c r="F4290" s="32">
        <v>2</v>
      </c>
      <c r="G4290" s="32" t="s">
        <v>354</v>
      </c>
      <c r="H4290" s="32" t="s">
        <v>22</v>
      </c>
      <c r="I4290" s="32">
        <v>881</v>
      </c>
      <c r="J4290" s="32" t="s">
        <v>22</v>
      </c>
      <c r="K4290" s="32">
        <v>0</v>
      </c>
      <c r="L4290" s="38">
        <v>49.15</v>
      </c>
      <c r="M4290" t="s">
        <v>9852</v>
      </c>
      <c r="N4290" t="s">
        <v>9853</v>
      </c>
      <c r="O4290" t="s">
        <v>9854</v>
      </c>
      <c r="P4290" s="31">
        <v>800</v>
      </c>
      <c r="Q4290" s="31">
        <v>100</v>
      </c>
      <c r="R4290" s="31">
        <v>0</v>
      </c>
      <c r="S4290" s="31">
        <v>2.59</v>
      </c>
      <c r="T4290" s="36" t="s">
        <v>9855</v>
      </c>
      <c r="U4290" s="36" t="s">
        <v>13534</v>
      </c>
      <c r="V4290" s="31" t="s">
        <v>2348</v>
      </c>
      <c r="W4290" s="31">
        <v>7</v>
      </c>
    </row>
    <row r="4291" spans="1:23" x14ac:dyDescent="0.25">
      <c r="A4291">
        <v>8640004</v>
      </c>
      <c r="B4291" s="32" t="s">
        <v>19</v>
      </c>
      <c r="C4291" s="32">
        <v>10</v>
      </c>
      <c r="D4291" s="32">
        <v>81</v>
      </c>
      <c r="E4291" s="32" t="s">
        <v>22</v>
      </c>
      <c r="F4291" s="32">
        <v>2</v>
      </c>
      <c r="G4291" s="32" t="s">
        <v>354</v>
      </c>
      <c r="H4291" s="32" t="s">
        <v>22</v>
      </c>
      <c r="I4291" s="32">
        <v>881</v>
      </c>
      <c r="J4291" s="32" t="s">
        <v>22</v>
      </c>
      <c r="K4291" s="32">
        <v>0</v>
      </c>
      <c r="L4291" s="38">
        <v>61.31</v>
      </c>
      <c r="M4291" t="s">
        <v>9856</v>
      </c>
      <c r="N4291" t="s">
        <v>9857</v>
      </c>
      <c r="O4291" t="s">
        <v>9858</v>
      </c>
      <c r="P4291" s="31">
        <v>850</v>
      </c>
      <c r="Q4291" s="31">
        <v>100</v>
      </c>
      <c r="R4291" s="31">
        <v>0</v>
      </c>
      <c r="S4291" s="31">
        <v>0</v>
      </c>
      <c r="T4291" s="36" t="s">
        <v>9859</v>
      </c>
      <c r="U4291" s="36" t="s">
        <v>13534</v>
      </c>
      <c r="V4291" s="31" t="s">
        <v>2348</v>
      </c>
      <c r="W4291" s="31">
        <v>7</v>
      </c>
    </row>
    <row r="4292" spans="1:23" x14ac:dyDescent="0.25">
      <c r="A4292">
        <v>8640005</v>
      </c>
      <c r="B4292" s="32" t="s">
        <v>19</v>
      </c>
      <c r="C4292" s="32">
        <v>10</v>
      </c>
      <c r="D4292" s="32">
        <v>81</v>
      </c>
      <c r="E4292" s="32" t="s">
        <v>22</v>
      </c>
      <c r="F4292" s="32">
        <v>2</v>
      </c>
      <c r="G4292" s="32" t="s">
        <v>354</v>
      </c>
      <c r="H4292" s="32" t="s">
        <v>22</v>
      </c>
      <c r="I4292" s="32">
        <v>881</v>
      </c>
      <c r="J4292" s="32" t="s">
        <v>22</v>
      </c>
      <c r="K4292" s="32">
        <v>0</v>
      </c>
      <c r="L4292" s="38">
        <v>63.16</v>
      </c>
      <c r="M4292" t="s">
        <v>9860</v>
      </c>
      <c r="N4292" t="s">
        <v>9861</v>
      </c>
      <c r="O4292" t="s">
        <v>9862</v>
      </c>
      <c r="P4292" s="31">
        <v>1000</v>
      </c>
      <c r="Q4292" s="31">
        <v>100</v>
      </c>
      <c r="R4292" s="31">
        <v>0</v>
      </c>
      <c r="S4292" s="31">
        <v>0</v>
      </c>
      <c r="T4292" s="36" t="s">
        <v>9863</v>
      </c>
      <c r="U4292" s="36" t="s">
        <v>13534</v>
      </c>
      <c r="V4292" s="31" t="s">
        <v>2348</v>
      </c>
      <c r="W4292" s="31">
        <v>7</v>
      </c>
    </row>
    <row r="4293" spans="1:23" x14ac:dyDescent="0.25">
      <c r="A4293">
        <v>8640006</v>
      </c>
      <c r="B4293" s="32" t="s">
        <v>19</v>
      </c>
      <c r="C4293" s="32">
        <v>10</v>
      </c>
      <c r="D4293" s="32">
        <v>81</v>
      </c>
      <c r="E4293" s="32" t="s">
        <v>22</v>
      </c>
      <c r="F4293" s="32">
        <v>2</v>
      </c>
      <c r="G4293" s="32" t="s">
        <v>354</v>
      </c>
      <c r="H4293" s="32" t="s">
        <v>22</v>
      </c>
      <c r="I4293" s="32">
        <v>881</v>
      </c>
      <c r="J4293" s="32" t="s">
        <v>22</v>
      </c>
      <c r="K4293" s="32">
        <v>0</v>
      </c>
      <c r="L4293" s="38">
        <v>64.260000000000005</v>
      </c>
      <c r="M4293" t="s">
        <v>9864</v>
      </c>
      <c r="N4293" t="s">
        <v>9865</v>
      </c>
      <c r="O4293" t="s">
        <v>9866</v>
      </c>
      <c r="P4293" s="31">
        <v>1100</v>
      </c>
      <c r="Q4293" s="31">
        <v>100</v>
      </c>
      <c r="R4293" s="31">
        <v>0</v>
      </c>
      <c r="S4293" s="31">
        <v>0</v>
      </c>
      <c r="T4293" s="36" t="s">
        <v>9867</v>
      </c>
      <c r="U4293" s="36" t="s">
        <v>13534</v>
      </c>
      <c r="V4293" s="31" t="s">
        <v>2348</v>
      </c>
      <c r="W4293" s="31">
        <v>7</v>
      </c>
    </row>
    <row r="4294" spans="1:23" x14ac:dyDescent="0.25">
      <c r="A4294">
        <v>8640007</v>
      </c>
      <c r="B4294" s="32" t="s">
        <v>19</v>
      </c>
      <c r="C4294" s="32">
        <v>10</v>
      </c>
      <c r="D4294" s="32">
        <v>81</v>
      </c>
      <c r="E4294" s="32" t="s">
        <v>22</v>
      </c>
      <c r="F4294" s="32">
        <v>2</v>
      </c>
      <c r="G4294" s="32" t="s">
        <v>354</v>
      </c>
      <c r="H4294" s="32" t="s">
        <v>22</v>
      </c>
      <c r="I4294" s="32">
        <v>881</v>
      </c>
      <c r="J4294" s="32" t="s">
        <v>22</v>
      </c>
      <c r="K4294" s="32">
        <v>0</v>
      </c>
      <c r="L4294" s="38">
        <v>64.63</v>
      </c>
      <c r="M4294" t="s">
        <v>9868</v>
      </c>
      <c r="N4294" t="s">
        <v>9869</v>
      </c>
      <c r="O4294" t="s">
        <v>9870</v>
      </c>
      <c r="P4294" s="31">
        <v>1200</v>
      </c>
      <c r="Q4294" s="31">
        <v>100</v>
      </c>
      <c r="R4294" s="31">
        <v>0</v>
      </c>
      <c r="S4294" s="31">
        <v>0</v>
      </c>
      <c r="T4294" s="36" t="s">
        <v>9871</v>
      </c>
      <c r="U4294" s="36" t="s">
        <v>13534</v>
      </c>
      <c r="V4294" s="31" t="s">
        <v>2348</v>
      </c>
      <c r="W4294" s="31">
        <v>7</v>
      </c>
    </row>
    <row r="4295" spans="1:23" x14ac:dyDescent="0.25">
      <c r="A4295">
        <v>8640008</v>
      </c>
      <c r="B4295" s="32" t="s">
        <v>19</v>
      </c>
      <c r="C4295" s="32">
        <v>10</v>
      </c>
      <c r="D4295" s="32">
        <v>81</v>
      </c>
      <c r="E4295" s="32" t="s">
        <v>22</v>
      </c>
      <c r="F4295" s="32">
        <v>2</v>
      </c>
      <c r="G4295" s="32" t="s">
        <v>354</v>
      </c>
      <c r="H4295" s="32" t="s">
        <v>22</v>
      </c>
      <c r="I4295" s="32">
        <v>881</v>
      </c>
      <c r="J4295" s="32" t="s">
        <v>22</v>
      </c>
      <c r="K4295" s="32">
        <v>0</v>
      </c>
      <c r="L4295" s="38">
        <v>70.88</v>
      </c>
      <c r="M4295" t="s">
        <v>9872</v>
      </c>
      <c r="N4295" t="s">
        <v>9873</v>
      </c>
      <c r="O4295" t="s">
        <v>9874</v>
      </c>
      <c r="P4295" s="31">
        <v>1600</v>
      </c>
      <c r="Q4295" s="31">
        <v>100</v>
      </c>
      <c r="R4295" s="31">
        <v>0</v>
      </c>
      <c r="S4295" s="31">
        <v>4.13</v>
      </c>
      <c r="T4295" s="36" t="s">
        <v>9875</v>
      </c>
      <c r="U4295" s="36" t="s">
        <v>13534</v>
      </c>
      <c r="V4295" s="31" t="s">
        <v>2348</v>
      </c>
      <c r="W4295" s="31">
        <v>7</v>
      </c>
    </row>
    <row r="4296" spans="1:23" x14ac:dyDescent="0.25">
      <c r="A4296">
        <v>8640009</v>
      </c>
      <c r="B4296" s="32" t="s">
        <v>19</v>
      </c>
      <c r="C4296" s="32">
        <v>10</v>
      </c>
      <c r="D4296" s="32">
        <v>81</v>
      </c>
      <c r="E4296" s="32" t="s">
        <v>22</v>
      </c>
      <c r="F4296" s="32">
        <v>2</v>
      </c>
      <c r="G4296" s="32" t="s">
        <v>354</v>
      </c>
      <c r="H4296" s="32" t="s">
        <v>22</v>
      </c>
      <c r="I4296" s="32">
        <v>881</v>
      </c>
      <c r="J4296" s="32" t="s">
        <v>22</v>
      </c>
      <c r="K4296" s="32">
        <v>0</v>
      </c>
      <c r="L4296" s="38">
        <v>89.49</v>
      </c>
      <c r="M4296" t="s">
        <v>9876</v>
      </c>
      <c r="N4296" t="s">
        <v>9877</v>
      </c>
      <c r="O4296" t="s">
        <v>9712</v>
      </c>
      <c r="P4296" s="31">
        <v>1800</v>
      </c>
      <c r="Q4296" s="31">
        <v>100</v>
      </c>
      <c r="R4296" s="31">
        <v>0</v>
      </c>
      <c r="S4296" s="31">
        <v>4.5199999999999996</v>
      </c>
      <c r="T4296" s="36" t="s">
        <v>9878</v>
      </c>
      <c r="U4296" s="36" t="s">
        <v>13534</v>
      </c>
      <c r="V4296" s="31" t="s">
        <v>2348</v>
      </c>
      <c r="W4296" s="31">
        <v>7</v>
      </c>
    </row>
    <row r="4297" spans="1:23" x14ac:dyDescent="0.25">
      <c r="A4297">
        <v>8640020</v>
      </c>
      <c r="B4297" s="32" t="s">
        <v>19</v>
      </c>
      <c r="C4297" s="32">
        <v>10</v>
      </c>
      <c r="D4297" s="32">
        <v>81</v>
      </c>
      <c r="E4297" s="32" t="s">
        <v>22</v>
      </c>
      <c r="F4297" s="32">
        <v>2</v>
      </c>
      <c r="G4297" s="32" t="s">
        <v>354</v>
      </c>
      <c r="H4297" s="32" t="s">
        <v>22</v>
      </c>
      <c r="I4297" s="32">
        <v>881</v>
      </c>
      <c r="J4297" s="32" t="s">
        <v>22</v>
      </c>
      <c r="K4297" s="32">
        <v>0</v>
      </c>
      <c r="L4297" s="38">
        <v>157.57</v>
      </c>
      <c r="M4297" t="s">
        <v>9879</v>
      </c>
      <c r="N4297" t="s">
        <v>9880</v>
      </c>
      <c r="O4297" t="s">
        <v>9881</v>
      </c>
      <c r="P4297" s="31">
        <v>300</v>
      </c>
      <c r="Q4297" s="31">
        <v>200</v>
      </c>
      <c r="R4297" s="31">
        <v>0</v>
      </c>
      <c r="S4297" s="31">
        <v>2.91</v>
      </c>
      <c r="T4297" s="36" t="s">
        <v>9882</v>
      </c>
      <c r="U4297" s="36" t="s">
        <v>13534</v>
      </c>
      <c r="V4297" s="31" t="s">
        <v>2348</v>
      </c>
      <c r="W4297" s="31">
        <v>7</v>
      </c>
    </row>
    <row r="4298" spans="1:23" x14ac:dyDescent="0.25">
      <c r="A4298">
        <v>8640021</v>
      </c>
      <c r="B4298" s="32" t="s">
        <v>19</v>
      </c>
      <c r="C4298" s="32">
        <v>10</v>
      </c>
      <c r="D4298" s="32">
        <v>81</v>
      </c>
      <c r="E4298" s="32" t="s">
        <v>22</v>
      </c>
      <c r="F4298" s="32">
        <v>2</v>
      </c>
      <c r="G4298" s="32" t="s">
        <v>354</v>
      </c>
      <c r="H4298" s="32" t="s">
        <v>22</v>
      </c>
      <c r="I4298" s="32">
        <v>881</v>
      </c>
      <c r="J4298" s="32" t="s">
        <v>22</v>
      </c>
      <c r="K4298" s="32">
        <v>0</v>
      </c>
      <c r="L4298" s="38">
        <v>73.45</v>
      </c>
      <c r="M4298" t="s">
        <v>9883</v>
      </c>
      <c r="N4298" t="s">
        <v>9884</v>
      </c>
      <c r="O4298" t="s">
        <v>9885</v>
      </c>
      <c r="P4298" s="31">
        <v>400</v>
      </c>
      <c r="Q4298" s="31">
        <v>200</v>
      </c>
      <c r="R4298" s="31">
        <v>0</v>
      </c>
      <c r="S4298" s="31">
        <v>3.21</v>
      </c>
      <c r="T4298" s="36" t="s">
        <v>9886</v>
      </c>
      <c r="U4298" s="36" t="s">
        <v>13534</v>
      </c>
      <c r="V4298" s="31" t="s">
        <v>2348</v>
      </c>
      <c r="W4298" s="31">
        <v>7</v>
      </c>
    </row>
    <row r="4299" spans="1:23" x14ac:dyDescent="0.25">
      <c r="A4299">
        <v>8640022</v>
      </c>
      <c r="B4299" s="32" t="s">
        <v>19</v>
      </c>
      <c r="C4299" s="32">
        <v>10</v>
      </c>
      <c r="D4299" s="32">
        <v>81</v>
      </c>
      <c r="E4299" s="32" t="s">
        <v>22</v>
      </c>
      <c r="F4299" s="32">
        <v>2</v>
      </c>
      <c r="G4299" s="32" t="s">
        <v>354</v>
      </c>
      <c r="H4299" s="32" t="s">
        <v>22</v>
      </c>
      <c r="I4299" s="32">
        <v>881</v>
      </c>
      <c r="J4299" s="32" t="s">
        <v>22</v>
      </c>
      <c r="K4299" s="32">
        <v>0</v>
      </c>
      <c r="L4299" s="38">
        <v>78.22</v>
      </c>
      <c r="M4299" t="s">
        <v>9887</v>
      </c>
      <c r="N4299" t="s">
        <v>9888</v>
      </c>
      <c r="O4299" t="s">
        <v>9889</v>
      </c>
      <c r="P4299" s="31">
        <v>600</v>
      </c>
      <c r="Q4299" s="31">
        <v>200</v>
      </c>
      <c r="R4299" s="31">
        <v>0</v>
      </c>
      <c r="S4299" s="31">
        <v>3.92</v>
      </c>
      <c r="T4299" s="36" t="s">
        <v>9890</v>
      </c>
      <c r="U4299" s="36" t="s">
        <v>13534</v>
      </c>
      <c r="V4299" s="31" t="s">
        <v>2348</v>
      </c>
      <c r="W4299" s="31">
        <v>7</v>
      </c>
    </row>
    <row r="4300" spans="1:23" x14ac:dyDescent="0.25">
      <c r="A4300">
        <v>8640023</v>
      </c>
      <c r="B4300" s="32" t="s">
        <v>19</v>
      </c>
      <c r="C4300" s="32">
        <v>10</v>
      </c>
      <c r="D4300" s="32">
        <v>81</v>
      </c>
      <c r="E4300" s="32" t="s">
        <v>22</v>
      </c>
      <c r="F4300" s="32">
        <v>2</v>
      </c>
      <c r="G4300" s="32" t="s">
        <v>354</v>
      </c>
      <c r="H4300" s="32" t="s">
        <v>22</v>
      </c>
      <c r="I4300" s="32">
        <v>881</v>
      </c>
      <c r="J4300" s="32" t="s">
        <v>22</v>
      </c>
      <c r="K4300" s="32">
        <v>0</v>
      </c>
      <c r="L4300" s="38">
        <v>93.71</v>
      </c>
      <c r="M4300" t="s">
        <v>9891</v>
      </c>
      <c r="N4300" t="s">
        <v>9892</v>
      </c>
      <c r="O4300" t="s">
        <v>9893</v>
      </c>
      <c r="P4300" s="31">
        <v>800</v>
      </c>
      <c r="Q4300" s="31">
        <v>200</v>
      </c>
      <c r="R4300" s="31">
        <v>0</v>
      </c>
      <c r="S4300" s="31">
        <v>4.62</v>
      </c>
      <c r="T4300" s="36" t="s">
        <v>9894</v>
      </c>
      <c r="U4300" s="36" t="s">
        <v>13534</v>
      </c>
      <c r="V4300" s="31" t="s">
        <v>2348</v>
      </c>
      <c r="W4300" s="31">
        <v>7</v>
      </c>
    </row>
    <row r="4301" spans="1:23" x14ac:dyDescent="0.25">
      <c r="A4301">
        <v>8640024</v>
      </c>
      <c r="B4301" s="32" t="s">
        <v>19</v>
      </c>
      <c r="C4301" s="32">
        <v>10</v>
      </c>
      <c r="D4301" s="32">
        <v>81</v>
      </c>
      <c r="E4301" s="32" t="s">
        <v>22</v>
      </c>
      <c r="F4301" s="32">
        <v>2</v>
      </c>
      <c r="G4301" s="32" t="s">
        <v>354</v>
      </c>
      <c r="H4301" s="32" t="s">
        <v>22</v>
      </c>
      <c r="I4301" s="32">
        <v>881</v>
      </c>
      <c r="J4301" s="32" t="s">
        <v>22</v>
      </c>
      <c r="K4301" s="32">
        <v>0</v>
      </c>
      <c r="L4301" s="38">
        <v>119.5</v>
      </c>
      <c r="M4301" t="s">
        <v>9895</v>
      </c>
      <c r="N4301" t="s">
        <v>9896</v>
      </c>
      <c r="O4301" t="s">
        <v>9897</v>
      </c>
      <c r="P4301" s="31">
        <v>1000</v>
      </c>
      <c r="Q4301" s="31">
        <v>200</v>
      </c>
      <c r="R4301" s="31">
        <v>0</v>
      </c>
      <c r="S4301" s="31">
        <v>0</v>
      </c>
      <c r="T4301" s="36" t="s">
        <v>9898</v>
      </c>
      <c r="U4301" s="36" t="s">
        <v>13534</v>
      </c>
      <c r="V4301" s="31" t="s">
        <v>2348</v>
      </c>
      <c r="W4301" s="31">
        <v>7</v>
      </c>
    </row>
    <row r="4302" spans="1:23" x14ac:dyDescent="0.25">
      <c r="A4302">
        <v>8640025</v>
      </c>
      <c r="B4302" s="32" t="s">
        <v>19</v>
      </c>
      <c r="C4302" s="32">
        <v>10</v>
      </c>
      <c r="D4302" s="32">
        <v>81</v>
      </c>
      <c r="E4302" s="32" t="s">
        <v>22</v>
      </c>
      <c r="F4302" s="32">
        <v>2</v>
      </c>
      <c r="G4302" s="32" t="s">
        <v>354</v>
      </c>
      <c r="H4302" s="32" t="s">
        <v>22</v>
      </c>
      <c r="I4302" s="32">
        <v>881</v>
      </c>
      <c r="J4302" s="32" t="s">
        <v>22</v>
      </c>
      <c r="K4302" s="32">
        <v>0</v>
      </c>
      <c r="L4302" s="38">
        <v>132.01</v>
      </c>
      <c r="M4302" t="s">
        <v>9899</v>
      </c>
      <c r="N4302" t="s">
        <v>9900</v>
      </c>
      <c r="O4302" t="s">
        <v>9901</v>
      </c>
      <c r="P4302" s="31">
        <v>1200</v>
      </c>
      <c r="Q4302" s="31">
        <v>200</v>
      </c>
      <c r="R4302" s="31">
        <v>0</v>
      </c>
      <c r="S4302" s="31">
        <v>0</v>
      </c>
      <c r="T4302" s="36" t="s">
        <v>9902</v>
      </c>
      <c r="U4302" s="36" t="s">
        <v>13534</v>
      </c>
      <c r="V4302" s="31" t="s">
        <v>2348</v>
      </c>
      <c r="W4302" s="31">
        <v>7</v>
      </c>
    </row>
    <row r="4303" spans="1:23" x14ac:dyDescent="0.25">
      <c r="A4303">
        <v>8640026</v>
      </c>
      <c r="B4303" s="32" t="s">
        <v>19</v>
      </c>
      <c r="C4303" s="32">
        <v>10</v>
      </c>
      <c r="D4303" s="32">
        <v>81</v>
      </c>
      <c r="E4303" s="32" t="s">
        <v>22</v>
      </c>
      <c r="F4303" s="32">
        <v>2</v>
      </c>
      <c r="G4303" s="32" t="s">
        <v>354</v>
      </c>
      <c r="H4303" s="32" t="s">
        <v>22</v>
      </c>
      <c r="I4303" s="32">
        <v>881</v>
      </c>
      <c r="J4303" s="32" t="s">
        <v>22</v>
      </c>
      <c r="K4303" s="32">
        <v>0</v>
      </c>
      <c r="L4303" s="38">
        <v>163.29</v>
      </c>
      <c r="M4303" t="s">
        <v>9903</v>
      </c>
      <c r="N4303" t="s">
        <v>9904</v>
      </c>
      <c r="O4303" t="s">
        <v>9905</v>
      </c>
      <c r="P4303" s="31">
        <v>1600</v>
      </c>
      <c r="Q4303" s="31">
        <v>200</v>
      </c>
      <c r="R4303" s="31">
        <v>0</v>
      </c>
      <c r="S4303" s="31">
        <v>7.42</v>
      </c>
      <c r="T4303" s="36" t="s">
        <v>9906</v>
      </c>
      <c r="U4303" s="36" t="s">
        <v>13534</v>
      </c>
      <c r="V4303" s="31" t="s">
        <v>2348</v>
      </c>
      <c r="W4303" s="31">
        <v>7</v>
      </c>
    </row>
    <row r="4304" spans="1:23" x14ac:dyDescent="0.25">
      <c r="A4304">
        <v>8640027</v>
      </c>
      <c r="B4304" s="32" t="s">
        <v>19</v>
      </c>
      <c r="C4304" s="32">
        <v>10</v>
      </c>
      <c r="D4304" s="32">
        <v>81</v>
      </c>
      <c r="E4304" s="32" t="s">
        <v>22</v>
      </c>
      <c r="F4304" s="32">
        <v>2</v>
      </c>
      <c r="G4304" s="32" t="s">
        <v>354</v>
      </c>
      <c r="H4304" s="32" t="s">
        <v>22</v>
      </c>
      <c r="I4304" s="32">
        <v>881</v>
      </c>
      <c r="J4304" s="32" t="s">
        <v>22</v>
      </c>
      <c r="K4304" s="32">
        <v>0</v>
      </c>
      <c r="L4304" s="38">
        <v>172.13</v>
      </c>
      <c r="M4304" t="s">
        <v>9907</v>
      </c>
      <c r="N4304" t="s">
        <v>9908</v>
      </c>
      <c r="O4304" t="s">
        <v>9909</v>
      </c>
      <c r="P4304" s="31">
        <v>1800</v>
      </c>
      <c r="Q4304" s="31">
        <v>200</v>
      </c>
      <c r="R4304" s="31">
        <v>0</v>
      </c>
      <c r="S4304" s="31">
        <v>8.11</v>
      </c>
      <c r="T4304" s="36" t="s">
        <v>9910</v>
      </c>
      <c r="U4304" s="36" t="s">
        <v>13534</v>
      </c>
      <c r="V4304" s="31" t="s">
        <v>2348</v>
      </c>
      <c r="W4304" s="31">
        <v>7</v>
      </c>
    </row>
    <row r="4305" spans="1:23" x14ac:dyDescent="0.25">
      <c r="A4305">
        <v>8640030</v>
      </c>
      <c r="B4305" s="32" t="s">
        <v>19</v>
      </c>
      <c r="C4305" s="32">
        <v>10</v>
      </c>
      <c r="D4305" s="32">
        <v>81</v>
      </c>
      <c r="E4305" s="32" t="s">
        <v>22</v>
      </c>
      <c r="F4305" s="32">
        <v>2</v>
      </c>
      <c r="G4305" s="32" t="s">
        <v>354</v>
      </c>
      <c r="H4305" s="32" t="s">
        <v>22</v>
      </c>
      <c r="I4305" s="32">
        <v>882</v>
      </c>
      <c r="J4305" s="32" t="s">
        <v>22</v>
      </c>
      <c r="K4305" s="32">
        <v>0</v>
      </c>
      <c r="L4305" s="38">
        <v>22.92</v>
      </c>
      <c r="M4305" t="s">
        <v>9911</v>
      </c>
      <c r="N4305" t="s">
        <v>9912</v>
      </c>
      <c r="O4305" t="s">
        <v>9913</v>
      </c>
      <c r="P4305" s="31">
        <v>0</v>
      </c>
      <c r="Q4305" s="31">
        <v>100</v>
      </c>
      <c r="R4305" s="31">
        <v>300</v>
      </c>
      <c r="S4305" s="31">
        <v>0</v>
      </c>
      <c r="T4305" s="36" t="s">
        <v>9914</v>
      </c>
      <c r="U4305" s="36" t="s">
        <v>13534</v>
      </c>
      <c r="V4305" s="31" t="s">
        <v>2348</v>
      </c>
      <c r="W4305" s="31">
        <v>7</v>
      </c>
    </row>
    <row r="4306" spans="1:23" x14ac:dyDescent="0.25">
      <c r="A4306">
        <v>8640031</v>
      </c>
      <c r="B4306" s="32" t="s">
        <v>19</v>
      </c>
      <c r="C4306" s="32">
        <v>10</v>
      </c>
      <c r="D4306" s="32">
        <v>81</v>
      </c>
      <c r="E4306" s="32" t="s">
        <v>22</v>
      </c>
      <c r="F4306" s="32">
        <v>2</v>
      </c>
      <c r="G4306" s="32" t="s">
        <v>354</v>
      </c>
      <c r="H4306" s="32" t="s">
        <v>22</v>
      </c>
      <c r="I4306" s="32">
        <v>882</v>
      </c>
      <c r="J4306" s="32" t="s">
        <v>22</v>
      </c>
      <c r="K4306" s="32">
        <v>0</v>
      </c>
      <c r="L4306" s="38">
        <v>25.22</v>
      </c>
      <c r="M4306" t="s">
        <v>9915</v>
      </c>
      <c r="N4306" t="s">
        <v>9916</v>
      </c>
      <c r="O4306" t="s">
        <v>9917</v>
      </c>
      <c r="P4306" s="31">
        <v>0</v>
      </c>
      <c r="Q4306" s="31">
        <v>100</v>
      </c>
      <c r="R4306" s="31">
        <v>400</v>
      </c>
      <c r="S4306" s="31">
        <v>0</v>
      </c>
      <c r="T4306" s="36" t="s">
        <v>9918</v>
      </c>
      <c r="U4306" s="36" t="s">
        <v>13534</v>
      </c>
      <c r="V4306" s="31" t="s">
        <v>2348</v>
      </c>
      <c r="W4306" s="31">
        <v>7</v>
      </c>
    </row>
    <row r="4307" spans="1:23" x14ac:dyDescent="0.25">
      <c r="A4307">
        <v>8640032</v>
      </c>
      <c r="B4307" s="32" t="s">
        <v>19</v>
      </c>
      <c r="C4307" s="32">
        <v>10</v>
      </c>
      <c r="D4307" s="32">
        <v>81</v>
      </c>
      <c r="E4307" s="32" t="s">
        <v>22</v>
      </c>
      <c r="F4307" s="32">
        <v>2</v>
      </c>
      <c r="G4307" s="32" t="s">
        <v>354</v>
      </c>
      <c r="H4307" s="32" t="s">
        <v>22</v>
      </c>
      <c r="I4307" s="32">
        <v>882</v>
      </c>
      <c r="J4307" s="32" t="s">
        <v>22</v>
      </c>
      <c r="K4307" s="32">
        <v>0</v>
      </c>
      <c r="L4307" s="38">
        <v>27.64</v>
      </c>
      <c r="M4307" t="s">
        <v>9919</v>
      </c>
      <c r="N4307" t="s">
        <v>9920</v>
      </c>
      <c r="O4307" t="s">
        <v>9921</v>
      </c>
      <c r="P4307" s="31">
        <v>0</v>
      </c>
      <c r="Q4307" s="31">
        <v>100</v>
      </c>
      <c r="R4307" s="31">
        <v>500</v>
      </c>
      <c r="S4307" s="31">
        <v>0</v>
      </c>
      <c r="T4307" s="36" t="s">
        <v>9922</v>
      </c>
      <c r="U4307" s="36" t="s">
        <v>13534</v>
      </c>
      <c r="V4307" s="31" t="s">
        <v>2348</v>
      </c>
      <c r="W4307" s="31">
        <v>7</v>
      </c>
    </row>
    <row r="4308" spans="1:23" x14ac:dyDescent="0.25">
      <c r="A4308">
        <v>8640033</v>
      </c>
      <c r="B4308" s="32" t="s">
        <v>19</v>
      </c>
      <c r="C4308" s="32">
        <v>10</v>
      </c>
      <c r="D4308" s="32">
        <v>81</v>
      </c>
      <c r="E4308" s="32" t="s">
        <v>22</v>
      </c>
      <c r="F4308" s="32">
        <v>2</v>
      </c>
      <c r="G4308" s="32" t="s">
        <v>354</v>
      </c>
      <c r="H4308" s="32" t="s">
        <v>22</v>
      </c>
      <c r="I4308" s="32">
        <v>882</v>
      </c>
      <c r="J4308" s="32" t="s">
        <v>22</v>
      </c>
      <c r="K4308" s="32">
        <v>0</v>
      </c>
      <c r="L4308" s="38">
        <v>30.92</v>
      </c>
      <c r="M4308" t="s">
        <v>9923</v>
      </c>
      <c r="N4308" t="s">
        <v>9924</v>
      </c>
      <c r="O4308" t="s">
        <v>9925</v>
      </c>
      <c r="P4308" s="31">
        <v>0</v>
      </c>
      <c r="Q4308" s="31">
        <v>100</v>
      </c>
      <c r="R4308" s="31">
        <v>600</v>
      </c>
      <c r="S4308" s="31">
        <v>0</v>
      </c>
      <c r="T4308" s="36" t="s">
        <v>9926</v>
      </c>
      <c r="U4308" s="36" t="s">
        <v>13534</v>
      </c>
      <c r="V4308" s="31" t="s">
        <v>2348</v>
      </c>
      <c r="W4308" s="31">
        <v>7</v>
      </c>
    </row>
    <row r="4309" spans="1:23" x14ac:dyDescent="0.25">
      <c r="A4309">
        <v>8640034</v>
      </c>
      <c r="B4309" s="32" t="s">
        <v>19</v>
      </c>
      <c r="C4309" s="32">
        <v>10</v>
      </c>
      <c r="D4309" s="32">
        <v>81</v>
      </c>
      <c r="E4309" s="32" t="s">
        <v>22</v>
      </c>
      <c r="F4309" s="32">
        <v>2</v>
      </c>
      <c r="G4309" s="32" t="s">
        <v>354</v>
      </c>
      <c r="H4309" s="32" t="s">
        <v>22</v>
      </c>
      <c r="I4309" s="32">
        <v>882</v>
      </c>
      <c r="J4309" s="32" t="s">
        <v>22</v>
      </c>
      <c r="K4309" s="32">
        <v>0</v>
      </c>
      <c r="L4309" s="38">
        <v>40.9</v>
      </c>
      <c r="M4309" t="s">
        <v>9927</v>
      </c>
      <c r="N4309" t="s">
        <v>9928</v>
      </c>
      <c r="O4309" t="s">
        <v>9929</v>
      </c>
      <c r="P4309" s="31">
        <v>0</v>
      </c>
      <c r="Q4309" s="31">
        <v>100</v>
      </c>
      <c r="R4309" s="31">
        <v>800</v>
      </c>
      <c r="S4309" s="31">
        <v>0</v>
      </c>
      <c r="T4309" s="36" t="s">
        <v>9930</v>
      </c>
      <c r="U4309" s="36" t="s">
        <v>13534</v>
      </c>
      <c r="V4309" s="31" t="s">
        <v>2348</v>
      </c>
      <c r="W4309" s="31">
        <v>7</v>
      </c>
    </row>
    <row r="4310" spans="1:23" x14ac:dyDescent="0.25">
      <c r="A4310">
        <v>8640035</v>
      </c>
      <c r="B4310" s="32" t="s">
        <v>19</v>
      </c>
      <c r="C4310" s="32">
        <v>10</v>
      </c>
      <c r="D4310" s="32">
        <v>81</v>
      </c>
      <c r="E4310" s="32" t="s">
        <v>22</v>
      </c>
      <c r="F4310" s="32">
        <v>2</v>
      </c>
      <c r="G4310" s="32" t="s">
        <v>354</v>
      </c>
      <c r="H4310" s="32" t="s">
        <v>22</v>
      </c>
      <c r="I4310" s="32">
        <v>882</v>
      </c>
      <c r="J4310" s="32" t="s">
        <v>22</v>
      </c>
      <c r="K4310" s="32">
        <v>0</v>
      </c>
      <c r="L4310" s="38">
        <v>50.46</v>
      </c>
      <c r="M4310" t="s">
        <v>9931</v>
      </c>
      <c r="N4310" t="s">
        <v>9932</v>
      </c>
      <c r="O4310" t="s">
        <v>9933</v>
      </c>
      <c r="P4310" s="31">
        <v>0</v>
      </c>
      <c r="Q4310" s="31">
        <v>100</v>
      </c>
      <c r="R4310" s="31">
        <v>1000</v>
      </c>
      <c r="S4310" s="31">
        <v>0</v>
      </c>
      <c r="T4310" s="36" t="s">
        <v>9934</v>
      </c>
      <c r="U4310" s="36" t="s">
        <v>13534</v>
      </c>
      <c r="V4310" s="31" t="s">
        <v>2348</v>
      </c>
      <c r="W4310" s="31">
        <v>7</v>
      </c>
    </row>
    <row r="4311" spans="1:23" x14ac:dyDescent="0.25">
      <c r="A4311">
        <v>8640036</v>
      </c>
      <c r="B4311" s="32" t="s">
        <v>19</v>
      </c>
      <c r="C4311" s="32">
        <v>10</v>
      </c>
      <c r="D4311" s="32">
        <v>81</v>
      </c>
      <c r="E4311" s="32" t="s">
        <v>22</v>
      </c>
      <c r="F4311" s="32">
        <v>2</v>
      </c>
      <c r="G4311" s="32" t="s">
        <v>354</v>
      </c>
      <c r="H4311" s="32" t="s">
        <v>22</v>
      </c>
      <c r="I4311" s="32">
        <v>882</v>
      </c>
      <c r="J4311" s="32" t="s">
        <v>22</v>
      </c>
      <c r="K4311" s="32">
        <v>0</v>
      </c>
      <c r="L4311" s="38">
        <v>100.7</v>
      </c>
      <c r="M4311" t="s">
        <v>9935</v>
      </c>
      <c r="N4311" t="s">
        <v>9936</v>
      </c>
      <c r="O4311" t="s">
        <v>9937</v>
      </c>
      <c r="P4311" s="31">
        <v>0</v>
      </c>
      <c r="Q4311" s="31">
        <v>100</v>
      </c>
      <c r="R4311" s="31">
        <v>1200</v>
      </c>
      <c r="S4311" s="31">
        <v>0</v>
      </c>
      <c r="T4311" s="36" t="s">
        <v>9938</v>
      </c>
      <c r="U4311" s="36" t="s">
        <v>13534</v>
      </c>
      <c r="V4311" s="31" t="s">
        <v>2348</v>
      </c>
      <c r="W4311" s="31">
        <v>7</v>
      </c>
    </row>
    <row r="4312" spans="1:23" x14ac:dyDescent="0.25">
      <c r="A4312">
        <v>8640040</v>
      </c>
      <c r="B4312" s="32" t="s">
        <v>19</v>
      </c>
      <c r="C4312" s="32">
        <v>10</v>
      </c>
      <c r="D4312" s="32">
        <v>81</v>
      </c>
      <c r="E4312" s="32" t="s">
        <v>22</v>
      </c>
      <c r="F4312" s="32">
        <v>2</v>
      </c>
      <c r="G4312" s="32" t="s">
        <v>354</v>
      </c>
      <c r="H4312" s="32" t="s">
        <v>22</v>
      </c>
      <c r="I4312" s="32">
        <v>882</v>
      </c>
      <c r="J4312" s="32" t="s">
        <v>22</v>
      </c>
      <c r="K4312" s="32">
        <v>0</v>
      </c>
      <c r="L4312" s="38">
        <v>32.409999999999997</v>
      </c>
      <c r="M4312" t="s">
        <v>9939</v>
      </c>
      <c r="N4312" t="s">
        <v>9940</v>
      </c>
      <c r="O4312" t="s">
        <v>9941</v>
      </c>
      <c r="P4312" s="31">
        <v>0</v>
      </c>
      <c r="Q4312" s="31">
        <v>200</v>
      </c>
      <c r="R4312" s="31">
        <v>300</v>
      </c>
      <c r="S4312" s="31">
        <v>0</v>
      </c>
      <c r="T4312" s="36" t="s">
        <v>9942</v>
      </c>
      <c r="U4312" s="36" t="s">
        <v>13534</v>
      </c>
      <c r="V4312" s="31" t="s">
        <v>2348</v>
      </c>
      <c r="W4312" s="31">
        <v>7</v>
      </c>
    </row>
    <row r="4313" spans="1:23" x14ac:dyDescent="0.25">
      <c r="A4313">
        <v>8640041</v>
      </c>
      <c r="B4313" s="32" t="s">
        <v>19</v>
      </c>
      <c r="C4313" s="32">
        <v>10</v>
      </c>
      <c r="D4313" s="32">
        <v>81</v>
      </c>
      <c r="E4313" s="32" t="s">
        <v>22</v>
      </c>
      <c r="F4313" s="32">
        <v>2</v>
      </c>
      <c r="G4313" s="32" t="s">
        <v>354</v>
      </c>
      <c r="H4313" s="32" t="s">
        <v>22</v>
      </c>
      <c r="I4313" s="32">
        <v>882</v>
      </c>
      <c r="J4313" s="32" t="s">
        <v>22</v>
      </c>
      <c r="K4313" s="32">
        <v>0</v>
      </c>
      <c r="L4313" s="38">
        <v>34.79</v>
      </c>
      <c r="M4313" t="s">
        <v>9943</v>
      </c>
      <c r="N4313" t="s">
        <v>9944</v>
      </c>
      <c r="O4313" t="s">
        <v>9945</v>
      </c>
      <c r="P4313" s="31">
        <v>0</v>
      </c>
      <c r="Q4313" s="31">
        <v>200</v>
      </c>
      <c r="R4313" s="31">
        <v>400</v>
      </c>
      <c r="S4313" s="31">
        <v>0</v>
      </c>
      <c r="T4313" s="36" t="s">
        <v>9946</v>
      </c>
      <c r="U4313" s="36" t="s">
        <v>13534</v>
      </c>
      <c r="V4313" s="31" t="s">
        <v>2348</v>
      </c>
      <c r="W4313" s="31">
        <v>7</v>
      </c>
    </row>
    <row r="4314" spans="1:23" x14ac:dyDescent="0.25">
      <c r="A4314">
        <v>8640042</v>
      </c>
      <c r="B4314" s="32" t="s">
        <v>19</v>
      </c>
      <c r="C4314" s="32">
        <v>10</v>
      </c>
      <c r="D4314" s="32">
        <v>81</v>
      </c>
      <c r="E4314" s="32" t="s">
        <v>22</v>
      </c>
      <c r="F4314" s="32">
        <v>2</v>
      </c>
      <c r="G4314" s="32" t="s">
        <v>354</v>
      </c>
      <c r="H4314" s="32" t="s">
        <v>22</v>
      </c>
      <c r="I4314" s="32">
        <v>882</v>
      </c>
      <c r="J4314" s="32" t="s">
        <v>22</v>
      </c>
      <c r="K4314" s="32">
        <v>0</v>
      </c>
      <c r="L4314" s="38">
        <v>39.21</v>
      </c>
      <c r="M4314" t="s">
        <v>9947</v>
      </c>
      <c r="N4314" t="s">
        <v>9948</v>
      </c>
      <c r="O4314" t="s">
        <v>9949</v>
      </c>
      <c r="P4314" s="31">
        <v>0</v>
      </c>
      <c r="Q4314" s="31">
        <v>200</v>
      </c>
      <c r="R4314" s="31">
        <v>500</v>
      </c>
      <c r="S4314" s="31">
        <v>0</v>
      </c>
      <c r="T4314" s="36" t="s">
        <v>9950</v>
      </c>
      <c r="U4314" s="36" t="s">
        <v>13534</v>
      </c>
      <c r="V4314" s="31" t="s">
        <v>2348</v>
      </c>
      <c r="W4314" s="31">
        <v>7</v>
      </c>
    </row>
    <row r="4315" spans="1:23" x14ac:dyDescent="0.25">
      <c r="A4315">
        <v>8640043</v>
      </c>
      <c r="B4315" s="32" t="s">
        <v>19</v>
      </c>
      <c r="C4315" s="32">
        <v>10</v>
      </c>
      <c r="D4315" s="32">
        <v>81</v>
      </c>
      <c r="E4315" s="32" t="s">
        <v>22</v>
      </c>
      <c r="F4315" s="32">
        <v>2</v>
      </c>
      <c r="G4315" s="32" t="s">
        <v>354</v>
      </c>
      <c r="H4315" s="32" t="s">
        <v>22</v>
      </c>
      <c r="I4315" s="32">
        <v>882</v>
      </c>
      <c r="J4315" s="32" t="s">
        <v>22</v>
      </c>
      <c r="K4315" s="32">
        <v>0</v>
      </c>
      <c r="L4315" s="38">
        <v>42.35</v>
      </c>
      <c r="M4315" t="s">
        <v>9951</v>
      </c>
      <c r="N4315" t="s">
        <v>9952</v>
      </c>
      <c r="O4315" t="s">
        <v>9953</v>
      </c>
      <c r="P4315" s="31">
        <v>0</v>
      </c>
      <c r="Q4315" s="31">
        <v>200</v>
      </c>
      <c r="R4315" s="31">
        <v>600</v>
      </c>
      <c r="S4315" s="31">
        <v>0</v>
      </c>
      <c r="T4315" s="36" t="s">
        <v>9954</v>
      </c>
      <c r="U4315" s="36" t="s">
        <v>13534</v>
      </c>
      <c r="V4315" s="31" t="s">
        <v>2348</v>
      </c>
      <c r="W4315" s="31">
        <v>7</v>
      </c>
    </row>
    <row r="4316" spans="1:23" x14ac:dyDescent="0.25">
      <c r="A4316">
        <v>8640044</v>
      </c>
      <c r="B4316" s="32" t="s">
        <v>19</v>
      </c>
      <c r="C4316" s="32">
        <v>10</v>
      </c>
      <c r="D4316" s="32">
        <v>81</v>
      </c>
      <c r="E4316" s="32" t="s">
        <v>22</v>
      </c>
      <c r="F4316" s="32">
        <v>2</v>
      </c>
      <c r="G4316" s="32" t="s">
        <v>354</v>
      </c>
      <c r="H4316" s="32" t="s">
        <v>22</v>
      </c>
      <c r="I4316" s="32">
        <v>882</v>
      </c>
      <c r="J4316" s="32" t="s">
        <v>22</v>
      </c>
      <c r="K4316" s="32">
        <v>0</v>
      </c>
      <c r="L4316" s="38">
        <v>60.39</v>
      </c>
      <c r="M4316" t="s">
        <v>9955</v>
      </c>
      <c r="N4316" t="s">
        <v>9956</v>
      </c>
      <c r="O4316" t="s">
        <v>9957</v>
      </c>
      <c r="P4316" s="31">
        <v>0</v>
      </c>
      <c r="Q4316" s="31">
        <v>200</v>
      </c>
      <c r="R4316" s="31">
        <v>800</v>
      </c>
      <c r="S4316" s="31">
        <v>0</v>
      </c>
      <c r="T4316" s="36" t="s">
        <v>9958</v>
      </c>
      <c r="U4316" s="36" t="s">
        <v>13534</v>
      </c>
      <c r="V4316" s="31" t="s">
        <v>2348</v>
      </c>
      <c r="W4316" s="31">
        <v>7</v>
      </c>
    </row>
    <row r="4317" spans="1:23" x14ac:dyDescent="0.25">
      <c r="A4317">
        <v>8640045</v>
      </c>
      <c r="B4317" s="32" t="s">
        <v>19</v>
      </c>
      <c r="C4317" s="32">
        <v>10</v>
      </c>
      <c r="D4317" s="32">
        <v>81</v>
      </c>
      <c r="E4317" s="32" t="s">
        <v>22</v>
      </c>
      <c r="F4317" s="32">
        <v>2</v>
      </c>
      <c r="G4317" s="32" t="s">
        <v>354</v>
      </c>
      <c r="H4317" s="32" t="s">
        <v>22</v>
      </c>
      <c r="I4317" s="32">
        <v>882</v>
      </c>
      <c r="J4317" s="32" t="s">
        <v>22</v>
      </c>
      <c r="K4317" s="32">
        <v>0</v>
      </c>
      <c r="L4317" s="38">
        <v>85.8</v>
      </c>
      <c r="M4317" t="s">
        <v>9959</v>
      </c>
      <c r="N4317" t="s">
        <v>9960</v>
      </c>
      <c r="O4317" t="s">
        <v>9961</v>
      </c>
      <c r="P4317" s="31">
        <v>0</v>
      </c>
      <c r="Q4317" s="31">
        <v>200</v>
      </c>
      <c r="R4317" s="31">
        <v>1000</v>
      </c>
      <c r="S4317" s="31">
        <v>0</v>
      </c>
      <c r="T4317" s="36" t="s">
        <v>9962</v>
      </c>
      <c r="U4317" s="36" t="s">
        <v>13534</v>
      </c>
      <c r="V4317" s="31" t="s">
        <v>2348</v>
      </c>
      <c r="W4317" s="31">
        <v>7</v>
      </c>
    </row>
    <row r="4318" spans="1:23" x14ac:dyDescent="0.25">
      <c r="A4318">
        <v>8640046</v>
      </c>
      <c r="B4318" s="32" t="s">
        <v>19</v>
      </c>
      <c r="C4318" s="32">
        <v>10</v>
      </c>
      <c r="D4318" s="32">
        <v>81</v>
      </c>
      <c r="E4318" s="32" t="s">
        <v>22</v>
      </c>
      <c r="F4318" s="32">
        <v>2</v>
      </c>
      <c r="G4318" s="32" t="s">
        <v>354</v>
      </c>
      <c r="H4318" s="32" t="s">
        <v>22</v>
      </c>
      <c r="I4318" s="32">
        <v>882</v>
      </c>
      <c r="J4318" s="32" t="s">
        <v>22</v>
      </c>
      <c r="K4318" s="32">
        <v>0</v>
      </c>
      <c r="L4318" s="38">
        <v>115.59</v>
      </c>
      <c r="M4318" t="s">
        <v>9963</v>
      </c>
      <c r="N4318" t="s">
        <v>9964</v>
      </c>
      <c r="O4318" t="s">
        <v>9965</v>
      </c>
      <c r="P4318" s="31">
        <v>0</v>
      </c>
      <c r="Q4318" s="31">
        <v>200</v>
      </c>
      <c r="R4318" s="31">
        <v>1200</v>
      </c>
      <c r="S4318" s="31">
        <v>0</v>
      </c>
      <c r="T4318" s="36" t="s">
        <v>9966</v>
      </c>
      <c r="U4318" s="36" t="s">
        <v>13534</v>
      </c>
      <c r="V4318" s="31" t="s">
        <v>2348</v>
      </c>
      <c r="W4318" s="31">
        <v>7</v>
      </c>
    </row>
    <row r="4319" spans="1:23" x14ac:dyDescent="0.25">
      <c r="A4319">
        <v>8645000</v>
      </c>
      <c r="B4319" s="32" t="s">
        <v>19</v>
      </c>
      <c r="C4319" s="32">
        <v>3</v>
      </c>
      <c r="D4319" s="32">
        <v>25</v>
      </c>
      <c r="E4319" s="32" t="s">
        <v>22</v>
      </c>
      <c r="F4319" s="32">
        <v>1</v>
      </c>
      <c r="G4319" s="32" t="s">
        <v>21</v>
      </c>
      <c r="H4319" s="32" t="s">
        <v>22</v>
      </c>
      <c r="I4319" s="32">
        <v>118</v>
      </c>
      <c r="J4319" s="32" t="s">
        <v>22</v>
      </c>
      <c r="K4319" s="32">
        <v>0</v>
      </c>
      <c r="L4319" s="38">
        <v>659.02</v>
      </c>
      <c r="M4319" t="s">
        <v>9967</v>
      </c>
      <c r="N4319" t="s">
        <v>9968</v>
      </c>
      <c r="O4319" t="s">
        <v>9969</v>
      </c>
      <c r="P4319" s="31">
        <v>600</v>
      </c>
      <c r="Q4319" s="31">
        <v>1400</v>
      </c>
      <c r="R4319" s="31">
        <v>500</v>
      </c>
      <c r="S4319" s="31">
        <v>73.8</v>
      </c>
      <c r="T4319" s="36" t="s">
        <v>9970</v>
      </c>
      <c r="U4319" s="36" t="s">
        <v>12165</v>
      </c>
      <c r="V4319" s="31" t="s">
        <v>26</v>
      </c>
      <c r="W4319" s="31">
        <v>7</v>
      </c>
    </row>
    <row r="4320" spans="1:23" x14ac:dyDescent="0.25">
      <c r="A4320">
        <v>8645010</v>
      </c>
      <c r="B4320" s="32" t="s">
        <v>19</v>
      </c>
      <c r="C4320" s="32">
        <v>3</v>
      </c>
      <c r="D4320" s="32">
        <v>25</v>
      </c>
      <c r="E4320" s="32" t="s">
        <v>22</v>
      </c>
      <c r="F4320" s="32">
        <v>1</v>
      </c>
      <c r="G4320" s="32" t="s">
        <v>21</v>
      </c>
      <c r="H4320" s="32" t="s">
        <v>22</v>
      </c>
      <c r="I4320" s="32" t="s">
        <v>22</v>
      </c>
      <c r="J4320" s="32" t="s">
        <v>22</v>
      </c>
      <c r="K4320" s="32">
        <v>0</v>
      </c>
      <c r="L4320" s="38">
        <v>647.55999999999995</v>
      </c>
      <c r="M4320" t="s">
        <v>9971</v>
      </c>
      <c r="N4320" t="s">
        <v>9972</v>
      </c>
      <c r="O4320" t="s">
        <v>9973</v>
      </c>
      <c r="P4320" s="31">
        <v>600</v>
      </c>
      <c r="Q4320" s="31">
        <v>1400</v>
      </c>
      <c r="R4320" s="31">
        <v>500</v>
      </c>
      <c r="S4320" s="31">
        <v>66</v>
      </c>
      <c r="T4320" s="36" t="s">
        <v>9974</v>
      </c>
      <c r="U4320" s="36">
        <v>0</v>
      </c>
      <c r="V4320" s="31" t="s">
        <v>26</v>
      </c>
      <c r="W4320" s="31">
        <v>21</v>
      </c>
    </row>
    <row r="4321" spans="1:23" x14ac:dyDescent="0.25">
      <c r="A4321">
        <v>8665000</v>
      </c>
      <c r="B4321" s="32" t="s">
        <v>19</v>
      </c>
      <c r="C4321" s="32">
        <v>3</v>
      </c>
      <c r="D4321" s="32">
        <v>25</v>
      </c>
      <c r="E4321" s="32" t="s">
        <v>22</v>
      </c>
      <c r="F4321" s="32">
        <v>1</v>
      </c>
      <c r="G4321" s="32" t="s">
        <v>21</v>
      </c>
      <c r="H4321" s="32" t="s">
        <v>22</v>
      </c>
      <c r="I4321" s="32">
        <v>119</v>
      </c>
      <c r="J4321" s="32" t="s">
        <v>22</v>
      </c>
      <c r="K4321" s="32">
        <v>0</v>
      </c>
      <c r="L4321" s="38">
        <v>663.72</v>
      </c>
      <c r="M4321" t="s">
        <v>9975</v>
      </c>
      <c r="N4321" t="s">
        <v>9976</v>
      </c>
      <c r="O4321" t="s">
        <v>9977</v>
      </c>
      <c r="P4321" s="31">
        <v>600</v>
      </c>
      <c r="Q4321" s="31">
        <v>1600</v>
      </c>
      <c r="R4321" s="31">
        <v>500</v>
      </c>
      <c r="S4321" s="31">
        <v>81.900000000000006</v>
      </c>
      <c r="T4321" s="36" t="s">
        <v>9978</v>
      </c>
      <c r="U4321" s="36" t="s">
        <v>12165</v>
      </c>
      <c r="V4321" s="31" t="s">
        <v>26</v>
      </c>
      <c r="W4321" s="31">
        <v>7</v>
      </c>
    </row>
    <row r="4322" spans="1:23" x14ac:dyDescent="0.25">
      <c r="A4322">
        <v>8665010</v>
      </c>
      <c r="B4322" s="32" t="s">
        <v>19</v>
      </c>
      <c r="C4322" s="32">
        <v>3</v>
      </c>
      <c r="D4322" s="32">
        <v>25</v>
      </c>
      <c r="E4322" s="32" t="s">
        <v>22</v>
      </c>
      <c r="F4322" s="32">
        <v>1</v>
      </c>
      <c r="G4322" s="32" t="s">
        <v>21</v>
      </c>
      <c r="H4322" s="32" t="s">
        <v>22</v>
      </c>
      <c r="I4322" s="32" t="s">
        <v>22</v>
      </c>
      <c r="J4322" s="32" t="s">
        <v>22</v>
      </c>
      <c r="K4322" s="32">
        <v>0</v>
      </c>
      <c r="L4322" s="38">
        <v>634.03</v>
      </c>
      <c r="M4322" t="s">
        <v>9979</v>
      </c>
      <c r="N4322" t="s">
        <v>9980</v>
      </c>
      <c r="O4322" t="s">
        <v>9981</v>
      </c>
      <c r="P4322" s="31">
        <v>600</v>
      </c>
      <c r="Q4322" s="31">
        <v>1600</v>
      </c>
      <c r="R4322" s="31">
        <v>500</v>
      </c>
      <c r="S4322" s="31">
        <v>60.4</v>
      </c>
      <c r="T4322" s="36" t="s">
        <v>9982</v>
      </c>
      <c r="U4322" s="36">
        <v>0</v>
      </c>
      <c r="V4322" s="31" t="s">
        <v>26</v>
      </c>
      <c r="W4322" s="31">
        <v>21</v>
      </c>
    </row>
    <row r="4323" spans="1:23" x14ac:dyDescent="0.25">
      <c r="A4323">
        <v>8684000</v>
      </c>
      <c r="B4323" s="32" t="s">
        <v>19</v>
      </c>
      <c r="C4323" s="32">
        <v>3</v>
      </c>
      <c r="D4323" s="32">
        <v>25</v>
      </c>
      <c r="E4323" s="32" t="s">
        <v>22</v>
      </c>
      <c r="F4323" s="32">
        <v>1</v>
      </c>
      <c r="G4323" s="32" t="s">
        <v>21</v>
      </c>
      <c r="H4323" s="32" t="s">
        <v>22</v>
      </c>
      <c r="I4323" s="32">
        <v>120</v>
      </c>
      <c r="J4323" s="32" t="s">
        <v>22</v>
      </c>
      <c r="K4323" s="32">
        <v>0</v>
      </c>
      <c r="L4323" s="38">
        <v>635.11</v>
      </c>
      <c r="M4323" t="s">
        <v>9983</v>
      </c>
      <c r="N4323" t="s">
        <v>9984</v>
      </c>
      <c r="O4323" t="s">
        <v>9985</v>
      </c>
      <c r="P4323" s="31">
        <v>600</v>
      </c>
      <c r="Q4323" s="31">
        <v>1800</v>
      </c>
      <c r="R4323" s="31">
        <v>400</v>
      </c>
      <c r="S4323" s="31">
        <v>86.9</v>
      </c>
      <c r="T4323" s="36" t="s">
        <v>9986</v>
      </c>
      <c r="U4323" s="36" t="s">
        <v>12165</v>
      </c>
      <c r="V4323" s="31" t="s">
        <v>26</v>
      </c>
      <c r="W4323" s="31">
        <v>7</v>
      </c>
    </row>
    <row r="4324" spans="1:23" x14ac:dyDescent="0.25">
      <c r="A4324">
        <v>8684010</v>
      </c>
      <c r="B4324" s="32" t="s">
        <v>19</v>
      </c>
      <c r="C4324" s="32">
        <v>3</v>
      </c>
      <c r="D4324" s="32">
        <v>25</v>
      </c>
      <c r="E4324" s="32" t="s">
        <v>22</v>
      </c>
      <c r="F4324" s="32">
        <v>1</v>
      </c>
      <c r="G4324" s="32" t="s">
        <v>21</v>
      </c>
      <c r="H4324" s="32" t="s">
        <v>22</v>
      </c>
      <c r="I4324" s="32" t="s">
        <v>22</v>
      </c>
      <c r="J4324" s="32" t="s">
        <v>22</v>
      </c>
      <c r="K4324" s="32">
        <v>0</v>
      </c>
      <c r="L4324" s="38">
        <v>610.95000000000005</v>
      </c>
      <c r="M4324" t="s">
        <v>9987</v>
      </c>
      <c r="N4324" t="s">
        <v>9988</v>
      </c>
      <c r="O4324" t="s">
        <v>9989</v>
      </c>
      <c r="P4324" s="31">
        <v>600</v>
      </c>
      <c r="Q4324" s="31">
        <v>1800</v>
      </c>
      <c r="R4324" s="31">
        <v>400</v>
      </c>
      <c r="S4324" s="31">
        <v>76.400000000000006</v>
      </c>
      <c r="T4324" s="36" t="s">
        <v>9990</v>
      </c>
      <c r="U4324" s="36">
        <v>0</v>
      </c>
      <c r="V4324" s="31" t="s">
        <v>26</v>
      </c>
      <c r="W4324" s="31">
        <v>21</v>
      </c>
    </row>
    <row r="4325" spans="1:23" x14ac:dyDescent="0.25">
      <c r="A4325">
        <v>8685000</v>
      </c>
      <c r="B4325" s="32" t="s">
        <v>19</v>
      </c>
      <c r="C4325" s="32">
        <v>3</v>
      </c>
      <c r="D4325" s="32">
        <v>25</v>
      </c>
      <c r="E4325" s="32" t="s">
        <v>22</v>
      </c>
      <c r="F4325" s="32">
        <v>1</v>
      </c>
      <c r="G4325" s="32" t="s">
        <v>21</v>
      </c>
      <c r="H4325" s="32" t="s">
        <v>22</v>
      </c>
      <c r="I4325" s="32">
        <v>121</v>
      </c>
      <c r="J4325" s="32" t="s">
        <v>22</v>
      </c>
      <c r="K4325" s="32">
        <v>0</v>
      </c>
      <c r="L4325" s="38">
        <v>681.23</v>
      </c>
      <c r="M4325" t="s">
        <v>9991</v>
      </c>
      <c r="N4325" t="s">
        <v>9992</v>
      </c>
      <c r="O4325" t="s">
        <v>9993</v>
      </c>
      <c r="P4325" s="31">
        <v>600</v>
      </c>
      <c r="Q4325" s="31">
        <v>1800</v>
      </c>
      <c r="R4325" s="31">
        <v>500</v>
      </c>
      <c r="S4325" s="31">
        <v>90</v>
      </c>
      <c r="T4325" s="36" t="s">
        <v>9994</v>
      </c>
      <c r="U4325" s="36" t="s">
        <v>12165</v>
      </c>
      <c r="V4325" s="31" t="s">
        <v>26</v>
      </c>
      <c r="W4325" s="31">
        <v>7</v>
      </c>
    </row>
    <row r="4326" spans="1:23" x14ac:dyDescent="0.25">
      <c r="A4326">
        <v>8685010</v>
      </c>
      <c r="B4326" s="32" t="s">
        <v>19</v>
      </c>
      <c r="C4326" s="32">
        <v>3</v>
      </c>
      <c r="D4326" s="32">
        <v>25</v>
      </c>
      <c r="E4326" s="32" t="s">
        <v>22</v>
      </c>
      <c r="F4326" s="32">
        <v>1</v>
      </c>
      <c r="G4326" s="32" t="s">
        <v>21</v>
      </c>
      <c r="H4326" s="32" t="s">
        <v>22</v>
      </c>
      <c r="I4326" s="32" t="s">
        <v>22</v>
      </c>
      <c r="J4326" s="32" t="s">
        <v>22</v>
      </c>
      <c r="K4326" s="32">
        <v>0</v>
      </c>
      <c r="L4326" s="38">
        <v>649.14</v>
      </c>
      <c r="M4326" t="s">
        <v>9995</v>
      </c>
      <c r="N4326" t="s">
        <v>9996</v>
      </c>
      <c r="O4326" t="s">
        <v>9997</v>
      </c>
      <c r="P4326" s="31">
        <v>600</v>
      </c>
      <c r="Q4326" s="31">
        <v>1800</v>
      </c>
      <c r="R4326" s="31">
        <v>500</v>
      </c>
      <c r="S4326" s="31">
        <v>65.599999999999994</v>
      </c>
      <c r="T4326" s="36" t="s">
        <v>9998</v>
      </c>
      <c r="U4326" s="36">
        <v>0</v>
      </c>
      <c r="V4326" s="31" t="s">
        <v>26</v>
      </c>
      <c r="W4326" s="31">
        <v>21</v>
      </c>
    </row>
    <row r="4327" spans="1:23" x14ac:dyDescent="0.25">
      <c r="A4327">
        <v>8686000</v>
      </c>
      <c r="B4327" s="32" t="s">
        <v>19</v>
      </c>
      <c r="C4327" s="32">
        <v>3</v>
      </c>
      <c r="D4327" s="32">
        <v>25</v>
      </c>
      <c r="E4327" s="32" t="s">
        <v>22</v>
      </c>
      <c r="F4327" s="32">
        <v>1</v>
      </c>
      <c r="G4327" s="32" t="s">
        <v>21</v>
      </c>
      <c r="H4327" s="32" t="s">
        <v>22</v>
      </c>
      <c r="I4327" s="32">
        <v>122</v>
      </c>
      <c r="J4327" s="32" t="s">
        <v>22</v>
      </c>
      <c r="K4327" s="32">
        <v>0</v>
      </c>
      <c r="L4327" s="38">
        <v>751.92</v>
      </c>
      <c r="M4327" t="s">
        <v>9999</v>
      </c>
      <c r="N4327" t="s">
        <v>10000</v>
      </c>
      <c r="O4327" t="s">
        <v>10001</v>
      </c>
      <c r="P4327" s="31">
        <v>600</v>
      </c>
      <c r="Q4327" s="31">
        <v>1800</v>
      </c>
      <c r="R4327" s="31">
        <v>600</v>
      </c>
      <c r="S4327" s="31">
        <v>92.3</v>
      </c>
      <c r="T4327" s="36" t="s">
        <v>10002</v>
      </c>
      <c r="U4327" s="36" t="s">
        <v>12165</v>
      </c>
      <c r="V4327" s="31" t="s">
        <v>26</v>
      </c>
      <c r="W4327" s="31">
        <v>7</v>
      </c>
    </row>
    <row r="4328" spans="1:23" x14ac:dyDescent="0.25">
      <c r="A4328">
        <v>8686010</v>
      </c>
      <c r="B4328" s="32" t="s">
        <v>19</v>
      </c>
      <c r="C4328" s="32">
        <v>3</v>
      </c>
      <c r="D4328" s="32">
        <v>25</v>
      </c>
      <c r="E4328" s="32" t="s">
        <v>22</v>
      </c>
      <c r="F4328" s="32">
        <v>1</v>
      </c>
      <c r="G4328" s="32" t="s">
        <v>21</v>
      </c>
      <c r="H4328" s="32" t="s">
        <v>22</v>
      </c>
      <c r="I4328" s="32" t="s">
        <v>22</v>
      </c>
      <c r="J4328" s="32" t="s">
        <v>22</v>
      </c>
      <c r="K4328" s="32">
        <v>0</v>
      </c>
      <c r="L4328" s="38">
        <v>722.87</v>
      </c>
      <c r="M4328" t="s">
        <v>10003</v>
      </c>
      <c r="N4328" t="s">
        <v>10004</v>
      </c>
      <c r="O4328" t="s">
        <v>10005</v>
      </c>
      <c r="P4328" s="31">
        <v>600</v>
      </c>
      <c r="Q4328" s="31">
        <v>1800</v>
      </c>
      <c r="R4328" s="31">
        <v>600</v>
      </c>
      <c r="S4328" s="31">
        <v>68</v>
      </c>
      <c r="T4328" s="36" t="s">
        <v>10006</v>
      </c>
      <c r="U4328" s="36" t="s">
        <v>12165</v>
      </c>
      <c r="V4328" s="31" t="s">
        <v>26</v>
      </c>
      <c r="W4328" s="31">
        <v>21</v>
      </c>
    </row>
    <row r="4329" spans="1:23" x14ac:dyDescent="0.25">
      <c r="A4329">
        <v>8700030</v>
      </c>
      <c r="B4329" s="32" t="s">
        <v>19</v>
      </c>
      <c r="C4329" s="32">
        <v>10</v>
      </c>
      <c r="D4329" s="32">
        <v>82</v>
      </c>
      <c r="E4329" s="32" t="s">
        <v>20</v>
      </c>
      <c r="F4329" s="32">
        <v>2</v>
      </c>
      <c r="G4329" s="32" t="s">
        <v>354</v>
      </c>
      <c r="H4329" s="32" t="s">
        <v>22</v>
      </c>
      <c r="I4329" s="32">
        <v>901</v>
      </c>
      <c r="J4329" s="32" t="s">
        <v>22</v>
      </c>
      <c r="K4329" s="32">
        <v>0</v>
      </c>
      <c r="L4329" s="38">
        <v>406.81</v>
      </c>
      <c r="M4329" t="s">
        <v>10007</v>
      </c>
      <c r="N4329" t="s">
        <v>10008</v>
      </c>
      <c r="O4329" t="s">
        <v>10009</v>
      </c>
      <c r="P4329" s="31">
        <v>0</v>
      </c>
      <c r="Q4329" s="31">
        <v>1800</v>
      </c>
      <c r="R4329" s="31">
        <v>400</v>
      </c>
      <c r="S4329" s="31">
        <v>0</v>
      </c>
      <c r="T4329" s="36" t="s">
        <v>10010</v>
      </c>
      <c r="U4329" s="36" t="s">
        <v>13534</v>
      </c>
      <c r="V4329" s="31" t="s">
        <v>5418</v>
      </c>
      <c r="W4329" s="31">
        <v>7</v>
      </c>
    </row>
    <row r="4330" spans="1:23" x14ac:dyDescent="0.25">
      <c r="A4330">
        <v>8700040</v>
      </c>
      <c r="B4330" s="32" t="s">
        <v>19</v>
      </c>
      <c r="C4330" s="32">
        <v>10</v>
      </c>
      <c r="D4330" s="32">
        <v>82</v>
      </c>
      <c r="E4330" s="32" t="s">
        <v>20</v>
      </c>
      <c r="F4330" s="32">
        <v>2</v>
      </c>
      <c r="G4330" s="32" t="s">
        <v>354</v>
      </c>
      <c r="H4330" s="32" t="s">
        <v>22</v>
      </c>
      <c r="I4330" s="32">
        <v>901</v>
      </c>
      <c r="J4330" s="32" t="s">
        <v>22</v>
      </c>
      <c r="K4330" s="32">
        <v>0</v>
      </c>
      <c r="L4330" s="38">
        <v>460.33</v>
      </c>
      <c r="M4330" t="s">
        <v>10011</v>
      </c>
      <c r="N4330" t="s">
        <v>10012</v>
      </c>
      <c r="O4330" t="s">
        <v>10013</v>
      </c>
      <c r="P4330" s="31">
        <v>0</v>
      </c>
      <c r="Q4330" s="31">
        <v>1800</v>
      </c>
      <c r="R4330" s="31">
        <v>500</v>
      </c>
      <c r="S4330" s="31">
        <v>0</v>
      </c>
      <c r="T4330" s="36" t="s">
        <v>10014</v>
      </c>
      <c r="U4330" s="36" t="s">
        <v>13534</v>
      </c>
      <c r="V4330" s="31" t="s">
        <v>5418</v>
      </c>
      <c r="W4330" s="31">
        <v>7</v>
      </c>
    </row>
    <row r="4331" spans="1:23" x14ac:dyDescent="0.25">
      <c r="A4331">
        <v>8700050</v>
      </c>
      <c r="B4331" s="32" t="s">
        <v>19</v>
      </c>
      <c r="C4331" s="32">
        <v>10</v>
      </c>
      <c r="D4331" s="32">
        <v>82</v>
      </c>
      <c r="E4331" s="32" t="s">
        <v>20</v>
      </c>
      <c r="F4331" s="32">
        <v>2</v>
      </c>
      <c r="G4331" s="32" t="s">
        <v>354</v>
      </c>
      <c r="H4331" s="32" t="s">
        <v>22</v>
      </c>
      <c r="I4331" s="32">
        <v>901</v>
      </c>
      <c r="J4331" s="32" t="s">
        <v>22</v>
      </c>
      <c r="K4331" s="32">
        <v>0</v>
      </c>
      <c r="L4331" s="38">
        <v>600.29</v>
      </c>
      <c r="M4331" t="s">
        <v>10015</v>
      </c>
      <c r="N4331" t="s">
        <v>10016</v>
      </c>
      <c r="O4331" t="s">
        <v>10017</v>
      </c>
      <c r="P4331" s="31">
        <v>0</v>
      </c>
      <c r="Q4331" s="31">
        <v>2000</v>
      </c>
      <c r="R4331" s="31">
        <v>600</v>
      </c>
      <c r="S4331" s="31">
        <v>0</v>
      </c>
      <c r="T4331" s="36" t="s">
        <v>10018</v>
      </c>
      <c r="U4331" s="36" t="s">
        <v>13534</v>
      </c>
      <c r="V4331" s="31" t="s">
        <v>5418</v>
      </c>
      <c r="W4331" s="31">
        <v>7</v>
      </c>
    </row>
    <row r="4332" spans="1:23" x14ac:dyDescent="0.25">
      <c r="A4332">
        <v>8700140</v>
      </c>
      <c r="B4332" s="32" t="s">
        <v>19</v>
      </c>
      <c r="C4332" s="32">
        <v>10</v>
      </c>
      <c r="D4332" s="32">
        <v>82</v>
      </c>
      <c r="E4332" s="32" t="s">
        <v>20</v>
      </c>
      <c r="F4332" s="32">
        <v>1</v>
      </c>
      <c r="G4332" s="32" t="s">
        <v>21</v>
      </c>
      <c r="H4332" s="32">
        <v>658</v>
      </c>
      <c r="I4332" s="32">
        <v>915</v>
      </c>
      <c r="J4332" s="32" t="s">
        <v>22</v>
      </c>
      <c r="K4332" s="32">
        <v>0</v>
      </c>
      <c r="L4332" s="38">
        <v>29.34</v>
      </c>
      <c r="M4332" t="s">
        <v>10019</v>
      </c>
      <c r="N4332" t="s">
        <v>10020</v>
      </c>
      <c r="O4332" t="s">
        <v>10021</v>
      </c>
      <c r="P4332" s="31">
        <v>0</v>
      </c>
      <c r="Q4332" s="31">
        <v>0</v>
      </c>
      <c r="R4332" s="31">
        <v>400</v>
      </c>
      <c r="S4332" s="31">
        <v>0</v>
      </c>
      <c r="T4332" s="36" t="s">
        <v>16294</v>
      </c>
      <c r="U4332" s="36" t="s">
        <v>8458</v>
      </c>
      <c r="V4332" s="31" t="s">
        <v>207</v>
      </c>
      <c r="W4332" s="31">
        <v>7</v>
      </c>
    </row>
    <row r="4333" spans="1:23" x14ac:dyDescent="0.25">
      <c r="A4333">
        <v>8700150</v>
      </c>
      <c r="B4333" s="32" t="s">
        <v>19</v>
      </c>
      <c r="C4333" s="32">
        <v>10</v>
      </c>
      <c r="D4333" s="32">
        <v>82</v>
      </c>
      <c r="E4333" s="32" t="s">
        <v>20</v>
      </c>
      <c r="F4333" s="32">
        <v>1</v>
      </c>
      <c r="G4333" s="32" t="s">
        <v>21</v>
      </c>
      <c r="H4333" s="32">
        <v>658</v>
      </c>
      <c r="I4333" s="32">
        <v>915</v>
      </c>
      <c r="J4333" s="32" t="s">
        <v>22</v>
      </c>
      <c r="K4333" s="32">
        <v>0</v>
      </c>
      <c r="L4333" s="38">
        <v>31.84</v>
      </c>
      <c r="M4333" t="s">
        <v>10022</v>
      </c>
      <c r="N4333" t="s">
        <v>10023</v>
      </c>
      <c r="O4333" t="s">
        <v>10024</v>
      </c>
      <c r="P4333" s="31">
        <v>0</v>
      </c>
      <c r="Q4333" s="31">
        <v>0</v>
      </c>
      <c r="R4333" s="31">
        <v>500</v>
      </c>
      <c r="S4333" s="31">
        <v>0</v>
      </c>
      <c r="T4333" s="36" t="s">
        <v>16295</v>
      </c>
      <c r="U4333" s="36" t="s">
        <v>8458</v>
      </c>
      <c r="V4333" s="31" t="s">
        <v>207</v>
      </c>
      <c r="W4333" s="31">
        <v>7</v>
      </c>
    </row>
    <row r="4334" spans="1:23" x14ac:dyDescent="0.25">
      <c r="A4334">
        <v>8700160</v>
      </c>
      <c r="B4334" s="32" t="s">
        <v>19</v>
      </c>
      <c r="C4334" s="32">
        <v>10</v>
      </c>
      <c r="D4334" s="32">
        <v>82</v>
      </c>
      <c r="E4334" s="32" t="s">
        <v>20</v>
      </c>
      <c r="F4334" s="32">
        <v>1</v>
      </c>
      <c r="G4334" s="32" t="s">
        <v>21</v>
      </c>
      <c r="H4334" s="32">
        <v>658</v>
      </c>
      <c r="I4334" s="32">
        <v>915</v>
      </c>
      <c r="J4334" s="32" t="s">
        <v>22</v>
      </c>
      <c r="K4334" s="32">
        <v>0</v>
      </c>
      <c r="L4334" s="38">
        <v>34.5</v>
      </c>
      <c r="M4334" t="s">
        <v>10025</v>
      </c>
      <c r="N4334" t="s">
        <v>10026</v>
      </c>
      <c r="O4334" t="s">
        <v>10027</v>
      </c>
      <c r="P4334" s="31">
        <v>0</v>
      </c>
      <c r="Q4334" s="31">
        <v>0</v>
      </c>
      <c r="R4334" s="31">
        <v>600</v>
      </c>
      <c r="S4334" s="31">
        <v>0</v>
      </c>
      <c r="T4334" s="36" t="s">
        <v>16296</v>
      </c>
      <c r="U4334" s="36" t="s">
        <v>8458</v>
      </c>
      <c r="V4334" s="31" t="s">
        <v>207</v>
      </c>
      <c r="W4334" s="31">
        <v>7</v>
      </c>
    </row>
    <row r="4335" spans="1:23" x14ac:dyDescent="0.25">
      <c r="A4335">
        <v>8701180</v>
      </c>
      <c r="B4335" s="32" t="s">
        <v>19</v>
      </c>
      <c r="C4335" s="32">
        <v>10</v>
      </c>
      <c r="D4335" s="32">
        <v>83</v>
      </c>
      <c r="E4335" s="32" t="s">
        <v>22</v>
      </c>
      <c r="F4335" s="32">
        <v>4</v>
      </c>
      <c r="G4335" s="32" t="s">
        <v>354</v>
      </c>
      <c r="H4335" s="32" t="s">
        <v>22</v>
      </c>
      <c r="I4335" s="32">
        <v>951</v>
      </c>
      <c r="J4335" s="32" t="s">
        <v>22</v>
      </c>
      <c r="K4335" s="32">
        <v>0</v>
      </c>
      <c r="L4335" s="38">
        <v>54.6</v>
      </c>
      <c r="M4335" t="s">
        <v>10028</v>
      </c>
      <c r="N4335" t="s">
        <v>10029</v>
      </c>
      <c r="O4335" t="s">
        <v>10030</v>
      </c>
      <c r="P4335" s="31">
        <v>0</v>
      </c>
      <c r="Q4335" s="31">
        <v>0</v>
      </c>
      <c r="R4335" s="31">
        <v>0</v>
      </c>
      <c r="S4335" s="31">
        <v>0</v>
      </c>
      <c r="T4335" s="36" t="s">
        <v>16297</v>
      </c>
      <c r="U4335" s="36" t="s">
        <v>13577</v>
      </c>
      <c r="V4335" s="31" t="s">
        <v>703</v>
      </c>
      <c r="W4335" s="31">
        <v>7</v>
      </c>
    </row>
    <row r="4336" spans="1:23" x14ac:dyDescent="0.25">
      <c r="A4336">
        <v>8800130</v>
      </c>
      <c r="B4336" s="32" t="s">
        <v>19</v>
      </c>
      <c r="C4336" s="32">
        <v>10</v>
      </c>
      <c r="D4336" s="32">
        <v>85</v>
      </c>
      <c r="E4336" s="32" t="s">
        <v>22</v>
      </c>
      <c r="F4336" s="32">
        <v>20</v>
      </c>
      <c r="G4336" s="32" t="s">
        <v>354</v>
      </c>
      <c r="H4336" s="32" t="s">
        <v>22</v>
      </c>
      <c r="I4336" s="32">
        <v>994</v>
      </c>
      <c r="J4336" s="32" t="s">
        <v>22</v>
      </c>
      <c r="K4336" s="32">
        <v>0</v>
      </c>
      <c r="L4336" s="38">
        <v>103.28</v>
      </c>
      <c r="M4336" t="s">
        <v>10031</v>
      </c>
      <c r="N4336" t="s">
        <v>10032</v>
      </c>
      <c r="O4336" t="s">
        <v>10033</v>
      </c>
      <c r="P4336" s="31">
        <v>700</v>
      </c>
      <c r="Q4336" s="31">
        <v>0</v>
      </c>
      <c r="R4336" s="31">
        <v>600</v>
      </c>
      <c r="S4336" s="31">
        <v>0.308</v>
      </c>
      <c r="T4336" s="36" t="s">
        <v>16298</v>
      </c>
      <c r="U4336" s="36" t="s">
        <v>8458</v>
      </c>
      <c r="V4336" s="31" t="s">
        <v>791</v>
      </c>
      <c r="W4336" s="31">
        <v>7</v>
      </c>
    </row>
    <row r="4337" spans="1:23" x14ac:dyDescent="0.25">
      <c r="A4337">
        <v>8800190</v>
      </c>
      <c r="B4337" s="32" t="s">
        <v>19</v>
      </c>
      <c r="C4337" s="32">
        <v>10</v>
      </c>
      <c r="D4337" s="32">
        <v>83</v>
      </c>
      <c r="E4337" s="32" t="s">
        <v>22</v>
      </c>
      <c r="F4337" s="32">
        <v>4</v>
      </c>
      <c r="G4337" s="32" t="s">
        <v>354</v>
      </c>
      <c r="H4337" s="32" t="s">
        <v>22</v>
      </c>
      <c r="I4337" s="32">
        <v>951</v>
      </c>
      <c r="J4337" s="32" t="s">
        <v>22</v>
      </c>
      <c r="K4337" s="32">
        <v>0</v>
      </c>
      <c r="L4337" s="38">
        <v>46.91</v>
      </c>
      <c r="M4337" t="s">
        <v>10034</v>
      </c>
      <c r="N4337" t="s">
        <v>10035</v>
      </c>
      <c r="O4337" t="s">
        <v>10036</v>
      </c>
      <c r="P4337" s="31">
        <v>0</v>
      </c>
      <c r="Q4337" s="31">
        <v>0</v>
      </c>
      <c r="R4337" s="31">
        <v>0</v>
      </c>
      <c r="S4337" s="31">
        <v>0</v>
      </c>
      <c r="T4337" s="36" t="s">
        <v>16299</v>
      </c>
      <c r="U4337" s="36" t="s">
        <v>13577</v>
      </c>
      <c r="V4337" s="31" t="s">
        <v>703</v>
      </c>
      <c r="W4337" s="31">
        <v>7</v>
      </c>
    </row>
    <row r="4338" spans="1:23" x14ac:dyDescent="0.25">
      <c r="A4338">
        <v>8800695</v>
      </c>
      <c r="B4338" s="32" t="s">
        <v>19</v>
      </c>
      <c r="C4338" s="32">
        <v>10</v>
      </c>
      <c r="D4338" s="32">
        <v>82</v>
      </c>
      <c r="E4338" s="32" t="s">
        <v>22</v>
      </c>
      <c r="F4338" s="32">
        <v>1</v>
      </c>
      <c r="G4338" s="32" t="s">
        <v>21</v>
      </c>
      <c r="H4338" s="32" t="s">
        <v>22</v>
      </c>
      <c r="I4338" s="32">
        <v>1028</v>
      </c>
      <c r="J4338" s="32" t="s">
        <v>22</v>
      </c>
      <c r="K4338" s="32">
        <v>0</v>
      </c>
      <c r="L4338" s="38">
        <v>92.41</v>
      </c>
      <c r="M4338" t="s">
        <v>10037</v>
      </c>
      <c r="N4338" t="s">
        <v>10038</v>
      </c>
      <c r="O4338" t="s">
        <v>10039</v>
      </c>
      <c r="P4338" s="31">
        <v>40</v>
      </c>
      <c r="Q4338" s="31">
        <v>0</v>
      </c>
      <c r="R4338" s="31">
        <v>0</v>
      </c>
      <c r="S4338" s="31">
        <v>0</v>
      </c>
      <c r="T4338" s="36" t="s">
        <v>10040</v>
      </c>
      <c r="U4338" s="36" t="s">
        <v>14842</v>
      </c>
      <c r="V4338" s="31" t="s">
        <v>4218</v>
      </c>
      <c r="W4338" s="31">
        <v>7</v>
      </c>
    </row>
    <row r="4339" spans="1:23" x14ac:dyDescent="0.25">
      <c r="A4339">
        <v>8800710</v>
      </c>
      <c r="B4339" s="32" t="s">
        <v>19</v>
      </c>
      <c r="C4339" s="32">
        <v>10</v>
      </c>
      <c r="D4339" s="32">
        <v>83</v>
      </c>
      <c r="E4339" s="32" t="s">
        <v>22</v>
      </c>
      <c r="F4339" s="32">
        <v>4</v>
      </c>
      <c r="G4339" s="32" t="s">
        <v>354</v>
      </c>
      <c r="H4339" s="32" t="s">
        <v>22</v>
      </c>
      <c r="I4339" s="32">
        <v>951</v>
      </c>
      <c r="J4339" s="32" t="s">
        <v>22</v>
      </c>
      <c r="K4339" s="32">
        <v>0</v>
      </c>
      <c r="L4339" s="38">
        <v>90.64</v>
      </c>
      <c r="M4339" t="s">
        <v>10041</v>
      </c>
      <c r="N4339" t="s">
        <v>10042</v>
      </c>
      <c r="O4339" t="s">
        <v>10043</v>
      </c>
      <c r="P4339" s="31">
        <v>0</v>
      </c>
      <c r="Q4339" s="31">
        <v>0</v>
      </c>
      <c r="R4339" s="31">
        <v>0</v>
      </c>
      <c r="S4339" s="31">
        <v>0</v>
      </c>
      <c r="T4339" s="36" t="s">
        <v>16301</v>
      </c>
      <c r="U4339" s="36" t="s">
        <v>13577</v>
      </c>
      <c r="V4339" s="31" t="s">
        <v>703</v>
      </c>
      <c r="W4339" s="31">
        <v>7</v>
      </c>
    </row>
    <row r="4340" spans="1:23" x14ac:dyDescent="0.25">
      <c r="A4340">
        <v>8800750</v>
      </c>
      <c r="B4340" s="32" t="s">
        <v>19</v>
      </c>
      <c r="C4340" s="32">
        <v>10</v>
      </c>
      <c r="D4340" s="32">
        <v>85</v>
      </c>
      <c r="E4340" s="32" t="s">
        <v>22</v>
      </c>
      <c r="F4340" s="32">
        <v>24</v>
      </c>
      <c r="G4340" s="32" t="s">
        <v>354</v>
      </c>
      <c r="H4340" s="32">
        <v>782</v>
      </c>
      <c r="I4340" s="32">
        <v>1058</v>
      </c>
      <c r="J4340" s="32" t="s">
        <v>22</v>
      </c>
      <c r="K4340" s="32">
        <v>0</v>
      </c>
      <c r="L4340" s="38">
        <v>350.81</v>
      </c>
      <c r="M4340" t="s">
        <v>10044</v>
      </c>
      <c r="N4340" t="s">
        <v>10045</v>
      </c>
      <c r="O4340" t="s">
        <v>10046</v>
      </c>
      <c r="P4340" s="31">
        <v>30</v>
      </c>
      <c r="Q4340" s="31">
        <v>2000</v>
      </c>
      <c r="R4340" s="31">
        <v>80</v>
      </c>
      <c r="S4340" s="31">
        <v>0</v>
      </c>
      <c r="T4340" s="36" t="s">
        <v>16302</v>
      </c>
      <c r="U4340" s="36" t="s">
        <v>15463</v>
      </c>
      <c r="V4340" s="31" t="s">
        <v>5705</v>
      </c>
      <c r="W4340" s="31">
        <v>7</v>
      </c>
    </row>
    <row r="4341" spans="1:23" x14ac:dyDescent="0.25">
      <c r="A4341">
        <v>8800751</v>
      </c>
      <c r="B4341" s="32" t="s">
        <v>19</v>
      </c>
      <c r="C4341" s="32">
        <v>10</v>
      </c>
      <c r="D4341" s="32">
        <v>85</v>
      </c>
      <c r="E4341" s="32" t="s">
        <v>22</v>
      </c>
      <c r="F4341" s="32">
        <v>20</v>
      </c>
      <c r="G4341" s="32" t="s">
        <v>354</v>
      </c>
      <c r="H4341" s="32">
        <v>782</v>
      </c>
      <c r="I4341" s="32">
        <v>1058</v>
      </c>
      <c r="J4341" s="32" t="s">
        <v>22</v>
      </c>
      <c r="K4341" s="32">
        <v>0</v>
      </c>
      <c r="L4341" s="38">
        <v>320.97000000000003</v>
      </c>
      <c r="M4341" t="s">
        <v>10047</v>
      </c>
      <c r="N4341" t="s">
        <v>10048</v>
      </c>
      <c r="O4341" t="s">
        <v>10049</v>
      </c>
      <c r="P4341" s="31">
        <v>40</v>
      </c>
      <c r="Q4341" s="31">
        <v>2000</v>
      </c>
      <c r="R4341" s="31">
        <v>80</v>
      </c>
      <c r="S4341" s="31">
        <v>0</v>
      </c>
      <c r="T4341" s="36" t="s">
        <v>16303</v>
      </c>
      <c r="U4341" s="36" t="s">
        <v>15463</v>
      </c>
      <c r="V4341" s="31" t="s">
        <v>5705</v>
      </c>
      <c r="W4341" s="31">
        <v>7</v>
      </c>
    </row>
    <row r="4342" spans="1:23" x14ac:dyDescent="0.25">
      <c r="A4342">
        <v>8800752</v>
      </c>
      <c r="B4342" s="32" t="s">
        <v>19</v>
      </c>
      <c r="C4342" s="32">
        <v>10</v>
      </c>
      <c r="D4342" s="32">
        <v>85</v>
      </c>
      <c r="E4342" s="32" t="s">
        <v>22</v>
      </c>
      <c r="F4342" s="32">
        <v>18</v>
      </c>
      <c r="G4342" s="32" t="s">
        <v>354</v>
      </c>
      <c r="H4342" s="32">
        <v>782</v>
      </c>
      <c r="I4342" s="32">
        <v>1058</v>
      </c>
      <c r="J4342" s="32" t="s">
        <v>22</v>
      </c>
      <c r="K4342" s="32">
        <v>0</v>
      </c>
      <c r="L4342" s="38">
        <v>292.12</v>
      </c>
      <c r="M4342" t="s">
        <v>10050</v>
      </c>
      <c r="N4342" t="s">
        <v>10051</v>
      </c>
      <c r="O4342" t="s">
        <v>10052</v>
      </c>
      <c r="P4342" s="31">
        <v>60</v>
      </c>
      <c r="Q4342" s="31">
        <v>2000</v>
      </c>
      <c r="R4342" s="31">
        <v>80</v>
      </c>
      <c r="S4342" s="31">
        <v>0</v>
      </c>
      <c r="T4342" s="36" t="s">
        <v>16304</v>
      </c>
      <c r="U4342" s="36" t="s">
        <v>15463</v>
      </c>
      <c r="V4342" s="31" t="s">
        <v>5705</v>
      </c>
      <c r="W4342" s="31">
        <v>7</v>
      </c>
    </row>
    <row r="4343" spans="1:23" x14ac:dyDescent="0.25">
      <c r="A4343">
        <v>8800753</v>
      </c>
      <c r="B4343" s="32" t="s">
        <v>19</v>
      </c>
      <c r="C4343" s="32">
        <v>10</v>
      </c>
      <c r="D4343" s="32">
        <v>85</v>
      </c>
      <c r="E4343" s="32" t="s">
        <v>22</v>
      </c>
      <c r="F4343" s="32">
        <v>12</v>
      </c>
      <c r="G4343" s="32" t="s">
        <v>354</v>
      </c>
      <c r="H4343" s="32">
        <v>782</v>
      </c>
      <c r="I4343" s="32">
        <v>1058</v>
      </c>
      <c r="J4343" s="32" t="s">
        <v>22</v>
      </c>
      <c r="K4343" s="32">
        <v>0</v>
      </c>
      <c r="L4343" s="38">
        <v>230</v>
      </c>
      <c r="M4343" t="s">
        <v>10053</v>
      </c>
      <c r="N4343" t="s">
        <v>10054</v>
      </c>
      <c r="O4343" t="s">
        <v>10055</v>
      </c>
      <c r="P4343" s="31">
        <v>80</v>
      </c>
      <c r="Q4343" s="31">
        <v>2000</v>
      </c>
      <c r="R4343" s="31">
        <v>80</v>
      </c>
      <c r="S4343" s="31">
        <v>0</v>
      </c>
      <c r="T4343" s="36" t="s">
        <v>16305</v>
      </c>
      <c r="U4343" s="36" t="s">
        <v>15463</v>
      </c>
      <c r="V4343" s="31" t="s">
        <v>5705</v>
      </c>
      <c r="W4343" s="31">
        <v>7</v>
      </c>
    </row>
    <row r="4344" spans="1:23" x14ac:dyDescent="0.25">
      <c r="A4344">
        <v>8800754</v>
      </c>
      <c r="B4344" s="32" t="s">
        <v>19</v>
      </c>
      <c r="C4344" s="32">
        <v>10</v>
      </c>
      <c r="D4344" s="32">
        <v>85</v>
      </c>
      <c r="E4344" s="32" t="s">
        <v>22</v>
      </c>
      <c r="F4344" s="32">
        <v>12</v>
      </c>
      <c r="G4344" s="32" t="s">
        <v>354</v>
      </c>
      <c r="H4344" s="32">
        <v>782</v>
      </c>
      <c r="I4344" s="32">
        <v>1058</v>
      </c>
      <c r="J4344" s="32" t="s">
        <v>22</v>
      </c>
      <c r="K4344" s="32">
        <v>0</v>
      </c>
      <c r="L4344" s="38">
        <v>276.52999999999997</v>
      </c>
      <c r="M4344" t="s">
        <v>10056</v>
      </c>
      <c r="N4344" t="s">
        <v>10057</v>
      </c>
      <c r="O4344" t="s">
        <v>10058</v>
      </c>
      <c r="P4344" s="31">
        <v>100</v>
      </c>
      <c r="Q4344" s="31">
        <v>2000</v>
      </c>
      <c r="R4344" s="31">
        <v>80</v>
      </c>
      <c r="S4344" s="31">
        <v>0</v>
      </c>
      <c r="T4344" s="36" t="s">
        <v>16300</v>
      </c>
      <c r="U4344" s="36" t="s">
        <v>15463</v>
      </c>
      <c r="V4344" s="31" t="s">
        <v>5705</v>
      </c>
      <c r="W4344" s="31">
        <v>7</v>
      </c>
    </row>
    <row r="4345" spans="1:23" x14ac:dyDescent="0.25">
      <c r="A4345">
        <v>8800755</v>
      </c>
      <c r="B4345" s="32" t="s">
        <v>19</v>
      </c>
      <c r="C4345" s="32">
        <v>10</v>
      </c>
      <c r="D4345" s="32">
        <v>85</v>
      </c>
      <c r="E4345" s="32" t="s">
        <v>22</v>
      </c>
      <c r="F4345" s="32">
        <v>18</v>
      </c>
      <c r="G4345" s="32" t="s">
        <v>354</v>
      </c>
      <c r="H4345" s="32" t="s">
        <v>22</v>
      </c>
      <c r="I4345" s="32">
        <v>1058</v>
      </c>
      <c r="J4345" s="32" t="s">
        <v>22</v>
      </c>
      <c r="K4345" s="32">
        <v>0</v>
      </c>
      <c r="L4345" s="38">
        <v>295.95</v>
      </c>
      <c r="M4345" t="s">
        <v>10059</v>
      </c>
      <c r="N4345" t="s">
        <v>10060</v>
      </c>
      <c r="O4345" t="s">
        <v>10061</v>
      </c>
      <c r="P4345" s="31">
        <v>50</v>
      </c>
      <c r="Q4345" s="31">
        <v>0</v>
      </c>
      <c r="R4345" s="31">
        <v>80</v>
      </c>
      <c r="S4345" s="31">
        <v>0</v>
      </c>
      <c r="T4345" s="36" t="s">
        <v>10062</v>
      </c>
      <c r="U4345" s="36" t="s">
        <v>15463</v>
      </c>
      <c r="V4345" s="31" t="s">
        <v>5705</v>
      </c>
      <c r="W4345" s="31">
        <v>7</v>
      </c>
    </row>
    <row r="4346" spans="1:23" x14ac:dyDescent="0.25">
      <c r="A4346">
        <v>8800770</v>
      </c>
      <c r="B4346" s="32" t="s">
        <v>19</v>
      </c>
      <c r="C4346" s="32">
        <v>10</v>
      </c>
      <c r="D4346" s="32">
        <v>90</v>
      </c>
      <c r="E4346" s="32" t="s">
        <v>22</v>
      </c>
      <c r="F4346" s="32">
        <v>100</v>
      </c>
      <c r="G4346" s="32" t="s">
        <v>354</v>
      </c>
      <c r="H4346" s="32" t="s">
        <v>22</v>
      </c>
      <c r="I4346" s="32">
        <v>1058</v>
      </c>
      <c r="J4346" s="32" t="s">
        <v>22</v>
      </c>
      <c r="K4346" s="32">
        <v>0</v>
      </c>
      <c r="L4346" s="38">
        <v>23.49</v>
      </c>
      <c r="M4346" t="s">
        <v>10063</v>
      </c>
      <c r="N4346" t="s">
        <v>10064</v>
      </c>
      <c r="O4346" t="s">
        <v>10065</v>
      </c>
      <c r="P4346" s="31">
        <v>0</v>
      </c>
      <c r="Q4346" s="31">
        <v>0</v>
      </c>
      <c r="R4346" s="31">
        <v>0</v>
      </c>
      <c r="S4346" s="31">
        <v>0</v>
      </c>
      <c r="T4346" s="36" t="s">
        <v>10066</v>
      </c>
      <c r="U4346" s="36" t="s">
        <v>13488</v>
      </c>
      <c r="V4346" s="31" t="s">
        <v>10067</v>
      </c>
      <c r="W4346" s="31">
        <v>7</v>
      </c>
    </row>
    <row r="4347" spans="1:23" x14ac:dyDescent="0.25">
      <c r="A4347">
        <v>8800825</v>
      </c>
      <c r="B4347" s="32" t="s">
        <v>19</v>
      </c>
      <c r="C4347" s="32">
        <v>10</v>
      </c>
      <c r="D4347" s="32">
        <v>82</v>
      </c>
      <c r="E4347" s="32" t="s">
        <v>22</v>
      </c>
      <c r="F4347" s="32">
        <v>1</v>
      </c>
      <c r="G4347" s="32" t="s">
        <v>21</v>
      </c>
      <c r="H4347" s="32">
        <v>658</v>
      </c>
      <c r="I4347" s="32">
        <v>915</v>
      </c>
      <c r="J4347" s="32" t="s">
        <v>22</v>
      </c>
      <c r="K4347" s="32">
        <v>0</v>
      </c>
      <c r="L4347" s="38">
        <v>25.31</v>
      </c>
      <c r="M4347" t="s">
        <v>10068</v>
      </c>
      <c r="N4347" t="s">
        <v>10069</v>
      </c>
      <c r="O4347" t="s">
        <v>10070</v>
      </c>
      <c r="P4347" s="31">
        <v>0</v>
      </c>
      <c r="Q4347" s="31">
        <v>0</v>
      </c>
      <c r="R4347" s="31">
        <v>1200</v>
      </c>
      <c r="S4347" s="31">
        <v>0</v>
      </c>
      <c r="T4347" s="36" t="s">
        <v>10071</v>
      </c>
      <c r="U4347" s="36" t="s">
        <v>13534</v>
      </c>
      <c r="V4347" s="31" t="s">
        <v>207</v>
      </c>
      <c r="W4347" s="31">
        <v>28</v>
      </c>
    </row>
    <row r="4348" spans="1:23" x14ac:dyDescent="0.25">
      <c r="A4348">
        <v>8800845</v>
      </c>
      <c r="B4348" s="32" t="s">
        <v>19</v>
      </c>
      <c r="C4348" s="32">
        <v>10</v>
      </c>
      <c r="D4348" s="32">
        <v>82</v>
      </c>
      <c r="E4348" s="32" t="s">
        <v>22</v>
      </c>
      <c r="F4348" s="32">
        <v>1</v>
      </c>
      <c r="G4348" s="32" t="s">
        <v>21</v>
      </c>
      <c r="H4348" s="32">
        <v>658</v>
      </c>
      <c r="I4348" s="32">
        <v>915</v>
      </c>
      <c r="J4348" s="32" t="s">
        <v>22</v>
      </c>
      <c r="K4348" s="32">
        <v>0</v>
      </c>
      <c r="L4348" s="38">
        <v>14.18</v>
      </c>
      <c r="M4348" t="s">
        <v>10072</v>
      </c>
      <c r="N4348" t="s">
        <v>10073</v>
      </c>
      <c r="O4348" t="s">
        <v>10074</v>
      </c>
      <c r="P4348" s="31">
        <v>0</v>
      </c>
      <c r="Q4348" s="31">
        <v>0</v>
      </c>
      <c r="R4348" s="31">
        <v>400</v>
      </c>
      <c r="S4348" s="31">
        <v>0</v>
      </c>
      <c r="T4348" s="36" t="s">
        <v>10075</v>
      </c>
      <c r="U4348" s="36" t="s">
        <v>13488</v>
      </c>
      <c r="V4348" s="31" t="s">
        <v>207</v>
      </c>
      <c r="W4348" s="31">
        <v>7</v>
      </c>
    </row>
    <row r="4349" spans="1:23" x14ac:dyDescent="0.25">
      <c r="A4349">
        <v>8800855</v>
      </c>
      <c r="B4349" s="32" t="s">
        <v>19</v>
      </c>
      <c r="C4349" s="32">
        <v>10</v>
      </c>
      <c r="D4349" s="32">
        <v>82</v>
      </c>
      <c r="E4349" s="32" t="s">
        <v>22</v>
      </c>
      <c r="F4349" s="32">
        <v>1</v>
      </c>
      <c r="G4349" s="32" t="s">
        <v>21</v>
      </c>
      <c r="H4349" s="32">
        <v>658</v>
      </c>
      <c r="I4349" s="32">
        <v>915</v>
      </c>
      <c r="J4349" s="32" t="s">
        <v>22</v>
      </c>
      <c r="K4349" s="32">
        <v>0</v>
      </c>
      <c r="L4349" s="38">
        <v>15.48</v>
      </c>
      <c r="M4349" t="s">
        <v>10076</v>
      </c>
      <c r="N4349" t="s">
        <v>10077</v>
      </c>
      <c r="O4349" t="s">
        <v>10078</v>
      </c>
      <c r="P4349" s="31">
        <v>0</v>
      </c>
      <c r="Q4349" s="31">
        <v>0</v>
      </c>
      <c r="R4349" s="31">
        <v>500</v>
      </c>
      <c r="S4349" s="31">
        <v>0</v>
      </c>
      <c r="T4349" s="36" t="s">
        <v>10079</v>
      </c>
      <c r="U4349" s="36" t="s">
        <v>13488</v>
      </c>
      <c r="V4349" s="31" t="s">
        <v>207</v>
      </c>
      <c r="W4349" s="31">
        <v>7</v>
      </c>
    </row>
    <row r="4350" spans="1:23" x14ac:dyDescent="0.25">
      <c r="A4350">
        <v>8800865</v>
      </c>
      <c r="B4350" s="32" t="s">
        <v>19</v>
      </c>
      <c r="C4350" s="32">
        <v>10</v>
      </c>
      <c r="D4350" s="32">
        <v>82</v>
      </c>
      <c r="E4350" s="32" t="s">
        <v>22</v>
      </c>
      <c r="F4350" s="32">
        <v>1</v>
      </c>
      <c r="G4350" s="32" t="s">
        <v>21</v>
      </c>
      <c r="H4350" s="32">
        <v>658</v>
      </c>
      <c r="I4350" s="32">
        <v>915</v>
      </c>
      <c r="J4350" s="32" t="s">
        <v>22</v>
      </c>
      <c r="K4350" s="32">
        <v>0</v>
      </c>
      <c r="L4350" s="38">
        <v>16.989999999999998</v>
      </c>
      <c r="M4350" t="s">
        <v>10080</v>
      </c>
      <c r="N4350" t="s">
        <v>10081</v>
      </c>
      <c r="O4350" t="s">
        <v>10082</v>
      </c>
      <c r="P4350" s="31">
        <v>0</v>
      </c>
      <c r="Q4350" s="31">
        <v>0</v>
      </c>
      <c r="R4350" s="31">
        <v>600</v>
      </c>
      <c r="S4350" s="31">
        <v>0</v>
      </c>
      <c r="T4350" s="36" t="s">
        <v>10083</v>
      </c>
      <c r="U4350" s="36" t="s">
        <v>13488</v>
      </c>
      <c r="V4350" s="31" t="s">
        <v>207</v>
      </c>
      <c r="W4350" s="31">
        <v>7</v>
      </c>
    </row>
    <row r="4351" spans="1:23" x14ac:dyDescent="0.25">
      <c r="A4351">
        <v>8800875</v>
      </c>
      <c r="B4351" s="32" t="s">
        <v>19</v>
      </c>
      <c r="C4351" s="32">
        <v>10</v>
      </c>
      <c r="D4351" s="32">
        <v>82</v>
      </c>
      <c r="E4351" s="32" t="s">
        <v>22</v>
      </c>
      <c r="F4351" s="32">
        <v>2</v>
      </c>
      <c r="G4351" s="32" t="s">
        <v>354</v>
      </c>
      <c r="H4351" s="32" t="s">
        <v>22</v>
      </c>
      <c r="I4351" s="32">
        <v>916</v>
      </c>
      <c r="J4351" s="32" t="s">
        <v>22</v>
      </c>
      <c r="K4351" s="32">
        <v>0</v>
      </c>
      <c r="L4351" s="38">
        <v>94.81</v>
      </c>
      <c r="M4351" t="s">
        <v>10084</v>
      </c>
      <c r="N4351" t="s">
        <v>10085</v>
      </c>
      <c r="O4351" t="s">
        <v>10086</v>
      </c>
      <c r="P4351" s="31">
        <v>0</v>
      </c>
      <c r="Q4351" s="31">
        <v>0</v>
      </c>
      <c r="R4351" s="31">
        <v>0</v>
      </c>
      <c r="S4351" s="31">
        <v>0</v>
      </c>
      <c r="T4351" s="36" t="s">
        <v>10087</v>
      </c>
      <c r="U4351" s="36" t="s">
        <v>9135</v>
      </c>
      <c r="V4351" s="31" t="s">
        <v>207</v>
      </c>
      <c r="W4351" s="31">
        <v>7</v>
      </c>
    </row>
    <row r="4352" spans="1:23" x14ac:dyDescent="0.25">
      <c r="A4352">
        <v>8800885</v>
      </c>
      <c r="B4352" s="32" t="s">
        <v>19</v>
      </c>
      <c r="C4352" s="32">
        <v>10</v>
      </c>
      <c r="D4352" s="32">
        <v>82</v>
      </c>
      <c r="E4352" s="32" t="s">
        <v>22</v>
      </c>
      <c r="F4352" s="32">
        <v>1</v>
      </c>
      <c r="G4352" s="32" t="s">
        <v>21</v>
      </c>
      <c r="H4352" s="32">
        <v>658</v>
      </c>
      <c r="I4352" s="32">
        <v>915</v>
      </c>
      <c r="J4352" s="32" t="s">
        <v>22</v>
      </c>
      <c r="K4352" s="32">
        <v>0</v>
      </c>
      <c r="L4352" s="38">
        <v>19.71</v>
      </c>
      <c r="M4352" t="s">
        <v>10088</v>
      </c>
      <c r="N4352" t="s">
        <v>10089</v>
      </c>
      <c r="O4352" t="s">
        <v>10090</v>
      </c>
      <c r="P4352" s="31">
        <v>0</v>
      </c>
      <c r="Q4352" s="31">
        <v>0</v>
      </c>
      <c r="R4352" s="31">
        <v>800</v>
      </c>
      <c r="S4352" s="31">
        <v>0</v>
      </c>
      <c r="T4352" s="36" t="s">
        <v>10091</v>
      </c>
      <c r="U4352" s="36" t="s">
        <v>13488</v>
      </c>
      <c r="V4352" s="31" t="s">
        <v>207</v>
      </c>
      <c r="W4352" s="31">
        <v>7</v>
      </c>
    </row>
    <row r="4353" spans="1:23" x14ac:dyDescent="0.25">
      <c r="A4353">
        <v>8800900</v>
      </c>
      <c r="B4353" s="32" t="s">
        <v>19</v>
      </c>
      <c r="C4353" s="32">
        <v>10</v>
      </c>
      <c r="D4353" s="32">
        <v>85</v>
      </c>
      <c r="E4353" s="32" t="s">
        <v>22</v>
      </c>
      <c r="F4353" s="32">
        <v>1</v>
      </c>
      <c r="G4353" s="32" t="s">
        <v>21</v>
      </c>
      <c r="H4353" s="32">
        <v>740</v>
      </c>
      <c r="I4353" s="32">
        <v>1007</v>
      </c>
      <c r="J4353" s="32" t="s">
        <v>22</v>
      </c>
      <c r="K4353" s="32">
        <v>0</v>
      </c>
      <c r="L4353" s="38">
        <v>60.41</v>
      </c>
      <c r="M4353" t="s">
        <v>10092</v>
      </c>
      <c r="N4353" t="s">
        <v>10093</v>
      </c>
      <c r="O4353" t="s">
        <v>10094</v>
      </c>
      <c r="P4353" s="31">
        <v>600</v>
      </c>
      <c r="Q4353" s="31">
        <v>0</v>
      </c>
      <c r="R4353" s="31">
        <v>600</v>
      </c>
      <c r="S4353" s="31">
        <v>3.52</v>
      </c>
      <c r="T4353" s="36" t="s">
        <v>16306</v>
      </c>
      <c r="U4353" s="36" t="s">
        <v>13534</v>
      </c>
      <c r="V4353" s="31" t="s">
        <v>791</v>
      </c>
      <c r="W4353" s="31">
        <v>7</v>
      </c>
    </row>
    <row r="4354" spans="1:23" x14ac:dyDescent="0.25">
      <c r="A4354">
        <v>8800910</v>
      </c>
      <c r="B4354" s="32" t="s">
        <v>19</v>
      </c>
      <c r="C4354" s="32">
        <v>10</v>
      </c>
      <c r="D4354" s="32">
        <v>85</v>
      </c>
      <c r="E4354" s="32" t="s">
        <v>22</v>
      </c>
      <c r="F4354" s="32">
        <v>1</v>
      </c>
      <c r="G4354" s="32" t="s">
        <v>21</v>
      </c>
      <c r="H4354" s="32">
        <v>740</v>
      </c>
      <c r="I4354" s="32">
        <v>1007</v>
      </c>
      <c r="J4354" s="32" t="s">
        <v>22</v>
      </c>
      <c r="K4354" s="32">
        <v>0</v>
      </c>
      <c r="L4354" s="38">
        <v>70.599999999999994</v>
      </c>
      <c r="M4354" t="s">
        <v>10095</v>
      </c>
      <c r="N4354" t="s">
        <v>10096</v>
      </c>
      <c r="O4354" t="s">
        <v>10094</v>
      </c>
      <c r="P4354" s="31">
        <v>600</v>
      </c>
      <c r="Q4354" s="31">
        <v>0</v>
      </c>
      <c r="R4354" s="31">
        <v>800</v>
      </c>
      <c r="S4354" s="31">
        <v>5.516</v>
      </c>
      <c r="T4354" s="36" t="s">
        <v>16307</v>
      </c>
      <c r="U4354" s="36" t="s">
        <v>13534</v>
      </c>
      <c r="V4354" s="31" t="s">
        <v>791</v>
      </c>
      <c r="W4354" s="31">
        <v>7</v>
      </c>
    </row>
    <row r="4355" spans="1:23" x14ac:dyDescent="0.25">
      <c r="A4355">
        <v>8800920</v>
      </c>
      <c r="B4355" s="32" t="s">
        <v>19</v>
      </c>
      <c r="C4355" s="32">
        <v>10</v>
      </c>
      <c r="D4355" s="32">
        <v>81</v>
      </c>
      <c r="E4355" s="32" t="s">
        <v>22</v>
      </c>
      <c r="F4355" s="32">
        <v>1</v>
      </c>
      <c r="G4355" s="32" t="s">
        <v>21</v>
      </c>
      <c r="H4355" s="32">
        <v>623</v>
      </c>
      <c r="I4355" s="32">
        <v>890</v>
      </c>
      <c r="J4355" s="32" t="s">
        <v>22</v>
      </c>
      <c r="K4355" s="32">
        <v>0</v>
      </c>
      <c r="L4355" s="38">
        <v>332.38</v>
      </c>
      <c r="M4355" t="s">
        <v>10097</v>
      </c>
      <c r="N4355" t="s">
        <v>10098</v>
      </c>
      <c r="O4355" t="s">
        <v>10099</v>
      </c>
      <c r="P4355" s="31">
        <v>600</v>
      </c>
      <c r="Q4355" s="31">
        <v>100</v>
      </c>
      <c r="R4355" s="31">
        <v>600</v>
      </c>
      <c r="S4355" s="31">
        <v>13.02</v>
      </c>
      <c r="T4355" s="36" t="s">
        <v>16308</v>
      </c>
      <c r="U4355" s="36" t="s">
        <v>13534</v>
      </c>
      <c r="V4355" s="31" t="s">
        <v>2348</v>
      </c>
      <c r="W4355" s="31">
        <v>7</v>
      </c>
    </row>
    <row r="4356" spans="1:23" x14ac:dyDescent="0.25">
      <c r="A4356">
        <v>8801000</v>
      </c>
      <c r="B4356" s="32" t="s">
        <v>19</v>
      </c>
      <c r="C4356" s="32">
        <v>10</v>
      </c>
      <c r="D4356" s="32">
        <v>83</v>
      </c>
      <c r="E4356" s="32" t="s">
        <v>22</v>
      </c>
      <c r="F4356" s="32">
        <v>2</v>
      </c>
      <c r="G4356" s="32" t="s">
        <v>354</v>
      </c>
      <c r="H4356" s="32">
        <v>661</v>
      </c>
      <c r="I4356" s="32">
        <v>924</v>
      </c>
      <c r="J4356" s="32" t="s">
        <v>22</v>
      </c>
      <c r="K4356" s="32">
        <v>0</v>
      </c>
      <c r="L4356" s="38">
        <v>11.59</v>
      </c>
      <c r="M4356" t="s">
        <v>10100</v>
      </c>
      <c r="N4356" t="s">
        <v>10101</v>
      </c>
      <c r="O4356" t="s">
        <v>10102</v>
      </c>
      <c r="P4356" s="31">
        <v>0</v>
      </c>
      <c r="Q4356" s="31">
        <v>0</v>
      </c>
      <c r="R4356" s="31">
        <v>0</v>
      </c>
      <c r="S4356" s="31">
        <v>0</v>
      </c>
      <c r="T4356" s="36" t="s">
        <v>16309</v>
      </c>
      <c r="U4356" s="36" t="s">
        <v>9135</v>
      </c>
      <c r="V4356" s="31" t="s">
        <v>791</v>
      </c>
      <c r="W4356" s="31">
        <v>28</v>
      </c>
    </row>
    <row r="4357" spans="1:23" x14ac:dyDescent="0.25">
      <c r="A4357">
        <v>8801010</v>
      </c>
      <c r="B4357" s="32" t="s">
        <v>19</v>
      </c>
      <c r="C4357" s="32">
        <v>10</v>
      </c>
      <c r="D4357" s="32">
        <v>83</v>
      </c>
      <c r="E4357" s="32" t="s">
        <v>22</v>
      </c>
      <c r="F4357" s="32">
        <v>1</v>
      </c>
      <c r="G4357" s="32" t="s">
        <v>21</v>
      </c>
      <c r="H4357" s="32">
        <v>661</v>
      </c>
      <c r="I4357" s="32">
        <v>924</v>
      </c>
      <c r="J4357" s="32" t="s">
        <v>22</v>
      </c>
      <c r="K4357" s="32">
        <v>0</v>
      </c>
      <c r="L4357" s="38">
        <v>65.98</v>
      </c>
      <c r="M4357" t="s">
        <v>10103</v>
      </c>
      <c r="N4357" t="s">
        <v>10104</v>
      </c>
      <c r="O4357" t="s">
        <v>10105</v>
      </c>
      <c r="P4357" s="31">
        <v>1090</v>
      </c>
      <c r="Q4357" s="31">
        <v>0</v>
      </c>
      <c r="R4357" s="31">
        <v>0</v>
      </c>
      <c r="S4357" s="31">
        <v>0</v>
      </c>
      <c r="T4357" s="36" t="s">
        <v>16310</v>
      </c>
      <c r="U4357" s="36" t="s">
        <v>16311</v>
      </c>
      <c r="V4357" s="31" t="s">
        <v>791</v>
      </c>
      <c r="W4357" s="31">
        <v>28</v>
      </c>
    </row>
    <row r="4358" spans="1:23" x14ac:dyDescent="0.25">
      <c r="A4358">
        <v>8801260</v>
      </c>
      <c r="B4358" s="32" t="s">
        <v>19</v>
      </c>
      <c r="C4358" s="32">
        <v>10</v>
      </c>
      <c r="D4358" s="32">
        <v>83</v>
      </c>
      <c r="E4358" s="32" t="s">
        <v>22</v>
      </c>
      <c r="F4358" s="32">
        <v>2</v>
      </c>
      <c r="G4358" s="32" t="s">
        <v>354</v>
      </c>
      <c r="H4358" s="32">
        <v>664</v>
      </c>
      <c r="I4358" s="32">
        <v>928</v>
      </c>
      <c r="J4358" s="32" t="s">
        <v>22</v>
      </c>
      <c r="K4358" s="32">
        <v>0</v>
      </c>
      <c r="L4358" s="38">
        <v>21.35</v>
      </c>
      <c r="M4358" t="s">
        <v>10106</v>
      </c>
      <c r="N4358" t="s">
        <v>10107</v>
      </c>
      <c r="O4358" t="s">
        <v>10108</v>
      </c>
      <c r="P4358" s="31">
        <v>0</v>
      </c>
      <c r="Q4358" s="31">
        <v>0</v>
      </c>
      <c r="R4358" s="31">
        <v>0</v>
      </c>
      <c r="S4358" s="31">
        <v>0</v>
      </c>
      <c r="T4358" s="36" t="s">
        <v>16312</v>
      </c>
      <c r="U4358" s="36" t="s">
        <v>9135</v>
      </c>
      <c r="V4358" s="31" t="s">
        <v>791</v>
      </c>
      <c r="W4358" s="31">
        <v>28</v>
      </c>
    </row>
    <row r="4359" spans="1:23" x14ac:dyDescent="0.25">
      <c r="A4359">
        <v>8804000</v>
      </c>
      <c r="B4359" s="32" t="s">
        <v>19</v>
      </c>
      <c r="C4359" s="32">
        <v>3</v>
      </c>
      <c r="D4359" s="32">
        <v>25</v>
      </c>
      <c r="E4359" s="32" t="s">
        <v>22</v>
      </c>
      <c r="F4359" s="32">
        <v>1</v>
      </c>
      <c r="G4359" s="32" t="s">
        <v>21</v>
      </c>
      <c r="H4359" s="32" t="s">
        <v>22</v>
      </c>
      <c r="I4359" s="32">
        <v>123</v>
      </c>
      <c r="J4359" s="32" t="s">
        <v>22</v>
      </c>
      <c r="K4359" s="32">
        <v>0</v>
      </c>
      <c r="L4359" s="38">
        <v>764.98</v>
      </c>
      <c r="M4359" t="s">
        <v>10109</v>
      </c>
      <c r="N4359" t="s">
        <v>10110</v>
      </c>
      <c r="O4359" t="s">
        <v>10111</v>
      </c>
      <c r="P4359" s="31">
        <v>800</v>
      </c>
      <c r="Q4359" s="31">
        <v>2000</v>
      </c>
      <c r="R4359" s="31">
        <v>400</v>
      </c>
      <c r="S4359" s="31">
        <v>120.4</v>
      </c>
      <c r="T4359" s="36" t="s">
        <v>10112</v>
      </c>
      <c r="U4359" s="36" t="s">
        <v>12165</v>
      </c>
      <c r="V4359" s="31" t="s">
        <v>26</v>
      </c>
      <c r="W4359" s="31">
        <v>7</v>
      </c>
    </row>
    <row r="4360" spans="1:23" x14ac:dyDescent="0.25">
      <c r="A4360">
        <v>8804010</v>
      </c>
      <c r="B4360" s="32" t="s">
        <v>19</v>
      </c>
      <c r="C4360" s="32">
        <v>3</v>
      </c>
      <c r="D4360" s="32">
        <v>25</v>
      </c>
      <c r="E4360" s="32" t="s">
        <v>22</v>
      </c>
      <c r="F4360" s="32">
        <v>1</v>
      </c>
      <c r="G4360" s="32" t="s">
        <v>21</v>
      </c>
      <c r="H4360" s="32" t="s">
        <v>22</v>
      </c>
      <c r="I4360" s="32" t="s">
        <v>22</v>
      </c>
      <c r="J4360" s="32" t="s">
        <v>22</v>
      </c>
      <c r="K4360" s="32">
        <v>0</v>
      </c>
      <c r="L4360" s="38">
        <v>730.92</v>
      </c>
      <c r="M4360" t="s">
        <v>10113</v>
      </c>
      <c r="N4360" t="s">
        <v>10114</v>
      </c>
      <c r="O4360" t="s">
        <v>10115</v>
      </c>
      <c r="P4360" s="31">
        <v>800</v>
      </c>
      <c r="Q4360" s="31">
        <v>2000</v>
      </c>
      <c r="R4360" s="31">
        <v>400</v>
      </c>
      <c r="S4360" s="31">
        <v>81.3</v>
      </c>
      <c r="T4360" s="36" t="s">
        <v>10116</v>
      </c>
      <c r="U4360" s="36" t="s">
        <v>12165</v>
      </c>
      <c r="V4360" s="31" t="s">
        <v>26</v>
      </c>
      <c r="W4360" s="31">
        <v>21</v>
      </c>
    </row>
    <row r="4361" spans="1:23" x14ac:dyDescent="0.25">
      <c r="A4361">
        <v>8805000</v>
      </c>
      <c r="B4361" s="32" t="s">
        <v>19</v>
      </c>
      <c r="C4361" s="32">
        <v>3</v>
      </c>
      <c r="D4361" s="32">
        <v>25</v>
      </c>
      <c r="E4361" s="32" t="s">
        <v>22</v>
      </c>
      <c r="F4361" s="32">
        <v>1</v>
      </c>
      <c r="G4361" s="32" t="s">
        <v>21</v>
      </c>
      <c r="H4361" s="32" t="s">
        <v>22</v>
      </c>
      <c r="I4361" s="32">
        <v>124</v>
      </c>
      <c r="J4361" s="32" t="s">
        <v>22</v>
      </c>
      <c r="K4361" s="32">
        <v>0</v>
      </c>
      <c r="L4361" s="38">
        <v>790.22</v>
      </c>
      <c r="M4361" t="s">
        <v>10117</v>
      </c>
      <c r="N4361" t="s">
        <v>10118</v>
      </c>
      <c r="O4361" t="s">
        <v>10119</v>
      </c>
      <c r="P4361" s="31">
        <v>800</v>
      </c>
      <c r="Q4361" s="31">
        <v>2000</v>
      </c>
      <c r="R4361" s="31">
        <v>500</v>
      </c>
      <c r="S4361" s="31">
        <v>122.3</v>
      </c>
      <c r="T4361" s="36" t="s">
        <v>10120</v>
      </c>
      <c r="U4361" s="36" t="s">
        <v>12165</v>
      </c>
      <c r="V4361" s="31" t="s">
        <v>26</v>
      </c>
      <c r="W4361" s="31">
        <v>7</v>
      </c>
    </row>
    <row r="4362" spans="1:23" x14ac:dyDescent="0.25">
      <c r="A4362">
        <v>8805010</v>
      </c>
      <c r="B4362" s="32" t="s">
        <v>19</v>
      </c>
      <c r="C4362" s="32">
        <v>3</v>
      </c>
      <c r="D4362" s="32">
        <v>25</v>
      </c>
      <c r="E4362" s="32" t="s">
        <v>22</v>
      </c>
      <c r="F4362" s="32">
        <v>1</v>
      </c>
      <c r="G4362" s="32" t="s">
        <v>21</v>
      </c>
      <c r="H4362" s="32" t="s">
        <v>22</v>
      </c>
      <c r="I4362" s="32" t="s">
        <v>22</v>
      </c>
      <c r="J4362" s="32" t="s">
        <v>22</v>
      </c>
      <c r="K4362" s="32">
        <v>0</v>
      </c>
      <c r="L4362" s="38">
        <v>758.17</v>
      </c>
      <c r="M4362" t="s">
        <v>10121</v>
      </c>
      <c r="N4362" t="s">
        <v>10122</v>
      </c>
      <c r="O4362" t="s">
        <v>10123</v>
      </c>
      <c r="P4362" s="31">
        <v>800</v>
      </c>
      <c r="Q4362" s="31">
        <v>2000</v>
      </c>
      <c r="R4362" s="31">
        <v>500</v>
      </c>
      <c r="S4362" s="31">
        <v>86.6</v>
      </c>
      <c r="T4362" s="36" t="s">
        <v>16314</v>
      </c>
      <c r="U4362" s="36" t="s">
        <v>12165</v>
      </c>
      <c r="V4362" s="31" t="s">
        <v>26</v>
      </c>
      <c r="W4362" s="31">
        <v>21</v>
      </c>
    </row>
    <row r="4363" spans="1:23" x14ac:dyDescent="0.25">
      <c r="A4363">
        <v>8806000</v>
      </c>
      <c r="B4363" s="32" t="s">
        <v>19</v>
      </c>
      <c r="C4363" s="32">
        <v>3</v>
      </c>
      <c r="D4363" s="32">
        <v>25</v>
      </c>
      <c r="E4363" s="32" t="s">
        <v>22</v>
      </c>
      <c r="F4363" s="32">
        <v>1</v>
      </c>
      <c r="G4363" s="32" t="s">
        <v>21</v>
      </c>
      <c r="H4363" s="32" t="s">
        <v>22</v>
      </c>
      <c r="I4363" s="32">
        <v>125</v>
      </c>
      <c r="J4363" s="32" t="s">
        <v>22</v>
      </c>
      <c r="K4363" s="32">
        <v>0</v>
      </c>
      <c r="L4363" s="38">
        <v>809.54</v>
      </c>
      <c r="M4363" t="s">
        <v>10124</v>
      </c>
      <c r="N4363" t="s">
        <v>10125</v>
      </c>
      <c r="O4363" t="s">
        <v>10126</v>
      </c>
      <c r="P4363" s="31">
        <v>800</v>
      </c>
      <c r="Q4363" s="31">
        <v>2000</v>
      </c>
      <c r="R4363" s="31">
        <v>600</v>
      </c>
      <c r="S4363" s="31">
        <v>125.8</v>
      </c>
      <c r="T4363" s="36" t="s">
        <v>10127</v>
      </c>
      <c r="U4363" s="36" t="s">
        <v>12165</v>
      </c>
      <c r="V4363" s="31" t="s">
        <v>26</v>
      </c>
      <c r="W4363" s="31">
        <v>7</v>
      </c>
    </row>
    <row r="4364" spans="1:23" x14ac:dyDescent="0.25">
      <c r="A4364">
        <v>8806010</v>
      </c>
      <c r="B4364" s="32" t="s">
        <v>19</v>
      </c>
      <c r="C4364" s="32">
        <v>3</v>
      </c>
      <c r="D4364" s="32">
        <v>25</v>
      </c>
      <c r="E4364" s="32" t="s">
        <v>22</v>
      </c>
      <c r="F4364" s="32">
        <v>1</v>
      </c>
      <c r="G4364" s="32" t="s">
        <v>21</v>
      </c>
      <c r="H4364" s="32" t="s">
        <v>22</v>
      </c>
      <c r="I4364" s="32" t="s">
        <v>22</v>
      </c>
      <c r="J4364" s="32" t="s">
        <v>22</v>
      </c>
      <c r="K4364" s="32">
        <v>0</v>
      </c>
      <c r="L4364" s="38">
        <v>780.02</v>
      </c>
      <c r="M4364" t="s">
        <v>10128</v>
      </c>
      <c r="N4364" t="s">
        <v>10129</v>
      </c>
      <c r="O4364" t="s">
        <v>10130</v>
      </c>
      <c r="P4364" s="31">
        <v>800</v>
      </c>
      <c r="Q4364" s="31">
        <v>2000</v>
      </c>
      <c r="R4364" s="31">
        <v>600</v>
      </c>
      <c r="S4364" s="31">
        <v>92.4</v>
      </c>
      <c r="T4364" s="36" t="s">
        <v>10131</v>
      </c>
      <c r="U4364" s="36" t="s">
        <v>12165</v>
      </c>
      <c r="V4364" s="31" t="s">
        <v>26</v>
      </c>
      <c r="W4364" s="31">
        <v>21</v>
      </c>
    </row>
    <row r="4365" spans="1:23" x14ac:dyDescent="0.25">
      <c r="A4365">
        <v>8807000</v>
      </c>
      <c r="B4365" s="32" t="s">
        <v>19</v>
      </c>
      <c r="C4365" s="32">
        <v>3</v>
      </c>
      <c r="D4365" s="32">
        <v>25</v>
      </c>
      <c r="E4365" s="32" t="s">
        <v>22</v>
      </c>
      <c r="F4365" s="32">
        <v>1</v>
      </c>
      <c r="G4365" s="32" t="s">
        <v>21</v>
      </c>
      <c r="H4365" s="32" t="s">
        <v>22</v>
      </c>
      <c r="I4365" s="32">
        <v>131</v>
      </c>
      <c r="J4365" s="32" t="s">
        <v>22</v>
      </c>
      <c r="K4365" s="32">
        <v>0</v>
      </c>
      <c r="L4365" s="38">
        <v>1170.5</v>
      </c>
      <c r="M4365" t="s">
        <v>10132</v>
      </c>
      <c r="N4365" t="s">
        <v>10133</v>
      </c>
      <c r="O4365" t="s">
        <v>10134</v>
      </c>
      <c r="P4365" s="31">
        <v>800</v>
      </c>
      <c r="Q4365" s="31">
        <v>2000</v>
      </c>
      <c r="R4365" s="31">
        <v>600</v>
      </c>
      <c r="S4365" s="31">
        <v>140.4</v>
      </c>
      <c r="T4365" s="36" t="s">
        <v>10135</v>
      </c>
      <c r="U4365" s="36" t="s">
        <v>12165</v>
      </c>
      <c r="V4365" s="31" t="s">
        <v>26</v>
      </c>
      <c r="W4365" s="31">
        <v>21</v>
      </c>
    </row>
    <row r="4366" spans="1:23" x14ac:dyDescent="0.25">
      <c r="A4366">
        <v>8807010</v>
      </c>
      <c r="B4366" s="32" t="s">
        <v>19</v>
      </c>
      <c r="C4366" s="32">
        <v>3</v>
      </c>
      <c r="D4366" s="32">
        <v>25</v>
      </c>
      <c r="E4366" s="32" t="s">
        <v>22</v>
      </c>
      <c r="F4366" s="32">
        <v>1</v>
      </c>
      <c r="G4366" s="32" t="s">
        <v>21</v>
      </c>
      <c r="H4366" s="32" t="s">
        <v>22</v>
      </c>
      <c r="I4366" s="32">
        <v>136</v>
      </c>
      <c r="J4366" s="32" t="s">
        <v>22</v>
      </c>
      <c r="K4366" s="32">
        <v>0</v>
      </c>
      <c r="L4366" s="38">
        <v>1464.92</v>
      </c>
      <c r="M4366" t="s">
        <v>10136</v>
      </c>
      <c r="N4366" t="s">
        <v>10137</v>
      </c>
      <c r="O4366" t="s">
        <v>10138</v>
      </c>
      <c r="P4366" s="31">
        <v>800</v>
      </c>
      <c r="Q4366" s="31">
        <v>2000</v>
      </c>
      <c r="R4366" s="31">
        <v>600</v>
      </c>
      <c r="S4366" s="31">
        <v>129.6</v>
      </c>
      <c r="T4366" s="36" t="s">
        <v>10139</v>
      </c>
      <c r="U4366" s="36" t="s">
        <v>12165</v>
      </c>
      <c r="V4366" s="31" t="s">
        <v>791</v>
      </c>
      <c r="W4366" s="31">
        <v>21</v>
      </c>
    </row>
    <row r="4367" spans="1:23" x14ac:dyDescent="0.25">
      <c r="A4367">
        <v>8807020</v>
      </c>
      <c r="B4367" s="32" t="s">
        <v>19</v>
      </c>
      <c r="C4367" s="32">
        <v>3</v>
      </c>
      <c r="D4367" s="32">
        <v>25</v>
      </c>
      <c r="E4367" s="32" t="s">
        <v>22</v>
      </c>
      <c r="F4367" s="32">
        <v>1</v>
      </c>
      <c r="G4367" s="32" t="s">
        <v>21</v>
      </c>
      <c r="H4367" s="32" t="s">
        <v>22</v>
      </c>
      <c r="I4367" s="32">
        <v>136</v>
      </c>
      <c r="J4367" s="32" t="s">
        <v>22</v>
      </c>
      <c r="K4367" s="32">
        <v>0</v>
      </c>
      <c r="L4367" s="38">
        <v>1556.9</v>
      </c>
      <c r="M4367" t="s">
        <v>10140</v>
      </c>
      <c r="N4367" t="s">
        <v>10141</v>
      </c>
      <c r="O4367" t="s">
        <v>10142</v>
      </c>
      <c r="P4367" s="31">
        <v>800</v>
      </c>
      <c r="Q4367" s="31">
        <v>2000</v>
      </c>
      <c r="R4367" s="31">
        <v>800</v>
      </c>
      <c r="S4367" s="31">
        <v>135</v>
      </c>
      <c r="T4367" s="36" t="s">
        <v>10143</v>
      </c>
      <c r="U4367" s="36" t="s">
        <v>12165</v>
      </c>
      <c r="V4367" s="31" t="s">
        <v>1998</v>
      </c>
      <c r="W4367" s="31">
        <v>21</v>
      </c>
    </row>
    <row r="4368" spans="1:23" x14ac:dyDescent="0.25">
      <c r="A4368">
        <v>8808000</v>
      </c>
      <c r="B4368" s="32" t="s">
        <v>19</v>
      </c>
      <c r="C4368" s="32">
        <v>3</v>
      </c>
      <c r="D4368" s="32">
        <v>25</v>
      </c>
      <c r="E4368" s="32" t="s">
        <v>22</v>
      </c>
      <c r="F4368" s="32">
        <v>1</v>
      </c>
      <c r="G4368" s="32" t="s">
        <v>21</v>
      </c>
      <c r="H4368" s="32" t="s">
        <v>22</v>
      </c>
      <c r="I4368" s="32">
        <v>126</v>
      </c>
      <c r="J4368" s="32" t="s">
        <v>22</v>
      </c>
      <c r="K4368" s="32">
        <v>0</v>
      </c>
      <c r="L4368" s="38">
        <v>918.27</v>
      </c>
      <c r="M4368" t="s">
        <v>10144</v>
      </c>
      <c r="N4368" t="s">
        <v>10145</v>
      </c>
      <c r="O4368" t="s">
        <v>10146</v>
      </c>
      <c r="P4368" s="31">
        <v>800</v>
      </c>
      <c r="Q4368" s="31">
        <v>2000</v>
      </c>
      <c r="R4368" s="31">
        <v>800</v>
      </c>
      <c r="S4368" s="31">
        <v>138.19999999999999</v>
      </c>
      <c r="T4368" s="36" t="s">
        <v>10147</v>
      </c>
      <c r="U4368" s="36" t="s">
        <v>12165</v>
      </c>
      <c r="V4368" s="31" t="s">
        <v>26</v>
      </c>
      <c r="W4368" s="31">
        <v>7</v>
      </c>
    </row>
    <row r="4369" spans="1:23" x14ac:dyDescent="0.25">
      <c r="A4369">
        <v>8808010</v>
      </c>
      <c r="B4369" s="32" t="s">
        <v>19</v>
      </c>
      <c r="C4369" s="32">
        <v>3</v>
      </c>
      <c r="D4369" s="32">
        <v>25</v>
      </c>
      <c r="E4369" s="32" t="s">
        <v>22</v>
      </c>
      <c r="F4369" s="32">
        <v>1</v>
      </c>
      <c r="G4369" s="32" t="s">
        <v>21</v>
      </c>
      <c r="H4369" s="32" t="s">
        <v>22</v>
      </c>
      <c r="I4369" s="32" t="s">
        <v>22</v>
      </c>
      <c r="J4369" s="32" t="s">
        <v>22</v>
      </c>
      <c r="K4369" s="32">
        <v>0</v>
      </c>
      <c r="L4369" s="38">
        <v>889.36</v>
      </c>
      <c r="M4369" t="s">
        <v>10148</v>
      </c>
      <c r="N4369" t="s">
        <v>10149</v>
      </c>
      <c r="O4369" t="s">
        <v>10150</v>
      </c>
      <c r="P4369" s="31">
        <v>800</v>
      </c>
      <c r="Q4369" s="31">
        <v>2000</v>
      </c>
      <c r="R4369" s="31">
        <v>800</v>
      </c>
      <c r="S4369" s="31">
        <v>101.2</v>
      </c>
      <c r="T4369" s="36" t="s">
        <v>10151</v>
      </c>
      <c r="U4369" s="36" t="s">
        <v>12165</v>
      </c>
      <c r="V4369" s="31" t="s">
        <v>26</v>
      </c>
      <c r="W4369" s="31">
        <v>21</v>
      </c>
    </row>
    <row r="4370" spans="1:23" x14ac:dyDescent="0.25">
      <c r="A4370">
        <v>8815000</v>
      </c>
      <c r="B4370" s="32" t="s">
        <v>19</v>
      </c>
      <c r="C4370" s="32">
        <v>3</v>
      </c>
      <c r="D4370" s="32">
        <v>25</v>
      </c>
      <c r="E4370" s="32" t="s">
        <v>22</v>
      </c>
      <c r="F4370" s="32">
        <v>1</v>
      </c>
      <c r="G4370" s="32" t="s">
        <v>21</v>
      </c>
      <c r="H4370" s="32" t="s">
        <v>22</v>
      </c>
      <c r="I4370" s="32">
        <v>117</v>
      </c>
      <c r="J4370" s="32" t="s">
        <v>22</v>
      </c>
      <c r="K4370" s="32">
        <v>0</v>
      </c>
      <c r="L4370" s="38">
        <v>671.92</v>
      </c>
      <c r="M4370" t="s">
        <v>10152</v>
      </c>
      <c r="N4370" t="s">
        <v>10153</v>
      </c>
      <c r="O4370" t="s">
        <v>10154</v>
      </c>
      <c r="P4370" s="31">
        <v>800</v>
      </c>
      <c r="Q4370" s="31">
        <v>1200</v>
      </c>
      <c r="R4370" s="31">
        <v>500</v>
      </c>
      <c r="S4370" s="31">
        <v>82.4</v>
      </c>
      <c r="T4370" s="36" t="s">
        <v>10155</v>
      </c>
      <c r="U4370" s="36" t="s">
        <v>12165</v>
      </c>
      <c r="V4370" s="31" t="s">
        <v>26</v>
      </c>
      <c r="W4370" s="31">
        <v>7</v>
      </c>
    </row>
    <row r="4371" spans="1:23" x14ac:dyDescent="0.25">
      <c r="A4371">
        <v>8815010</v>
      </c>
      <c r="B4371" s="32" t="s">
        <v>19</v>
      </c>
      <c r="C4371" s="32">
        <v>3</v>
      </c>
      <c r="D4371" s="32">
        <v>25</v>
      </c>
      <c r="E4371" s="32" t="s">
        <v>22</v>
      </c>
      <c r="F4371" s="32">
        <v>1</v>
      </c>
      <c r="G4371" s="32" t="s">
        <v>21</v>
      </c>
      <c r="H4371" s="32" t="s">
        <v>22</v>
      </c>
      <c r="I4371" s="32" t="s">
        <v>22</v>
      </c>
      <c r="J4371" s="32" t="s">
        <v>22</v>
      </c>
      <c r="K4371" s="32">
        <v>0</v>
      </c>
      <c r="L4371" s="38">
        <v>657.27</v>
      </c>
      <c r="M4371" t="s">
        <v>10156</v>
      </c>
      <c r="N4371" t="s">
        <v>10157</v>
      </c>
      <c r="O4371" t="s">
        <v>10158</v>
      </c>
      <c r="P4371" s="31">
        <v>800</v>
      </c>
      <c r="Q4371" s="31">
        <v>1200</v>
      </c>
      <c r="R4371" s="31">
        <v>500</v>
      </c>
      <c r="S4371" s="31">
        <v>72</v>
      </c>
      <c r="T4371" s="36" t="s">
        <v>10159</v>
      </c>
      <c r="U4371" s="36">
        <v>0</v>
      </c>
      <c r="V4371" s="31" t="s">
        <v>26</v>
      </c>
      <c r="W4371" s="31">
        <v>21</v>
      </c>
    </row>
    <row r="4372" spans="1:23" x14ac:dyDescent="0.25">
      <c r="A4372">
        <v>8826000</v>
      </c>
      <c r="B4372" s="32" t="s">
        <v>19</v>
      </c>
      <c r="C4372" s="32">
        <v>3</v>
      </c>
      <c r="D4372" s="32">
        <v>25</v>
      </c>
      <c r="E4372" s="32" t="s">
        <v>22</v>
      </c>
      <c r="F4372" s="32">
        <v>1</v>
      </c>
      <c r="G4372" s="32" t="s">
        <v>21</v>
      </c>
      <c r="H4372" s="32" t="s">
        <v>22</v>
      </c>
      <c r="I4372" s="32">
        <v>127</v>
      </c>
      <c r="J4372" s="32" t="s">
        <v>22</v>
      </c>
      <c r="K4372" s="32">
        <v>0</v>
      </c>
      <c r="L4372" s="38">
        <v>872.4</v>
      </c>
      <c r="M4372" t="s">
        <v>10160</v>
      </c>
      <c r="N4372" t="s">
        <v>10161</v>
      </c>
      <c r="O4372" t="s">
        <v>10162</v>
      </c>
      <c r="P4372" s="31">
        <v>800</v>
      </c>
      <c r="Q4372" s="31">
        <v>2200</v>
      </c>
      <c r="R4372" s="31">
        <v>600</v>
      </c>
      <c r="S4372" s="31">
        <v>135.80000000000001</v>
      </c>
      <c r="T4372" s="36" t="s">
        <v>10163</v>
      </c>
      <c r="U4372" s="36" t="s">
        <v>12165</v>
      </c>
      <c r="V4372" s="31" t="s">
        <v>26</v>
      </c>
      <c r="W4372" s="31">
        <v>7</v>
      </c>
    </row>
    <row r="4373" spans="1:23" x14ac:dyDescent="0.25">
      <c r="A4373">
        <v>8826010</v>
      </c>
      <c r="B4373" s="32" t="s">
        <v>19</v>
      </c>
      <c r="C4373" s="32">
        <v>3</v>
      </c>
      <c r="D4373" s="32">
        <v>25</v>
      </c>
      <c r="E4373" s="32" t="s">
        <v>22</v>
      </c>
      <c r="F4373" s="32">
        <v>1</v>
      </c>
      <c r="G4373" s="32" t="s">
        <v>21</v>
      </c>
      <c r="H4373" s="32" t="s">
        <v>22</v>
      </c>
      <c r="I4373" s="32" t="s">
        <v>22</v>
      </c>
      <c r="J4373" s="32" t="s">
        <v>22</v>
      </c>
      <c r="K4373" s="32">
        <v>0</v>
      </c>
      <c r="L4373" s="38">
        <v>832.34</v>
      </c>
      <c r="M4373" t="s">
        <v>10164</v>
      </c>
      <c r="N4373" t="s">
        <v>10165</v>
      </c>
      <c r="O4373" t="s">
        <v>10166</v>
      </c>
      <c r="P4373" s="31">
        <v>800</v>
      </c>
      <c r="Q4373" s="31">
        <v>2200</v>
      </c>
      <c r="R4373" s="31">
        <v>600</v>
      </c>
      <c r="S4373" s="31">
        <v>99.6</v>
      </c>
      <c r="T4373" s="36" t="s">
        <v>10167</v>
      </c>
      <c r="U4373" s="36" t="s">
        <v>12165</v>
      </c>
      <c r="V4373" s="31" t="s">
        <v>26</v>
      </c>
      <c r="W4373" s="31">
        <v>21</v>
      </c>
    </row>
    <row r="4374" spans="1:23" x14ac:dyDescent="0.25">
      <c r="A4374">
        <v>8840100</v>
      </c>
      <c r="B4374" s="32" t="s">
        <v>19</v>
      </c>
      <c r="C4374" s="32">
        <v>3</v>
      </c>
      <c r="D4374" s="32">
        <v>25</v>
      </c>
      <c r="E4374" s="32" t="s">
        <v>22</v>
      </c>
      <c r="F4374" s="32">
        <v>1</v>
      </c>
      <c r="G4374" s="32" t="s">
        <v>21</v>
      </c>
      <c r="H4374" s="32" t="s">
        <v>22</v>
      </c>
      <c r="I4374" s="32">
        <v>129</v>
      </c>
      <c r="J4374" s="32" t="s">
        <v>22</v>
      </c>
      <c r="K4374" s="32">
        <v>0</v>
      </c>
      <c r="L4374" s="38">
        <v>1063.1099999999999</v>
      </c>
      <c r="M4374" t="s">
        <v>10168</v>
      </c>
      <c r="N4374" t="s">
        <v>10169</v>
      </c>
      <c r="O4374" t="s">
        <v>10170</v>
      </c>
      <c r="P4374" s="31">
        <v>800</v>
      </c>
      <c r="Q4374" s="31">
        <v>2000</v>
      </c>
      <c r="R4374" s="31">
        <v>600</v>
      </c>
      <c r="S4374" s="31">
        <v>84.2</v>
      </c>
      <c r="T4374" s="36" t="s">
        <v>10171</v>
      </c>
      <c r="U4374" s="36" t="s">
        <v>12165</v>
      </c>
      <c r="V4374" s="31" t="s">
        <v>1998</v>
      </c>
      <c r="W4374" s="31">
        <v>7</v>
      </c>
    </row>
    <row r="4375" spans="1:23" x14ac:dyDescent="0.25">
      <c r="A4375">
        <v>8840110</v>
      </c>
      <c r="B4375" s="32" t="s">
        <v>19</v>
      </c>
      <c r="C4375" s="32">
        <v>3</v>
      </c>
      <c r="D4375" s="32">
        <v>25</v>
      </c>
      <c r="E4375" s="32" t="s">
        <v>22</v>
      </c>
      <c r="F4375" s="32">
        <v>1</v>
      </c>
      <c r="G4375" s="32" t="s">
        <v>21</v>
      </c>
      <c r="H4375" s="32" t="s">
        <v>22</v>
      </c>
      <c r="I4375" s="32">
        <v>129</v>
      </c>
      <c r="J4375" s="32" t="s">
        <v>22</v>
      </c>
      <c r="K4375" s="32">
        <v>0</v>
      </c>
      <c r="L4375" s="38">
        <v>1153.22</v>
      </c>
      <c r="M4375" t="s">
        <v>10172</v>
      </c>
      <c r="N4375" t="s">
        <v>10173</v>
      </c>
      <c r="O4375" t="s">
        <v>10174</v>
      </c>
      <c r="P4375" s="31">
        <v>800</v>
      </c>
      <c r="Q4375" s="31">
        <v>2000</v>
      </c>
      <c r="R4375" s="31">
        <v>800</v>
      </c>
      <c r="S4375" s="31">
        <v>90</v>
      </c>
      <c r="T4375" s="36" t="s">
        <v>10175</v>
      </c>
      <c r="U4375" s="36" t="s">
        <v>12165</v>
      </c>
      <c r="V4375" s="31" t="s">
        <v>1998</v>
      </c>
      <c r="W4375" s="31">
        <v>7</v>
      </c>
    </row>
    <row r="4376" spans="1:23" x14ac:dyDescent="0.25">
      <c r="A4376">
        <v>8840120</v>
      </c>
      <c r="B4376" s="32" t="s">
        <v>19</v>
      </c>
      <c r="C4376" s="32">
        <v>3</v>
      </c>
      <c r="D4376" s="32">
        <v>25</v>
      </c>
      <c r="E4376" s="32" t="s">
        <v>22</v>
      </c>
      <c r="F4376" s="32">
        <v>1</v>
      </c>
      <c r="G4376" s="32" t="s">
        <v>21</v>
      </c>
      <c r="H4376" s="32" t="s">
        <v>22</v>
      </c>
      <c r="I4376" s="32">
        <v>129</v>
      </c>
      <c r="J4376" s="32" t="s">
        <v>22</v>
      </c>
      <c r="K4376" s="32">
        <v>0</v>
      </c>
      <c r="L4376" s="38">
        <v>1018.06</v>
      </c>
      <c r="M4376" t="s">
        <v>10176</v>
      </c>
      <c r="N4376" t="s">
        <v>10177</v>
      </c>
      <c r="O4376" t="s">
        <v>10178</v>
      </c>
      <c r="P4376" s="31">
        <v>800</v>
      </c>
      <c r="Q4376" s="31">
        <v>2000</v>
      </c>
      <c r="R4376" s="31">
        <v>600</v>
      </c>
      <c r="S4376" s="31">
        <v>71</v>
      </c>
      <c r="T4376" s="36" t="s">
        <v>10179</v>
      </c>
      <c r="U4376" s="36" t="s">
        <v>12165</v>
      </c>
      <c r="V4376" s="31" t="s">
        <v>1998</v>
      </c>
      <c r="W4376" s="31">
        <v>7</v>
      </c>
    </row>
    <row r="4377" spans="1:23" x14ac:dyDescent="0.25">
      <c r="A4377">
        <v>8840130</v>
      </c>
      <c r="B4377" s="32" t="s">
        <v>19</v>
      </c>
      <c r="C4377" s="32">
        <v>3</v>
      </c>
      <c r="D4377" s="32">
        <v>25</v>
      </c>
      <c r="E4377" s="32" t="s">
        <v>22</v>
      </c>
      <c r="F4377" s="32">
        <v>1</v>
      </c>
      <c r="G4377" s="32" t="s">
        <v>21</v>
      </c>
      <c r="H4377" s="32" t="s">
        <v>22</v>
      </c>
      <c r="I4377" s="32">
        <v>129</v>
      </c>
      <c r="J4377" s="32" t="s">
        <v>22</v>
      </c>
      <c r="K4377" s="32">
        <v>0</v>
      </c>
      <c r="L4377" s="38">
        <v>1045.08</v>
      </c>
      <c r="M4377" t="s">
        <v>10180</v>
      </c>
      <c r="N4377" t="s">
        <v>10181</v>
      </c>
      <c r="O4377" t="s">
        <v>10182</v>
      </c>
      <c r="P4377" s="31">
        <v>600</v>
      </c>
      <c r="Q4377" s="31">
        <v>2000</v>
      </c>
      <c r="R4377" s="31">
        <v>800</v>
      </c>
      <c r="S4377" s="31">
        <v>75.400000000000006</v>
      </c>
      <c r="T4377" s="36" t="s">
        <v>10183</v>
      </c>
      <c r="U4377" s="36" t="s">
        <v>12165</v>
      </c>
      <c r="V4377" s="31" t="s">
        <v>1998</v>
      </c>
      <c r="W4377" s="31">
        <v>7</v>
      </c>
    </row>
    <row r="4378" spans="1:23" x14ac:dyDescent="0.25">
      <c r="A4378">
        <v>8845000</v>
      </c>
      <c r="B4378" s="32" t="s">
        <v>19</v>
      </c>
      <c r="C4378" s="32">
        <v>3</v>
      </c>
      <c r="D4378" s="32">
        <v>25</v>
      </c>
      <c r="E4378" s="32" t="s">
        <v>22</v>
      </c>
      <c r="F4378" s="32">
        <v>1</v>
      </c>
      <c r="G4378" s="32" t="s">
        <v>21</v>
      </c>
      <c r="H4378" s="32" t="s">
        <v>22</v>
      </c>
      <c r="I4378" s="32">
        <v>118</v>
      </c>
      <c r="J4378" s="32" t="s">
        <v>22</v>
      </c>
      <c r="K4378" s="32">
        <v>0</v>
      </c>
      <c r="L4378" s="38">
        <v>710.47</v>
      </c>
      <c r="M4378" t="s">
        <v>10184</v>
      </c>
      <c r="N4378" t="s">
        <v>10185</v>
      </c>
      <c r="O4378" t="s">
        <v>10186</v>
      </c>
      <c r="P4378" s="31">
        <v>800</v>
      </c>
      <c r="Q4378" s="31">
        <v>1400</v>
      </c>
      <c r="R4378" s="31">
        <v>500</v>
      </c>
      <c r="S4378" s="31">
        <v>92.2</v>
      </c>
      <c r="T4378" s="36" t="s">
        <v>10187</v>
      </c>
      <c r="U4378" s="36" t="s">
        <v>12165</v>
      </c>
      <c r="V4378" s="31" t="s">
        <v>26</v>
      </c>
      <c r="W4378" s="31">
        <v>7</v>
      </c>
    </row>
    <row r="4379" spans="1:23" x14ac:dyDescent="0.25">
      <c r="A4379">
        <v>8845010</v>
      </c>
      <c r="B4379" s="32" t="s">
        <v>19</v>
      </c>
      <c r="C4379" s="32">
        <v>3</v>
      </c>
      <c r="D4379" s="32">
        <v>25</v>
      </c>
      <c r="E4379" s="32" t="s">
        <v>22</v>
      </c>
      <c r="F4379" s="32">
        <v>1</v>
      </c>
      <c r="G4379" s="32" t="s">
        <v>21</v>
      </c>
      <c r="H4379" s="32" t="s">
        <v>22</v>
      </c>
      <c r="I4379" s="32" t="s">
        <v>22</v>
      </c>
      <c r="J4379" s="32" t="s">
        <v>22</v>
      </c>
      <c r="K4379" s="32">
        <v>0</v>
      </c>
      <c r="L4379" s="38">
        <v>695.23</v>
      </c>
      <c r="M4379" t="s">
        <v>10188</v>
      </c>
      <c r="N4379" t="s">
        <v>10189</v>
      </c>
      <c r="O4379" t="s">
        <v>10190</v>
      </c>
      <c r="P4379" s="31">
        <v>800</v>
      </c>
      <c r="Q4379" s="31">
        <v>1400</v>
      </c>
      <c r="R4379" s="31">
        <v>500</v>
      </c>
      <c r="S4379" s="31">
        <v>66</v>
      </c>
      <c r="T4379" s="36" t="s">
        <v>10191</v>
      </c>
      <c r="U4379" s="36">
        <v>0</v>
      </c>
      <c r="V4379" s="31" t="s">
        <v>26</v>
      </c>
      <c r="W4379" s="31">
        <v>21</v>
      </c>
    </row>
    <row r="4380" spans="1:23" x14ac:dyDescent="0.25">
      <c r="A4380">
        <v>8865000</v>
      </c>
      <c r="B4380" s="32" t="s">
        <v>19</v>
      </c>
      <c r="C4380" s="32">
        <v>3</v>
      </c>
      <c r="D4380" s="32">
        <v>25</v>
      </c>
      <c r="E4380" s="32" t="s">
        <v>22</v>
      </c>
      <c r="F4380" s="32">
        <v>1</v>
      </c>
      <c r="G4380" s="32" t="s">
        <v>21</v>
      </c>
      <c r="H4380" s="32" t="s">
        <v>22</v>
      </c>
      <c r="I4380" s="32">
        <v>119</v>
      </c>
      <c r="J4380" s="32" t="s">
        <v>22</v>
      </c>
      <c r="K4380" s="32">
        <v>0</v>
      </c>
      <c r="L4380" s="38">
        <v>715.08</v>
      </c>
      <c r="M4380" t="s">
        <v>10192</v>
      </c>
      <c r="N4380" t="s">
        <v>10193</v>
      </c>
      <c r="O4380" t="s">
        <v>10194</v>
      </c>
      <c r="P4380" s="31">
        <v>800</v>
      </c>
      <c r="Q4380" s="31">
        <v>1600</v>
      </c>
      <c r="R4380" s="31">
        <v>500</v>
      </c>
      <c r="S4380" s="31">
        <v>102.4</v>
      </c>
      <c r="T4380" s="36" t="s">
        <v>10195</v>
      </c>
      <c r="U4380" s="36" t="s">
        <v>12165</v>
      </c>
      <c r="V4380" s="31" t="s">
        <v>26</v>
      </c>
      <c r="W4380" s="31">
        <v>7</v>
      </c>
    </row>
    <row r="4381" spans="1:23" x14ac:dyDescent="0.25">
      <c r="A4381">
        <v>8865010</v>
      </c>
      <c r="B4381" s="32" t="s">
        <v>19</v>
      </c>
      <c r="C4381" s="32">
        <v>3</v>
      </c>
      <c r="D4381" s="32">
        <v>25</v>
      </c>
      <c r="E4381" s="32" t="s">
        <v>22</v>
      </c>
      <c r="F4381" s="32">
        <v>1</v>
      </c>
      <c r="G4381" s="32" t="s">
        <v>21</v>
      </c>
      <c r="H4381" s="32" t="s">
        <v>22</v>
      </c>
      <c r="I4381" s="32" t="s">
        <v>22</v>
      </c>
      <c r="J4381" s="32" t="s">
        <v>22</v>
      </c>
      <c r="K4381" s="32">
        <v>0</v>
      </c>
      <c r="L4381" s="38">
        <v>698.1</v>
      </c>
      <c r="M4381" t="s">
        <v>10196</v>
      </c>
      <c r="N4381" t="s">
        <v>10197</v>
      </c>
      <c r="O4381" t="s">
        <v>10198</v>
      </c>
      <c r="P4381" s="31">
        <v>800</v>
      </c>
      <c r="Q4381" s="31">
        <v>1600</v>
      </c>
      <c r="R4381" s="31">
        <v>500</v>
      </c>
      <c r="S4381" s="31">
        <v>93</v>
      </c>
      <c r="T4381" s="36" t="s">
        <v>10199</v>
      </c>
      <c r="U4381" s="36" t="s">
        <v>12165</v>
      </c>
      <c r="V4381" s="31" t="s">
        <v>26</v>
      </c>
      <c r="W4381" s="31">
        <v>21</v>
      </c>
    </row>
    <row r="4382" spans="1:23" x14ac:dyDescent="0.25">
      <c r="A4382">
        <v>8880000</v>
      </c>
      <c r="B4382" s="32" t="s">
        <v>19</v>
      </c>
      <c r="C4382" s="32">
        <v>3</v>
      </c>
      <c r="D4382" s="32">
        <v>25</v>
      </c>
      <c r="E4382" s="32" t="s">
        <v>22</v>
      </c>
      <c r="F4382" s="32">
        <v>1</v>
      </c>
      <c r="G4382" s="32" t="s">
        <v>21</v>
      </c>
      <c r="H4382" s="32" t="s">
        <v>22</v>
      </c>
      <c r="I4382" s="32">
        <v>121</v>
      </c>
      <c r="J4382" s="32" t="s">
        <v>22</v>
      </c>
      <c r="K4382" s="32">
        <v>0</v>
      </c>
      <c r="L4382" s="38">
        <v>833.54</v>
      </c>
      <c r="M4382" t="s">
        <v>10200</v>
      </c>
      <c r="N4382" t="s">
        <v>10201</v>
      </c>
      <c r="O4382" t="s">
        <v>10202</v>
      </c>
      <c r="P4382" s="31">
        <v>800</v>
      </c>
      <c r="Q4382" s="31">
        <v>1800</v>
      </c>
      <c r="R4382" s="31">
        <v>500</v>
      </c>
      <c r="S4382" s="31">
        <v>118.8</v>
      </c>
      <c r="T4382" s="36" t="s">
        <v>10203</v>
      </c>
      <c r="U4382" s="36" t="s">
        <v>12165</v>
      </c>
      <c r="V4382" s="31" t="s">
        <v>26</v>
      </c>
      <c r="W4382" s="31">
        <v>7</v>
      </c>
    </row>
    <row r="4383" spans="1:23" x14ac:dyDescent="0.25">
      <c r="A4383">
        <v>8880010</v>
      </c>
      <c r="B4383" s="32" t="s">
        <v>19</v>
      </c>
      <c r="C4383" s="32">
        <v>3</v>
      </c>
      <c r="D4383" s="32">
        <v>25</v>
      </c>
      <c r="E4383" s="32" t="s">
        <v>22</v>
      </c>
      <c r="F4383" s="32">
        <v>1</v>
      </c>
      <c r="G4383" s="32" t="s">
        <v>21</v>
      </c>
      <c r="H4383" s="32" t="s">
        <v>22</v>
      </c>
      <c r="I4383" s="32" t="s">
        <v>22</v>
      </c>
      <c r="J4383" s="32" t="s">
        <v>22</v>
      </c>
      <c r="K4383" s="32">
        <v>0</v>
      </c>
      <c r="L4383" s="38">
        <v>794.13</v>
      </c>
      <c r="M4383" t="s">
        <v>10204</v>
      </c>
      <c r="N4383" t="s">
        <v>10205</v>
      </c>
      <c r="O4383" t="s">
        <v>10206</v>
      </c>
      <c r="P4383" s="31">
        <v>800</v>
      </c>
      <c r="Q4383" s="31">
        <v>1800</v>
      </c>
      <c r="R4383" s="31">
        <v>500</v>
      </c>
      <c r="S4383" s="31">
        <v>85.2</v>
      </c>
      <c r="T4383" s="36" t="s">
        <v>10207</v>
      </c>
      <c r="U4383" s="36">
        <v>0</v>
      </c>
      <c r="V4383" s="31" t="s">
        <v>26</v>
      </c>
      <c r="W4383" s="31">
        <v>21</v>
      </c>
    </row>
    <row r="4384" spans="1:23" x14ac:dyDescent="0.25">
      <c r="A4384">
        <v>8881000</v>
      </c>
      <c r="B4384" s="32" t="s">
        <v>19</v>
      </c>
      <c r="C4384" s="32">
        <v>3</v>
      </c>
      <c r="D4384" s="32">
        <v>25</v>
      </c>
      <c r="E4384" s="32" t="s">
        <v>22</v>
      </c>
      <c r="F4384" s="32">
        <v>1</v>
      </c>
      <c r="G4384" s="32" t="s">
        <v>21</v>
      </c>
      <c r="H4384" s="32" t="s">
        <v>22</v>
      </c>
      <c r="I4384" s="32">
        <v>122</v>
      </c>
      <c r="J4384" s="32" t="s">
        <v>22</v>
      </c>
      <c r="K4384" s="32">
        <v>0</v>
      </c>
      <c r="L4384" s="38">
        <v>878.66</v>
      </c>
      <c r="M4384" t="s">
        <v>10208</v>
      </c>
      <c r="N4384" t="s">
        <v>10209</v>
      </c>
      <c r="O4384" t="s">
        <v>10210</v>
      </c>
      <c r="P4384" s="31">
        <v>800</v>
      </c>
      <c r="Q4384" s="31">
        <v>1800</v>
      </c>
      <c r="R4384" s="31">
        <v>600</v>
      </c>
      <c r="S4384" s="31">
        <v>120.6</v>
      </c>
      <c r="T4384" s="36" t="s">
        <v>10211</v>
      </c>
      <c r="U4384" s="36" t="s">
        <v>12165</v>
      </c>
      <c r="V4384" s="31" t="s">
        <v>26</v>
      </c>
      <c r="W4384" s="31">
        <v>7</v>
      </c>
    </row>
    <row r="4385" spans="1:23" x14ac:dyDescent="0.25">
      <c r="A4385">
        <v>8881010</v>
      </c>
      <c r="B4385" s="32" t="s">
        <v>19</v>
      </c>
      <c r="C4385" s="32">
        <v>3</v>
      </c>
      <c r="D4385" s="32">
        <v>25</v>
      </c>
      <c r="E4385" s="32" t="s">
        <v>22</v>
      </c>
      <c r="F4385" s="32">
        <v>1</v>
      </c>
      <c r="G4385" s="32" t="s">
        <v>21</v>
      </c>
      <c r="H4385" s="32" t="s">
        <v>22</v>
      </c>
      <c r="I4385" s="32" t="s">
        <v>22</v>
      </c>
      <c r="J4385" s="32" t="s">
        <v>22</v>
      </c>
      <c r="K4385" s="32">
        <v>0</v>
      </c>
      <c r="L4385" s="38">
        <v>841.1</v>
      </c>
      <c r="M4385" t="s">
        <v>10212</v>
      </c>
      <c r="N4385" t="s">
        <v>10213</v>
      </c>
      <c r="O4385" t="s">
        <v>10214</v>
      </c>
      <c r="P4385" s="31">
        <v>800</v>
      </c>
      <c r="Q4385" s="31">
        <v>1800</v>
      </c>
      <c r="R4385" s="31">
        <v>600</v>
      </c>
      <c r="S4385" s="31">
        <v>88.4</v>
      </c>
      <c r="T4385" s="36" t="s">
        <v>10215</v>
      </c>
      <c r="U4385" s="36">
        <v>0</v>
      </c>
      <c r="V4385" s="31" t="s">
        <v>26</v>
      </c>
      <c r="W4385" s="31">
        <v>21</v>
      </c>
    </row>
    <row r="4386" spans="1:23" x14ac:dyDescent="0.25">
      <c r="A4386">
        <v>8884000</v>
      </c>
      <c r="B4386" s="32" t="s">
        <v>19</v>
      </c>
      <c r="C4386" s="32">
        <v>3</v>
      </c>
      <c r="D4386" s="32">
        <v>25</v>
      </c>
      <c r="E4386" s="32" t="s">
        <v>22</v>
      </c>
      <c r="F4386" s="32">
        <v>1</v>
      </c>
      <c r="G4386" s="32" t="s">
        <v>21</v>
      </c>
      <c r="H4386" s="32" t="s">
        <v>22</v>
      </c>
      <c r="I4386" s="32">
        <v>120</v>
      </c>
      <c r="J4386" s="32" t="s">
        <v>22</v>
      </c>
      <c r="K4386" s="32">
        <v>0</v>
      </c>
      <c r="L4386" s="38">
        <v>723.66</v>
      </c>
      <c r="M4386" t="s">
        <v>10216</v>
      </c>
      <c r="N4386" t="s">
        <v>10217</v>
      </c>
      <c r="O4386" t="s">
        <v>10218</v>
      </c>
      <c r="P4386" s="31">
        <v>800</v>
      </c>
      <c r="Q4386" s="31">
        <v>1800</v>
      </c>
      <c r="R4386" s="31">
        <v>400</v>
      </c>
      <c r="S4386" s="31">
        <v>109.2</v>
      </c>
      <c r="T4386" s="36" t="s">
        <v>10219</v>
      </c>
      <c r="U4386" s="36" t="s">
        <v>12165</v>
      </c>
      <c r="V4386" s="31" t="s">
        <v>26</v>
      </c>
      <c r="W4386" s="31">
        <v>7</v>
      </c>
    </row>
    <row r="4387" spans="1:23" x14ac:dyDescent="0.25">
      <c r="A4387">
        <v>8884010</v>
      </c>
      <c r="B4387" s="32" t="s">
        <v>19</v>
      </c>
      <c r="C4387" s="32">
        <v>3</v>
      </c>
      <c r="D4387" s="32">
        <v>25</v>
      </c>
      <c r="E4387" s="32" t="s">
        <v>22</v>
      </c>
      <c r="F4387" s="32">
        <v>1</v>
      </c>
      <c r="G4387" s="32" t="s">
        <v>21</v>
      </c>
      <c r="H4387" s="32" t="s">
        <v>22</v>
      </c>
      <c r="I4387" s="32" t="s">
        <v>22</v>
      </c>
      <c r="J4387" s="32" t="s">
        <v>22</v>
      </c>
      <c r="K4387" s="32">
        <v>0</v>
      </c>
      <c r="L4387" s="38">
        <v>697.32</v>
      </c>
      <c r="M4387" t="s">
        <v>10220</v>
      </c>
      <c r="N4387" t="s">
        <v>10217</v>
      </c>
      <c r="O4387" t="s">
        <v>10218</v>
      </c>
      <c r="P4387" s="31">
        <v>800</v>
      </c>
      <c r="Q4387" s="31">
        <v>1800</v>
      </c>
      <c r="R4387" s="31">
        <v>400</v>
      </c>
      <c r="S4387" s="31">
        <v>89.7</v>
      </c>
      <c r="T4387" s="36" t="s">
        <v>10221</v>
      </c>
      <c r="U4387" s="36">
        <v>0</v>
      </c>
      <c r="V4387" s="31" t="s">
        <v>26</v>
      </c>
      <c r="W4387" s="31">
        <v>21</v>
      </c>
    </row>
    <row r="4388" spans="1:23" x14ac:dyDescent="0.25">
      <c r="A4388">
        <v>8885000</v>
      </c>
      <c r="B4388" s="32" t="s">
        <v>19</v>
      </c>
      <c r="C4388" s="32">
        <v>3</v>
      </c>
      <c r="D4388" s="32">
        <v>25</v>
      </c>
      <c r="E4388" s="32" t="s">
        <v>22</v>
      </c>
      <c r="F4388" s="32">
        <v>1</v>
      </c>
      <c r="G4388" s="32" t="s">
        <v>21</v>
      </c>
      <c r="H4388" s="32" t="s">
        <v>22</v>
      </c>
      <c r="I4388" s="32">
        <v>121</v>
      </c>
      <c r="J4388" s="32" t="s">
        <v>22</v>
      </c>
      <c r="K4388" s="32">
        <v>0</v>
      </c>
      <c r="L4388" s="38">
        <v>746.38</v>
      </c>
      <c r="M4388" t="s">
        <v>10222</v>
      </c>
      <c r="N4388" t="s">
        <v>10223</v>
      </c>
      <c r="O4388" t="s">
        <v>10224</v>
      </c>
      <c r="P4388" s="31">
        <v>800</v>
      </c>
      <c r="Q4388" s="31">
        <v>1800</v>
      </c>
      <c r="R4388" s="31">
        <v>500</v>
      </c>
      <c r="S4388" s="31">
        <v>113</v>
      </c>
      <c r="T4388" s="36" t="s">
        <v>10225</v>
      </c>
      <c r="U4388" s="36" t="s">
        <v>12165</v>
      </c>
      <c r="V4388" s="31" t="s">
        <v>26</v>
      </c>
      <c r="W4388" s="31">
        <v>7</v>
      </c>
    </row>
    <row r="4389" spans="1:23" x14ac:dyDescent="0.25">
      <c r="A4389">
        <v>8885010</v>
      </c>
      <c r="B4389" s="32" t="s">
        <v>19</v>
      </c>
      <c r="C4389" s="32">
        <v>3</v>
      </c>
      <c r="D4389" s="32">
        <v>25</v>
      </c>
      <c r="E4389" s="32" t="s">
        <v>22</v>
      </c>
      <c r="F4389" s="32">
        <v>1</v>
      </c>
      <c r="G4389" s="32" t="s">
        <v>21</v>
      </c>
      <c r="H4389" s="32" t="s">
        <v>22</v>
      </c>
      <c r="I4389" s="32" t="s">
        <v>22</v>
      </c>
      <c r="J4389" s="32" t="s">
        <v>22</v>
      </c>
      <c r="K4389" s="32">
        <v>0</v>
      </c>
      <c r="L4389" s="38">
        <v>718.09</v>
      </c>
      <c r="M4389" t="s">
        <v>10226</v>
      </c>
      <c r="N4389" t="s">
        <v>10227</v>
      </c>
      <c r="O4389" t="s">
        <v>10228</v>
      </c>
      <c r="P4389" s="31">
        <v>800</v>
      </c>
      <c r="Q4389" s="31">
        <v>1800</v>
      </c>
      <c r="R4389" s="31">
        <v>500</v>
      </c>
      <c r="S4389" s="31">
        <v>79.400000000000006</v>
      </c>
      <c r="T4389" s="36" t="s">
        <v>18111</v>
      </c>
      <c r="U4389" s="36">
        <v>0</v>
      </c>
      <c r="V4389" s="31" t="s">
        <v>26</v>
      </c>
      <c r="W4389" s="31">
        <v>21</v>
      </c>
    </row>
    <row r="4390" spans="1:23" x14ac:dyDescent="0.25">
      <c r="A4390">
        <v>8886000</v>
      </c>
      <c r="B4390" s="32" t="s">
        <v>19</v>
      </c>
      <c r="C4390" s="32">
        <v>3</v>
      </c>
      <c r="D4390" s="32">
        <v>25</v>
      </c>
      <c r="E4390" s="32" t="s">
        <v>22</v>
      </c>
      <c r="F4390" s="32">
        <v>1</v>
      </c>
      <c r="G4390" s="32" t="s">
        <v>21</v>
      </c>
      <c r="H4390" s="32" t="s">
        <v>22</v>
      </c>
      <c r="I4390" s="32">
        <v>122</v>
      </c>
      <c r="J4390" s="32" t="s">
        <v>22</v>
      </c>
      <c r="K4390" s="32">
        <v>0</v>
      </c>
      <c r="L4390" s="38">
        <v>794</v>
      </c>
      <c r="M4390" t="s">
        <v>10229</v>
      </c>
      <c r="N4390" t="s">
        <v>10230</v>
      </c>
      <c r="O4390" t="s">
        <v>10231</v>
      </c>
      <c r="P4390" s="31">
        <v>800</v>
      </c>
      <c r="Q4390" s="31">
        <v>1800</v>
      </c>
      <c r="R4390" s="31">
        <v>600</v>
      </c>
      <c r="S4390" s="31">
        <v>115.9</v>
      </c>
      <c r="T4390" s="36" t="s">
        <v>10232</v>
      </c>
      <c r="U4390" s="36" t="s">
        <v>12165</v>
      </c>
      <c r="V4390" s="31" t="s">
        <v>26</v>
      </c>
      <c r="W4390" s="31">
        <v>7</v>
      </c>
    </row>
    <row r="4391" spans="1:23" x14ac:dyDescent="0.25">
      <c r="A4391">
        <v>8886010</v>
      </c>
      <c r="B4391" s="32" t="s">
        <v>19</v>
      </c>
      <c r="C4391" s="32">
        <v>3</v>
      </c>
      <c r="D4391" s="32">
        <v>25</v>
      </c>
      <c r="E4391" s="32" t="s">
        <v>22</v>
      </c>
      <c r="F4391" s="32">
        <v>1</v>
      </c>
      <c r="G4391" s="32" t="s">
        <v>21</v>
      </c>
      <c r="H4391" s="32" t="s">
        <v>22</v>
      </c>
      <c r="I4391" s="32" t="s">
        <v>22</v>
      </c>
      <c r="J4391" s="32" t="s">
        <v>22</v>
      </c>
      <c r="K4391" s="32">
        <v>0</v>
      </c>
      <c r="L4391" s="38">
        <v>760.93</v>
      </c>
      <c r="M4391" t="s">
        <v>10233</v>
      </c>
      <c r="N4391" t="s">
        <v>10234</v>
      </c>
      <c r="O4391" t="s">
        <v>10235</v>
      </c>
      <c r="P4391" s="31">
        <v>800</v>
      </c>
      <c r="Q4391" s="31">
        <v>1800</v>
      </c>
      <c r="R4391" s="31">
        <v>600</v>
      </c>
      <c r="S4391" s="31">
        <v>83.4</v>
      </c>
      <c r="T4391" s="36" t="s">
        <v>10236</v>
      </c>
      <c r="U4391" s="36">
        <v>0</v>
      </c>
      <c r="V4391" s="31" t="s">
        <v>26</v>
      </c>
      <c r="W4391" s="31">
        <v>21</v>
      </c>
    </row>
    <row r="4392" spans="1:23" x14ac:dyDescent="0.25">
      <c r="A4392">
        <v>8951000</v>
      </c>
      <c r="B4392" s="32" t="s">
        <v>19</v>
      </c>
      <c r="C4392" s="32">
        <v>10</v>
      </c>
      <c r="D4392" s="32">
        <v>82</v>
      </c>
      <c r="E4392" s="32" t="s">
        <v>22</v>
      </c>
      <c r="F4392" s="32">
        <v>1</v>
      </c>
      <c r="G4392" s="32" t="s">
        <v>21</v>
      </c>
      <c r="H4392" s="32" t="s">
        <v>22</v>
      </c>
      <c r="I4392" s="32">
        <v>909</v>
      </c>
      <c r="J4392" s="32" t="s">
        <v>22</v>
      </c>
      <c r="K4392" s="32">
        <v>0</v>
      </c>
      <c r="L4392" s="38">
        <v>482.43</v>
      </c>
      <c r="M4392" t="s">
        <v>10237</v>
      </c>
      <c r="N4392" t="s">
        <v>10238</v>
      </c>
      <c r="O4392" t="s">
        <v>10239</v>
      </c>
      <c r="P4392" s="31">
        <v>125</v>
      </c>
      <c r="Q4392" s="31">
        <v>2000</v>
      </c>
      <c r="R4392" s="31">
        <v>500</v>
      </c>
      <c r="S4392" s="31">
        <v>0</v>
      </c>
      <c r="T4392" s="36" t="s">
        <v>10240</v>
      </c>
      <c r="U4392" s="36" t="s">
        <v>8458</v>
      </c>
      <c r="V4392" s="31" t="s">
        <v>26</v>
      </c>
      <c r="W4392" s="31">
        <v>7</v>
      </c>
    </row>
    <row r="4393" spans="1:23" x14ac:dyDescent="0.25">
      <c r="A4393">
        <v>8951010</v>
      </c>
      <c r="B4393" s="32" t="s">
        <v>19</v>
      </c>
      <c r="C4393" s="32">
        <v>10</v>
      </c>
      <c r="D4393" s="32">
        <v>82</v>
      </c>
      <c r="E4393" s="32" t="s">
        <v>22</v>
      </c>
      <c r="F4393" s="32">
        <v>1</v>
      </c>
      <c r="G4393" s="32" t="s">
        <v>21</v>
      </c>
      <c r="H4393" s="32" t="s">
        <v>22</v>
      </c>
      <c r="I4393" s="32">
        <v>909</v>
      </c>
      <c r="J4393" s="32" t="s">
        <v>22</v>
      </c>
      <c r="K4393" s="32">
        <v>0</v>
      </c>
      <c r="L4393" s="38">
        <v>504.58</v>
      </c>
      <c r="M4393" t="s">
        <v>10241</v>
      </c>
      <c r="N4393" t="s">
        <v>10242</v>
      </c>
      <c r="O4393" t="s">
        <v>10243</v>
      </c>
      <c r="P4393" s="31">
        <v>125</v>
      </c>
      <c r="Q4393" s="31">
        <v>2000</v>
      </c>
      <c r="R4393" s="31">
        <v>600</v>
      </c>
      <c r="S4393" s="31">
        <v>0</v>
      </c>
      <c r="T4393" s="36" t="s">
        <v>10244</v>
      </c>
      <c r="U4393" s="36" t="s">
        <v>8458</v>
      </c>
      <c r="V4393" s="31" t="s">
        <v>26</v>
      </c>
      <c r="W4393" s="31">
        <v>7</v>
      </c>
    </row>
    <row r="4394" spans="1:23" x14ac:dyDescent="0.25">
      <c r="A4394">
        <v>8951020</v>
      </c>
      <c r="B4394" s="32" t="s">
        <v>19</v>
      </c>
      <c r="C4394" s="32">
        <v>10</v>
      </c>
      <c r="D4394" s="32">
        <v>82</v>
      </c>
      <c r="E4394" s="32" t="s">
        <v>22</v>
      </c>
      <c r="F4394" s="32">
        <v>1</v>
      </c>
      <c r="G4394" s="32" t="s">
        <v>21</v>
      </c>
      <c r="H4394" s="32" t="s">
        <v>22</v>
      </c>
      <c r="I4394" s="32">
        <v>909</v>
      </c>
      <c r="J4394" s="32" t="s">
        <v>22</v>
      </c>
      <c r="K4394" s="32">
        <v>0</v>
      </c>
      <c r="L4394" s="38">
        <v>455.24</v>
      </c>
      <c r="M4394" t="s">
        <v>10245</v>
      </c>
      <c r="N4394" t="s">
        <v>10246</v>
      </c>
      <c r="O4394" t="s">
        <v>10247</v>
      </c>
      <c r="P4394" s="31">
        <v>125</v>
      </c>
      <c r="Q4394" s="31">
        <v>1800</v>
      </c>
      <c r="R4394" s="31">
        <v>400</v>
      </c>
      <c r="S4394" s="31">
        <v>0</v>
      </c>
      <c r="T4394" s="36" t="s">
        <v>10248</v>
      </c>
      <c r="U4394" s="36" t="s">
        <v>8458</v>
      </c>
      <c r="V4394" s="31" t="s">
        <v>26</v>
      </c>
      <c r="W4394" s="31">
        <v>7</v>
      </c>
    </row>
    <row r="4395" spans="1:23" x14ac:dyDescent="0.25">
      <c r="A4395">
        <v>8951030</v>
      </c>
      <c r="B4395" s="32" t="s">
        <v>19</v>
      </c>
      <c r="C4395" s="32">
        <v>10</v>
      </c>
      <c r="D4395" s="32">
        <v>82</v>
      </c>
      <c r="E4395" s="32" t="s">
        <v>22</v>
      </c>
      <c r="F4395" s="32">
        <v>1</v>
      </c>
      <c r="G4395" s="32" t="s">
        <v>21</v>
      </c>
      <c r="H4395" s="32" t="s">
        <v>22</v>
      </c>
      <c r="I4395" s="32">
        <v>909</v>
      </c>
      <c r="J4395" s="32" t="s">
        <v>22</v>
      </c>
      <c r="K4395" s="32">
        <v>0</v>
      </c>
      <c r="L4395" s="38">
        <v>470.43</v>
      </c>
      <c r="M4395" t="s">
        <v>10249</v>
      </c>
      <c r="N4395" t="s">
        <v>10250</v>
      </c>
      <c r="O4395" t="s">
        <v>10251</v>
      </c>
      <c r="P4395" s="31">
        <v>125</v>
      </c>
      <c r="Q4395" s="31">
        <v>1800</v>
      </c>
      <c r="R4395" s="31">
        <v>500</v>
      </c>
      <c r="S4395" s="31">
        <v>0</v>
      </c>
      <c r="T4395" s="36" t="s">
        <v>10252</v>
      </c>
      <c r="U4395" s="36" t="s">
        <v>8458</v>
      </c>
      <c r="V4395" s="31" t="s">
        <v>26</v>
      </c>
      <c r="W4395" s="31">
        <v>7</v>
      </c>
    </row>
    <row r="4396" spans="1:23" x14ac:dyDescent="0.25">
      <c r="A4396">
        <v>8952010</v>
      </c>
      <c r="B4396" s="32" t="s">
        <v>19</v>
      </c>
      <c r="C4396" s="32">
        <v>10</v>
      </c>
      <c r="D4396" s="32">
        <v>82</v>
      </c>
      <c r="E4396" s="32" t="s">
        <v>20</v>
      </c>
      <c r="F4396" s="32">
        <v>1</v>
      </c>
      <c r="G4396" s="32" t="s">
        <v>21</v>
      </c>
      <c r="H4396" s="32" t="s">
        <v>22</v>
      </c>
      <c r="I4396" s="32">
        <v>909</v>
      </c>
      <c r="J4396" s="32" t="s">
        <v>22</v>
      </c>
      <c r="K4396" s="32">
        <v>0</v>
      </c>
      <c r="L4396" s="38">
        <v>1493.9</v>
      </c>
      <c r="M4396" t="s">
        <v>10253</v>
      </c>
      <c r="N4396" t="s">
        <v>10254</v>
      </c>
      <c r="O4396" t="s">
        <v>10255</v>
      </c>
      <c r="P4396" s="31">
        <v>125</v>
      </c>
      <c r="Q4396" s="31">
        <v>2000</v>
      </c>
      <c r="R4396" s="31">
        <v>600</v>
      </c>
      <c r="S4396" s="31">
        <v>0</v>
      </c>
      <c r="T4396" s="36" t="s">
        <v>16315</v>
      </c>
      <c r="U4396" s="36" t="s">
        <v>13534</v>
      </c>
      <c r="V4396" s="31" t="s">
        <v>26</v>
      </c>
      <c r="W4396" s="31">
        <v>7</v>
      </c>
    </row>
    <row r="4397" spans="1:23" x14ac:dyDescent="0.25">
      <c r="A4397">
        <v>8952020</v>
      </c>
      <c r="B4397" s="32" t="s">
        <v>19</v>
      </c>
      <c r="C4397" s="32">
        <v>10</v>
      </c>
      <c r="D4397" s="32">
        <v>82</v>
      </c>
      <c r="E4397" s="32" t="s">
        <v>20</v>
      </c>
      <c r="F4397" s="32">
        <v>1</v>
      </c>
      <c r="G4397" s="32" t="s">
        <v>21</v>
      </c>
      <c r="H4397" s="32" t="s">
        <v>22</v>
      </c>
      <c r="I4397" s="32">
        <v>909</v>
      </c>
      <c r="J4397" s="32" t="s">
        <v>22</v>
      </c>
      <c r="K4397" s="32">
        <v>0</v>
      </c>
      <c r="L4397" s="38">
        <v>1401.11</v>
      </c>
      <c r="M4397" t="s">
        <v>10256</v>
      </c>
      <c r="N4397" t="s">
        <v>10257</v>
      </c>
      <c r="O4397" t="s">
        <v>10258</v>
      </c>
      <c r="P4397" s="31">
        <v>125</v>
      </c>
      <c r="Q4397" s="31">
        <v>1800</v>
      </c>
      <c r="R4397" s="31">
        <v>400</v>
      </c>
      <c r="S4397" s="31">
        <v>0</v>
      </c>
      <c r="T4397" s="36" t="s">
        <v>16316</v>
      </c>
      <c r="U4397" s="36" t="s">
        <v>13534</v>
      </c>
      <c r="V4397" s="31" t="s">
        <v>26</v>
      </c>
      <c r="W4397" s="31">
        <v>7</v>
      </c>
    </row>
    <row r="4398" spans="1:23" x14ac:dyDescent="0.25">
      <c r="A4398">
        <v>8952030</v>
      </c>
      <c r="B4398" s="32" t="s">
        <v>19</v>
      </c>
      <c r="C4398" s="32">
        <v>10</v>
      </c>
      <c r="D4398" s="32">
        <v>82</v>
      </c>
      <c r="E4398" s="32" t="s">
        <v>20</v>
      </c>
      <c r="F4398" s="32">
        <v>1</v>
      </c>
      <c r="G4398" s="32" t="s">
        <v>21</v>
      </c>
      <c r="H4398" s="32" t="s">
        <v>22</v>
      </c>
      <c r="I4398" s="32">
        <v>909</v>
      </c>
      <c r="J4398" s="32" t="s">
        <v>22</v>
      </c>
      <c r="K4398" s="32">
        <v>0</v>
      </c>
      <c r="L4398" s="38">
        <v>1428.94</v>
      </c>
      <c r="M4398" t="s">
        <v>10259</v>
      </c>
      <c r="N4398" t="s">
        <v>10260</v>
      </c>
      <c r="O4398" t="s">
        <v>10261</v>
      </c>
      <c r="P4398" s="31">
        <v>125</v>
      </c>
      <c r="Q4398" s="31">
        <v>1800</v>
      </c>
      <c r="R4398" s="31">
        <v>500</v>
      </c>
      <c r="S4398" s="31">
        <v>0</v>
      </c>
      <c r="T4398" s="36" t="s">
        <v>16317</v>
      </c>
      <c r="U4398" s="36" t="s">
        <v>13534</v>
      </c>
      <c r="V4398" s="31" t="s">
        <v>26</v>
      </c>
      <c r="W4398" s="31">
        <v>7</v>
      </c>
    </row>
    <row r="4399" spans="1:23" x14ac:dyDescent="0.25">
      <c r="A4399">
        <v>9055310</v>
      </c>
      <c r="B4399" s="32" t="s">
        <v>802</v>
      </c>
      <c r="C4399" s="32">
        <v>41</v>
      </c>
      <c r="D4399" s="32">
        <v>10</v>
      </c>
      <c r="E4399" s="32" t="s">
        <v>22</v>
      </c>
      <c r="F4399" s="32">
        <v>1</v>
      </c>
      <c r="G4399" s="32" t="s">
        <v>21</v>
      </c>
      <c r="H4399" s="32">
        <v>563</v>
      </c>
      <c r="I4399" s="32">
        <v>822</v>
      </c>
      <c r="J4399" s="32" t="s">
        <v>2586</v>
      </c>
      <c r="K4399" s="32">
        <v>0</v>
      </c>
      <c r="L4399" s="38">
        <v>2446.6999999999998</v>
      </c>
      <c r="M4399" t="s">
        <v>10262</v>
      </c>
      <c r="N4399" t="s">
        <v>10263</v>
      </c>
      <c r="O4399" t="s">
        <v>10264</v>
      </c>
      <c r="P4399" s="31">
        <v>482.6</v>
      </c>
      <c r="Q4399" s="31">
        <v>0</v>
      </c>
      <c r="R4399" s="31">
        <v>680</v>
      </c>
      <c r="S4399" s="31">
        <v>16.5</v>
      </c>
      <c r="T4399" s="36" t="s">
        <v>16318</v>
      </c>
      <c r="U4399" s="36" t="s">
        <v>15697</v>
      </c>
      <c r="V4399" s="31" t="s">
        <v>6802</v>
      </c>
      <c r="W4399" s="31">
        <v>13</v>
      </c>
    </row>
    <row r="4400" spans="1:23" x14ac:dyDescent="0.25">
      <c r="A4400">
        <v>9055312</v>
      </c>
      <c r="B4400" s="32" t="s">
        <v>802</v>
      </c>
      <c r="C4400" s="32">
        <v>41</v>
      </c>
      <c r="D4400" s="32">
        <v>10</v>
      </c>
      <c r="E4400" s="32" t="s">
        <v>22</v>
      </c>
      <c r="F4400" s="32">
        <v>1</v>
      </c>
      <c r="G4400" s="32" t="s">
        <v>21</v>
      </c>
      <c r="H4400" s="32">
        <v>563</v>
      </c>
      <c r="I4400" s="32">
        <v>822</v>
      </c>
      <c r="J4400" s="32" t="s">
        <v>2586</v>
      </c>
      <c r="K4400" s="32">
        <v>0</v>
      </c>
      <c r="L4400" s="38">
        <v>2443.2399999999998</v>
      </c>
      <c r="M4400" t="s">
        <v>10265</v>
      </c>
      <c r="N4400" t="s">
        <v>10266</v>
      </c>
      <c r="O4400" t="s">
        <v>10264</v>
      </c>
      <c r="P4400" s="31">
        <v>482.6</v>
      </c>
      <c r="Q4400" s="31">
        <v>0</v>
      </c>
      <c r="R4400" s="31">
        <v>680</v>
      </c>
      <c r="S4400" s="31">
        <v>17.25</v>
      </c>
      <c r="T4400" s="36" t="s">
        <v>16319</v>
      </c>
      <c r="U4400" s="36" t="s">
        <v>15697</v>
      </c>
      <c r="V4400" s="31" t="s">
        <v>6802</v>
      </c>
      <c r="W4400" s="31">
        <v>7</v>
      </c>
    </row>
    <row r="4401" spans="1:23" x14ac:dyDescent="0.25">
      <c r="A4401">
        <v>9055410</v>
      </c>
      <c r="B4401" s="32" t="s">
        <v>802</v>
      </c>
      <c r="C4401" s="32">
        <v>41</v>
      </c>
      <c r="D4401" s="32">
        <v>10</v>
      </c>
      <c r="E4401" s="32" t="s">
        <v>22</v>
      </c>
      <c r="F4401" s="32">
        <v>1</v>
      </c>
      <c r="G4401" s="32" t="s">
        <v>21</v>
      </c>
      <c r="H4401" s="32">
        <v>563</v>
      </c>
      <c r="I4401" s="32">
        <v>822</v>
      </c>
      <c r="J4401" s="32" t="s">
        <v>2586</v>
      </c>
      <c r="K4401" s="32">
        <v>0</v>
      </c>
      <c r="L4401" s="38">
        <v>2624.4</v>
      </c>
      <c r="M4401" t="s">
        <v>10267</v>
      </c>
      <c r="N4401" t="s">
        <v>10268</v>
      </c>
      <c r="O4401" t="s">
        <v>10264</v>
      </c>
      <c r="P4401" s="31">
        <v>482.6</v>
      </c>
      <c r="Q4401" s="31">
        <v>0</v>
      </c>
      <c r="R4401" s="31">
        <v>680</v>
      </c>
      <c r="S4401" s="31">
        <v>16.66</v>
      </c>
      <c r="T4401" s="36" t="s">
        <v>16320</v>
      </c>
      <c r="U4401" s="36" t="s">
        <v>15697</v>
      </c>
      <c r="V4401" s="31" t="s">
        <v>6802</v>
      </c>
      <c r="W4401" s="31">
        <v>13</v>
      </c>
    </row>
    <row r="4402" spans="1:23" x14ac:dyDescent="0.25">
      <c r="A4402">
        <v>9055412</v>
      </c>
      <c r="B4402" s="32" t="s">
        <v>802</v>
      </c>
      <c r="C4402" s="32">
        <v>41</v>
      </c>
      <c r="D4402" s="32">
        <v>10</v>
      </c>
      <c r="E4402" s="32" t="s">
        <v>22</v>
      </c>
      <c r="F4402" s="32">
        <v>1</v>
      </c>
      <c r="G4402" s="32" t="s">
        <v>21</v>
      </c>
      <c r="H4402" s="32">
        <v>563</v>
      </c>
      <c r="I4402" s="32">
        <v>822</v>
      </c>
      <c r="J4402" s="32" t="s">
        <v>2586</v>
      </c>
      <c r="K4402" s="32">
        <v>0</v>
      </c>
      <c r="L4402" s="38">
        <v>2624.4</v>
      </c>
      <c r="M4402" t="s">
        <v>10269</v>
      </c>
      <c r="N4402" t="s">
        <v>10270</v>
      </c>
      <c r="O4402" t="s">
        <v>10264</v>
      </c>
      <c r="P4402" s="31">
        <v>482.6</v>
      </c>
      <c r="Q4402" s="31">
        <v>0</v>
      </c>
      <c r="R4402" s="31">
        <v>680</v>
      </c>
      <c r="S4402" s="31">
        <v>16.5</v>
      </c>
      <c r="T4402" s="36" t="s">
        <v>16321</v>
      </c>
      <c r="U4402" s="36" t="s">
        <v>15697</v>
      </c>
      <c r="V4402" s="31" t="s">
        <v>6802</v>
      </c>
      <c r="W4402" s="31">
        <v>28</v>
      </c>
    </row>
    <row r="4403" spans="1:23" x14ac:dyDescent="0.25">
      <c r="A4403">
        <v>9101210</v>
      </c>
      <c r="B4403" s="32" t="s">
        <v>19</v>
      </c>
      <c r="C4403" s="32">
        <v>1</v>
      </c>
      <c r="D4403" s="32">
        <v>3</v>
      </c>
      <c r="E4403" s="32" t="s">
        <v>22</v>
      </c>
      <c r="F4403" s="32">
        <v>5</v>
      </c>
      <c r="G4403" s="32" t="s">
        <v>354</v>
      </c>
      <c r="H4403" s="32">
        <v>40</v>
      </c>
      <c r="I4403" s="32">
        <v>48</v>
      </c>
      <c r="J4403" s="32" t="s">
        <v>22</v>
      </c>
      <c r="K4403" s="32">
        <v>0</v>
      </c>
      <c r="L4403" s="38">
        <v>87.02</v>
      </c>
      <c r="M4403" t="s">
        <v>10271</v>
      </c>
      <c r="N4403" t="s">
        <v>10272</v>
      </c>
      <c r="O4403" t="s">
        <v>10273</v>
      </c>
      <c r="P4403" s="31">
        <v>58</v>
      </c>
      <c r="Q4403" s="31">
        <v>64</v>
      </c>
      <c r="R4403" s="31">
        <v>34</v>
      </c>
      <c r="S4403" s="31">
        <v>0</v>
      </c>
      <c r="T4403" s="36" t="s">
        <v>16322</v>
      </c>
      <c r="U4403" s="36" t="s">
        <v>13564</v>
      </c>
      <c r="V4403" s="31" t="s">
        <v>26</v>
      </c>
      <c r="W4403" s="31">
        <v>7</v>
      </c>
    </row>
    <row r="4404" spans="1:23" x14ac:dyDescent="0.25">
      <c r="A4404">
        <v>9102210</v>
      </c>
      <c r="B4404" s="32" t="s">
        <v>19</v>
      </c>
      <c r="C4404" s="32">
        <v>1</v>
      </c>
      <c r="D4404" s="32">
        <v>3</v>
      </c>
      <c r="E4404" s="32" t="s">
        <v>22</v>
      </c>
      <c r="F4404" s="32">
        <v>3</v>
      </c>
      <c r="G4404" s="32" t="s">
        <v>354</v>
      </c>
      <c r="H4404" s="32">
        <v>40</v>
      </c>
      <c r="I4404" s="32">
        <v>48</v>
      </c>
      <c r="J4404" s="32" t="s">
        <v>22</v>
      </c>
      <c r="K4404" s="32">
        <v>0</v>
      </c>
      <c r="L4404" s="38">
        <v>60.88</v>
      </c>
      <c r="M4404" t="s">
        <v>10274</v>
      </c>
      <c r="N4404" t="s">
        <v>10275</v>
      </c>
      <c r="O4404" t="s">
        <v>10276</v>
      </c>
      <c r="P4404" s="31">
        <v>98</v>
      </c>
      <c r="Q4404" s="31">
        <v>64</v>
      </c>
      <c r="R4404" s="31">
        <v>35</v>
      </c>
      <c r="S4404" s="31">
        <v>0</v>
      </c>
      <c r="T4404" s="36" t="s">
        <v>16323</v>
      </c>
      <c r="U4404" s="36" t="s">
        <v>13564</v>
      </c>
      <c r="V4404" s="31" t="s">
        <v>26</v>
      </c>
      <c r="W4404" s="31">
        <v>7</v>
      </c>
    </row>
    <row r="4405" spans="1:23" x14ac:dyDescent="0.25">
      <c r="A4405">
        <v>9104210</v>
      </c>
      <c r="B4405" s="32" t="s">
        <v>19</v>
      </c>
      <c r="C4405" s="32">
        <v>1</v>
      </c>
      <c r="D4405" s="32">
        <v>3</v>
      </c>
      <c r="E4405" s="32" t="s">
        <v>22</v>
      </c>
      <c r="F4405" s="32">
        <v>1</v>
      </c>
      <c r="G4405" s="32" t="s">
        <v>21</v>
      </c>
      <c r="H4405" s="32">
        <v>40</v>
      </c>
      <c r="I4405" s="32">
        <v>48</v>
      </c>
      <c r="J4405" s="32" t="s">
        <v>22</v>
      </c>
      <c r="K4405" s="32">
        <v>0</v>
      </c>
      <c r="L4405" s="38">
        <v>26.26</v>
      </c>
      <c r="M4405" t="s">
        <v>10277</v>
      </c>
      <c r="N4405" t="s">
        <v>10278</v>
      </c>
      <c r="O4405" t="s">
        <v>10279</v>
      </c>
      <c r="P4405" s="31">
        <v>75</v>
      </c>
      <c r="Q4405" s="31">
        <v>80</v>
      </c>
      <c r="R4405" s="31">
        <v>57</v>
      </c>
      <c r="S4405" s="31">
        <v>0</v>
      </c>
      <c r="T4405" s="36" t="s">
        <v>16324</v>
      </c>
      <c r="U4405" s="36" t="s">
        <v>13564</v>
      </c>
      <c r="V4405" s="31" t="s">
        <v>26</v>
      </c>
      <c r="W4405" s="31">
        <v>7</v>
      </c>
    </row>
    <row r="4406" spans="1:23" x14ac:dyDescent="0.25">
      <c r="A4406">
        <v>9105210</v>
      </c>
      <c r="B4406" s="32" t="s">
        <v>19</v>
      </c>
      <c r="C4406" s="32">
        <v>1</v>
      </c>
      <c r="D4406" s="32">
        <v>3</v>
      </c>
      <c r="E4406" s="32" t="s">
        <v>22</v>
      </c>
      <c r="F4406" s="32">
        <v>1</v>
      </c>
      <c r="G4406" s="32" t="s">
        <v>21</v>
      </c>
      <c r="H4406" s="32">
        <v>40</v>
      </c>
      <c r="I4406" s="32">
        <v>48</v>
      </c>
      <c r="J4406" s="32" t="s">
        <v>22</v>
      </c>
      <c r="K4406" s="32">
        <v>0</v>
      </c>
      <c r="L4406" s="38">
        <v>34.270000000000003</v>
      </c>
      <c r="M4406" t="s">
        <v>10280</v>
      </c>
      <c r="N4406" t="s">
        <v>10281</v>
      </c>
      <c r="O4406" t="s">
        <v>10282</v>
      </c>
      <c r="P4406" s="31">
        <v>125</v>
      </c>
      <c r="Q4406" s="31">
        <v>80</v>
      </c>
      <c r="R4406" s="31">
        <v>57</v>
      </c>
      <c r="S4406" s="31">
        <v>0</v>
      </c>
      <c r="T4406" s="36" t="s">
        <v>16325</v>
      </c>
      <c r="U4406" s="36" t="s">
        <v>13564</v>
      </c>
      <c r="V4406" s="31" t="s">
        <v>26</v>
      </c>
      <c r="W4406" s="31">
        <v>7</v>
      </c>
    </row>
    <row r="4407" spans="1:23" x14ac:dyDescent="0.25">
      <c r="A4407">
        <v>9105700</v>
      </c>
      <c r="B4407" s="32" t="s">
        <v>19</v>
      </c>
      <c r="C4407" s="32">
        <v>10</v>
      </c>
      <c r="D4407" s="32">
        <v>85</v>
      </c>
      <c r="E4407" s="32" t="s">
        <v>22</v>
      </c>
      <c r="F4407" s="32">
        <v>10</v>
      </c>
      <c r="G4407" s="32" t="s">
        <v>354</v>
      </c>
      <c r="H4407" s="32">
        <v>41</v>
      </c>
      <c r="I4407" s="32">
        <v>49</v>
      </c>
      <c r="J4407" s="32" t="s">
        <v>22</v>
      </c>
      <c r="K4407" s="32">
        <v>0</v>
      </c>
      <c r="L4407" s="38">
        <v>43.47</v>
      </c>
      <c r="M4407" t="s">
        <v>10283</v>
      </c>
      <c r="N4407" t="s">
        <v>10284</v>
      </c>
      <c r="O4407" t="s">
        <v>10285</v>
      </c>
      <c r="P4407" s="31">
        <v>112</v>
      </c>
      <c r="Q4407" s="31">
        <v>69</v>
      </c>
      <c r="R4407" s="31">
        <v>0</v>
      </c>
      <c r="S4407" s="31">
        <v>0</v>
      </c>
      <c r="T4407" s="36" t="s">
        <v>16326</v>
      </c>
      <c r="U4407" s="36" t="s">
        <v>8458</v>
      </c>
      <c r="V4407" s="31" t="s">
        <v>602</v>
      </c>
      <c r="W4407" s="31">
        <v>7</v>
      </c>
    </row>
    <row r="4408" spans="1:23" x14ac:dyDescent="0.25">
      <c r="A4408">
        <v>9106210</v>
      </c>
      <c r="B4408" s="32" t="s">
        <v>19</v>
      </c>
      <c r="C4408" s="32">
        <v>1</v>
      </c>
      <c r="D4408" s="32">
        <v>3</v>
      </c>
      <c r="E4408" s="32" t="s">
        <v>22</v>
      </c>
      <c r="F4408" s="32">
        <v>1</v>
      </c>
      <c r="G4408" s="32" t="s">
        <v>21</v>
      </c>
      <c r="H4408" s="32">
        <v>40</v>
      </c>
      <c r="I4408" s="32">
        <v>48</v>
      </c>
      <c r="J4408" s="32" t="s">
        <v>22</v>
      </c>
      <c r="K4408" s="32">
        <v>0</v>
      </c>
      <c r="L4408" s="38">
        <v>40.75</v>
      </c>
      <c r="M4408" t="s">
        <v>10286</v>
      </c>
      <c r="N4408" t="s">
        <v>10287</v>
      </c>
      <c r="O4408" t="s">
        <v>10288</v>
      </c>
      <c r="P4408" s="31">
        <v>175</v>
      </c>
      <c r="Q4408" s="31">
        <v>80</v>
      </c>
      <c r="R4408" s="31">
        <v>57</v>
      </c>
      <c r="S4408" s="31">
        <v>0</v>
      </c>
      <c r="T4408" s="36" t="s">
        <v>16327</v>
      </c>
      <c r="U4408" s="36" t="s">
        <v>13564</v>
      </c>
      <c r="V4408" s="31" t="s">
        <v>26</v>
      </c>
      <c r="W4408" s="31">
        <v>7</v>
      </c>
    </row>
    <row r="4409" spans="1:23" x14ac:dyDescent="0.25">
      <c r="A4409">
        <v>9107210</v>
      </c>
      <c r="B4409" s="32" t="s">
        <v>19</v>
      </c>
      <c r="C4409" s="32">
        <v>1</v>
      </c>
      <c r="D4409" s="32">
        <v>3</v>
      </c>
      <c r="E4409" s="32" t="s">
        <v>22</v>
      </c>
      <c r="F4409" s="32">
        <v>1</v>
      </c>
      <c r="G4409" s="32" t="s">
        <v>21</v>
      </c>
      <c r="H4409" s="32">
        <v>40</v>
      </c>
      <c r="I4409" s="32">
        <v>48</v>
      </c>
      <c r="J4409" s="32" t="s">
        <v>22</v>
      </c>
      <c r="K4409" s="32">
        <v>0</v>
      </c>
      <c r="L4409" s="38">
        <v>58</v>
      </c>
      <c r="M4409" t="s">
        <v>10289</v>
      </c>
      <c r="N4409" t="s">
        <v>10290</v>
      </c>
      <c r="O4409" t="s">
        <v>10291</v>
      </c>
      <c r="P4409" s="31">
        <v>250</v>
      </c>
      <c r="Q4409" s="31">
        <v>80</v>
      </c>
      <c r="R4409" s="31">
        <v>57</v>
      </c>
      <c r="S4409" s="31">
        <v>0.75</v>
      </c>
      <c r="T4409" s="36" t="s">
        <v>16328</v>
      </c>
      <c r="U4409" s="36" t="s">
        <v>13564</v>
      </c>
      <c r="V4409" s="31" t="s">
        <v>26</v>
      </c>
      <c r="W4409" s="31">
        <v>7</v>
      </c>
    </row>
    <row r="4410" spans="1:23" x14ac:dyDescent="0.25">
      <c r="A4410">
        <v>9108210</v>
      </c>
      <c r="B4410" s="32" t="s">
        <v>19</v>
      </c>
      <c r="C4410" s="32">
        <v>1</v>
      </c>
      <c r="D4410" s="32">
        <v>3</v>
      </c>
      <c r="E4410" s="32" t="s">
        <v>22</v>
      </c>
      <c r="F4410" s="32">
        <v>1</v>
      </c>
      <c r="G4410" s="32" t="s">
        <v>21</v>
      </c>
      <c r="H4410" s="32">
        <v>40</v>
      </c>
      <c r="I4410" s="32">
        <v>48</v>
      </c>
      <c r="J4410" s="32" t="s">
        <v>22</v>
      </c>
      <c r="K4410" s="32">
        <v>0</v>
      </c>
      <c r="L4410" s="38">
        <v>61.42</v>
      </c>
      <c r="M4410" t="s">
        <v>10292</v>
      </c>
      <c r="N4410" t="s">
        <v>10293</v>
      </c>
      <c r="O4410" t="s">
        <v>10294</v>
      </c>
      <c r="P4410" s="31">
        <v>122</v>
      </c>
      <c r="Q4410" s="31">
        <v>120</v>
      </c>
      <c r="R4410" s="31">
        <v>80</v>
      </c>
      <c r="S4410" s="31">
        <v>0</v>
      </c>
      <c r="T4410" s="36" t="s">
        <v>16329</v>
      </c>
      <c r="U4410" s="36" t="s">
        <v>13564</v>
      </c>
      <c r="V4410" s="31" t="s">
        <v>26</v>
      </c>
      <c r="W4410" s="31">
        <v>7</v>
      </c>
    </row>
    <row r="4411" spans="1:23" x14ac:dyDescent="0.25">
      <c r="A4411">
        <v>9108700</v>
      </c>
      <c r="B4411" s="32" t="s">
        <v>19</v>
      </c>
      <c r="C4411" s="32">
        <v>10</v>
      </c>
      <c r="D4411" s="32">
        <v>85</v>
      </c>
      <c r="E4411" s="32" t="s">
        <v>22</v>
      </c>
      <c r="F4411" s="32">
        <v>2</v>
      </c>
      <c r="G4411" s="32" t="s">
        <v>354</v>
      </c>
      <c r="H4411" s="32">
        <v>41</v>
      </c>
      <c r="I4411" s="32">
        <v>49</v>
      </c>
      <c r="J4411" s="32" t="s">
        <v>22</v>
      </c>
      <c r="K4411" s="32">
        <v>0</v>
      </c>
      <c r="L4411" s="38">
        <v>27.98</v>
      </c>
      <c r="M4411" t="s">
        <v>10295</v>
      </c>
      <c r="N4411" t="s">
        <v>10296</v>
      </c>
      <c r="O4411" t="s">
        <v>10297</v>
      </c>
      <c r="P4411" s="31">
        <v>109</v>
      </c>
      <c r="Q4411" s="31">
        <v>107</v>
      </c>
      <c r="R4411" s="31">
        <v>0</v>
      </c>
      <c r="S4411" s="31">
        <v>0</v>
      </c>
      <c r="T4411" s="36" t="s">
        <v>16330</v>
      </c>
      <c r="U4411" s="36" t="s">
        <v>8458</v>
      </c>
      <c r="V4411" s="31" t="s">
        <v>602</v>
      </c>
      <c r="W4411" s="31">
        <v>7</v>
      </c>
    </row>
    <row r="4412" spans="1:23" x14ac:dyDescent="0.25">
      <c r="A4412">
        <v>9110210</v>
      </c>
      <c r="B4412" s="32" t="s">
        <v>19</v>
      </c>
      <c r="C4412" s="32">
        <v>1</v>
      </c>
      <c r="D4412" s="32">
        <v>3</v>
      </c>
      <c r="E4412" s="32" t="s">
        <v>22</v>
      </c>
      <c r="F4412" s="32">
        <v>1</v>
      </c>
      <c r="G4412" s="32" t="s">
        <v>21</v>
      </c>
      <c r="H4412" s="32">
        <v>40</v>
      </c>
      <c r="I4412" s="32">
        <v>48</v>
      </c>
      <c r="J4412" s="32" t="s">
        <v>22</v>
      </c>
      <c r="K4412" s="32">
        <v>0</v>
      </c>
      <c r="L4412" s="38">
        <v>77.77</v>
      </c>
      <c r="M4412" t="s">
        <v>10298</v>
      </c>
      <c r="N4412" t="s">
        <v>10299</v>
      </c>
      <c r="O4412" t="s">
        <v>10300</v>
      </c>
      <c r="P4412" s="31">
        <v>220</v>
      </c>
      <c r="Q4412" s="31">
        <v>120</v>
      </c>
      <c r="R4412" s="31">
        <v>91</v>
      </c>
      <c r="S4412" s="31">
        <v>1.752</v>
      </c>
      <c r="T4412" s="36" t="s">
        <v>16331</v>
      </c>
      <c r="U4412" s="36" t="s">
        <v>13564</v>
      </c>
      <c r="V4412" s="31" t="s">
        <v>26</v>
      </c>
      <c r="W4412" s="31">
        <v>7</v>
      </c>
    </row>
    <row r="4413" spans="1:23" x14ac:dyDescent="0.25">
      <c r="A4413">
        <v>9110700</v>
      </c>
      <c r="B4413" s="32" t="s">
        <v>19</v>
      </c>
      <c r="C4413" s="32">
        <v>10</v>
      </c>
      <c r="D4413" s="32">
        <v>85</v>
      </c>
      <c r="E4413" s="32" t="s">
        <v>22</v>
      </c>
      <c r="F4413" s="32">
        <v>2</v>
      </c>
      <c r="G4413" s="32" t="s">
        <v>354</v>
      </c>
      <c r="H4413" s="32">
        <v>41</v>
      </c>
      <c r="I4413" s="32">
        <v>49</v>
      </c>
      <c r="J4413" s="32" t="s">
        <v>22</v>
      </c>
      <c r="K4413" s="32">
        <v>0</v>
      </c>
      <c r="L4413" s="38">
        <v>30.93</v>
      </c>
      <c r="M4413" t="s">
        <v>10301</v>
      </c>
      <c r="N4413" t="s">
        <v>10302</v>
      </c>
      <c r="O4413" t="s">
        <v>10303</v>
      </c>
      <c r="P4413" s="31">
        <v>207</v>
      </c>
      <c r="Q4413" s="31">
        <v>107</v>
      </c>
      <c r="R4413" s="31">
        <v>0</v>
      </c>
      <c r="S4413" s="31">
        <v>0.25</v>
      </c>
      <c r="T4413" s="36" t="s">
        <v>16332</v>
      </c>
      <c r="U4413" s="36" t="s">
        <v>8458</v>
      </c>
      <c r="V4413" s="31" t="s">
        <v>602</v>
      </c>
      <c r="W4413" s="31">
        <v>7</v>
      </c>
    </row>
    <row r="4414" spans="1:23" x14ac:dyDescent="0.25">
      <c r="A4414">
        <v>9111210</v>
      </c>
      <c r="B4414" s="32" t="s">
        <v>19</v>
      </c>
      <c r="C4414" s="32">
        <v>1</v>
      </c>
      <c r="D4414" s="32">
        <v>3</v>
      </c>
      <c r="E4414" s="32" t="s">
        <v>22</v>
      </c>
      <c r="F4414" s="32">
        <v>1</v>
      </c>
      <c r="G4414" s="32" t="s">
        <v>21</v>
      </c>
      <c r="H4414" s="32">
        <v>40</v>
      </c>
      <c r="I4414" s="32">
        <v>48</v>
      </c>
      <c r="J4414" s="32" t="s">
        <v>22</v>
      </c>
      <c r="K4414" s="32">
        <v>0</v>
      </c>
      <c r="L4414" s="38">
        <v>110.86</v>
      </c>
      <c r="M4414" t="s">
        <v>10304</v>
      </c>
      <c r="N4414" t="s">
        <v>10305</v>
      </c>
      <c r="O4414" t="s">
        <v>10306</v>
      </c>
      <c r="P4414" s="31">
        <v>360</v>
      </c>
      <c r="Q4414" s="31">
        <v>120</v>
      </c>
      <c r="R4414" s="31">
        <v>82</v>
      </c>
      <c r="S4414" s="31">
        <v>2.36</v>
      </c>
      <c r="T4414" s="36" t="s">
        <v>16333</v>
      </c>
      <c r="U4414" s="36" t="s">
        <v>13564</v>
      </c>
      <c r="V4414" s="31" t="s">
        <v>26</v>
      </c>
      <c r="W4414" s="31">
        <v>7</v>
      </c>
    </row>
    <row r="4415" spans="1:23" x14ac:dyDescent="0.25">
      <c r="A4415">
        <v>9112210</v>
      </c>
      <c r="B4415" s="32" t="s">
        <v>19</v>
      </c>
      <c r="C4415" s="32">
        <v>1</v>
      </c>
      <c r="D4415" s="32">
        <v>3</v>
      </c>
      <c r="E4415" s="32" t="s">
        <v>22</v>
      </c>
      <c r="F4415" s="32">
        <v>1</v>
      </c>
      <c r="G4415" s="32" t="s">
        <v>21</v>
      </c>
      <c r="H4415" s="32">
        <v>40</v>
      </c>
      <c r="I4415" s="32">
        <v>48</v>
      </c>
      <c r="J4415" s="32" t="s">
        <v>22</v>
      </c>
      <c r="K4415" s="32">
        <v>0</v>
      </c>
      <c r="L4415" s="38">
        <v>82.17</v>
      </c>
      <c r="M4415" t="s">
        <v>10307</v>
      </c>
      <c r="N4415" t="s">
        <v>10308</v>
      </c>
      <c r="O4415" t="s">
        <v>10309</v>
      </c>
      <c r="P4415" s="31">
        <v>160</v>
      </c>
      <c r="Q4415" s="31">
        <v>160</v>
      </c>
      <c r="R4415" s="31">
        <v>91</v>
      </c>
      <c r="S4415" s="31">
        <v>0</v>
      </c>
      <c r="T4415" s="36" t="s">
        <v>16334</v>
      </c>
      <c r="U4415" s="36" t="s">
        <v>13564</v>
      </c>
      <c r="V4415" s="31" t="s">
        <v>26</v>
      </c>
      <c r="W4415" s="31">
        <v>7</v>
      </c>
    </row>
    <row r="4416" spans="1:23" x14ac:dyDescent="0.25">
      <c r="A4416">
        <v>9112700</v>
      </c>
      <c r="B4416" s="32" t="s">
        <v>19</v>
      </c>
      <c r="C4416" s="32">
        <v>10</v>
      </c>
      <c r="D4416" s="32">
        <v>85</v>
      </c>
      <c r="E4416" s="32" t="s">
        <v>22</v>
      </c>
      <c r="F4416" s="32">
        <v>2</v>
      </c>
      <c r="G4416" s="32" t="s">
        <v>354</v>
      </c>
      <c r="H4416" s="32">
        <v>41</v>
      </c>
      <c r="I4416" s="32">
        <v>49</v>
      </c>
      <c r="J4416" s="32" t="s">
        <v>22</v>
      </c>
      <c r="K4416" s="32">
        <v>0</v>
      </c>
      <c r="L4416" s="38">
        <v>30.93</v>
      </c>
      <c r="M4416" t="s">
        <v>10310</v>
      </c>
      <c r="N4416" t="s">
        <v>10311</v>
      </c>
      <c r="O4416" t="s">
        <v>10312</v>
      </c>
      <c r="P4416" s="31">
        <v>144</v>
      </c>
      <c r="Q4416" s="31">
        <v>142</v>
      </c>
      <c r="R4416" s="31">
        <v>0</v>
      </c>
      <c r="S4416" s="31">
        <v>0</v>
      </c>
      <c r="T4416" s="36" t="s">
        <v>16335</v>
      </c>
      <c r="U4416" s="36" t="s">
        <v>8458</v>
      </c>
      <c r="V4416" s="31" t="s">
        <v>602</v>
      </c>
      <c r="W4416" s="31">
        <v>7</v>
      </c>
    </row>
    <row r="4417" spans="1:23" x14ac:dyDescent="0.25">
      <c r="A4417">
        <v>9113210</v>
      </c>
      <c r="B4417" s="32" t="s">
        <v>19</v>
      </c>
      <c r="C4417" s="32">
        <v>1</v>
      </c>
      <c r="D4417" s="32">
        <v>3</v>
      </c>
      <c r="E4417" s="32" t="s">
        <v>22</v>
      </c>
      <c r="F4417" s="32">
        <v>1</v>
      </c>
      <c r="G4417" s="32" t="s">
        <v>21</v>
      </c>
      <c r="H4417" s="32">
        <v>40</v>
      </c>
      <c r="I4417" s="32">
        <v>48</v>
      </c>
      <c r="J4417" s="32" t="s">
        <v>22</v>
      </c>
      <c r="K4417" s="32">
        <v>0</v>
      </c>
      <c r="L4417" s="38">
        <v>100.81</v>
      </c>
      <c r="M4417" t="s">
        <v>10313</v>
      </c>
      <c r="N4417" t="s">
        <v>10314</v>
      </c>
      <c r="O4417" t="s">
        <v>10315</v>
      </c>
      <c r="P4417" s="31">
        <v>260</v>
      </c>
      <c r="Q4417" s="31">
        <v>160</v>
      </c>
      <c r="R4417" s="31">
        <v>91</v>
      </c>
      <c r="S4417" s="31">
        <v>0</v>
      </c>
      <c r="T4417" s="36" t="s">
        <v>16336</v>
      </c>
      <c r="U4417" s="36" t="s">
        <v>13564</v>
      </c>
      <c r="V4417" s="31" t="s">
        <v>26</v>
      </c>
      <c r="W4417" s="31">
        <v>7</v>
      </c>
    </row>
    <row r="4418" spans="1:23" x14ac:dyDescent="0.25">
      <c r="A4418">
        <v>9113700</v>
      </c>
      <c r="B4418" s="32" t="s">
        <v>19</v>
      </c>
      <c r="C4418" s="32">
        <v>10</v>
      </c>
      <c r="D4418" s="32">
        <v>85</v>
      </c>
      <c r="E4418" s="32" t="s">
        <v>22</v>
      </c>
      <c r="F4418" s="32">
        <v>2</v>
      </c>
      <c r="G4418" s="32" t="s">
        <v>354</v>
      </c>
      <c r="H4418" s="32">
        <v>41</v>
      </c>
      <c r="I4418" s="32">
        <v>49</v>
      </c>
      <c r="J4418" s="32" t="s">
        <v>22</v>
      </c>
      <c r="K4418" s="32">
        <v>0</v>
      </c>
      <c r="L4418" s="38">
        <v>34.78</v>
      </c>
      <c r="M4418" t="s">
        <v>10316</v>
      </c>
      <c r="N4418" t="s">
        <v>10317</v>
      </c>
      <c r="O4418" t="s">
        <v>10318</v>
      </c>
      <c r="P4418" s="31">
        <v>244</v>
      </c>
      <c r="Q4418" s="31">
        <v>142</v>
      </c>
      <c r="R4418" s="31">
        <v>0</v>
      </c>
      <c r="S4418" s="31">
        <v>0.38700000000000001</v>
      </c>
      <c r="T4418" s="36" t="s">
        <v>16337</v>
      </c>
      <c r="U4418" s="36" t="s">
        <v>8458</v>
      </c>
      <c r="V4418" s="31" t="s">
        <v>602</v>
      </c>
      <c r="W4418" s="31">
        <v>7</v>
      </c>
    </row>
    <row r="4419" spans="1:23" x14ac:dyDescent="0.25">
      <c r="A4419">
        <v>9114210</v>
      </c>
      <c r="B4419" s="32" t="s">
        <v>19</v>
      </c>
      <c r="C4419" s="32">
        <v>1</v>
      </c>
      <c r="D4419" s="32">
        <v>3</v>
      </c>
      <c r="E4419" s="32" t="s">
        <v>22</v>
      </c>
      <c r="F4419" s="32">
        <v>1</v>
      </c>
      <c r="G4419" s="32" t="s">
        <v>21</v>
      </c>
      <c r="H4419" s="32">
        <v>40</v>
      </c>
      <c r="I4419" s="32">
        <v>48</v>
      </c>
      <c r="J4419" s="32" t="s">
        <v>22</v>
      </c>
      <c r="K4419" s="32">
        <v>0</v>
      </c>
      <c r="L4419" s="38">
        <v>125.81</v>
      </c>
      <c r="M4419" t="s">
        <v>10319</v>
      </c>
      <c r="N4419" t="s">
        <v>10320</v>
      </c>
      <c r="O4419" t="s">
        <v>10321</v>
      </c>
      <c r="P4419" s="31">
        <v>360</v>
      </c>
      <c r="Q4419" s="31">
        <v>160</v>
      </c>
      <c r="R4419" s="31">
        <v>91</v>
      </c>
      <c r="S4419" s="31">
        <v>3.14</v>
      </c>
      <c r="T4419" s="36" t="s">
        <v>16338</v>
      </c>
      <c r="U4419" s="36" t="s">
        <v>13564</v>
      </c>
      <c r="V4419" s="31" t="s">
        <v>26</v>
      </c>
      <c r="W4419" s="31">
        <v>7</v>
      </c>
    </row>
    <row r="4420" spans="1:23" x14ac:dyDescent="0.25">
      <c r="A4420">
        <v>9116210</v>
      </c>
      <c r="B4420" s="32" t="s">
        <v>19</v>
      </c>
      <c r="C4420" s="32">
        <v>1</v>
      </c>
      <c r="D4420" s="32">
        <v>3</v>
      </c>
      <c r="E4420" s="32" t="s">
        <v>22</v>
      </c>
      <c r="F4420" s="32">
        <v>1</v>
      </c>
      <c r="G4420" s="32" t="s">
        <v>21</v>
      </c>
      <c r="H4420" s="32">
        <v>40</v>
      </c>
      <c r="I4420" s="32">
        <v>48</v>
      </c>
      <c r="J4420" s="32" t="s">
        <v>22</v>
      </c>
      <c r="K4420" s="32">
        <v>0</v>
      </c>
      <c r="L4420" s="38">
        <v>170.62</v>
      </c>
      <c r="M4420" t="s">
        <v>10322</v>
      </c>
      <c r="N4420" t="s">
        <v>10323</v>
      </c>
      <c r="O4420" t="s">
        <v>10324</v>
      </c>
      <c r="P4420" s="31">
        <v>200</v>
      </c>
      <c r="Q4420" s="31">
        <v>232</v>
      </c>
      <c r="R4420" s="31">
        <v>111</v>
      </c>
      <c r="S4420" s="31">
        <v>3.06</v>
      </c>
      <c r="T4420" s="36" t="s">
        <v>16339</v>
      </c>
      <c r="U4420" s="36" t="s">
        <v>13564</v>
      </c>
      <c r="V4420" s="31" t="s">
        <v>26</v>
      </c>
      <c r="W4420" s="31">
        <v>7</v>
      </c>
    </row>
    <row r="4421" spans="1:23" x14ac:dyDescent="0.25">
      <c r="A4421">
        <v>9116700</v>
      </c>
      <c r="B4421" s="32" t="s">
        <v>19</v>
      </c>
      <c r="C4421" s="32">
        <v>10</v>
      </c>
      <c r="D4421" s="32">
        <v>85</v>
      </c>
      <c r="E4421" s="32" t="s">
        <v>22</v>
      </c>
      <c r="F4421" s="32">
        <v>1</v>
      </c>
      <c r="G4421" s="32" t="s">
        <v>21</v>
      </c>
      <c r="H4421" s="32">
        <v>41</v>
      </c>
      <c r="I4421" s="32">
        <v>49</v>
      </c>
      <c r="J4421" s="32" t="s">
        <v>22</v>
      </c>
      <c r="K4421" s="32">
        <v>0</v>
      </c>
      <c r="L4421" s="38">
        <v>20.51</v>
      </c>
      <c r="M4421" t="s">
        <v>10325</v>
      </c>
      <c r="N4421" t="s">
        <v>10326</v>
      </c>
      <c r="O4421" t="s">
        <v>10327</v>
      </c>
      <c r="P4421" s="31">
        <v>183</v>
      </c>
      <c r="Q4421" s="31">
        <v>214</v>
      </c>
      <c r="R4421" s="31">
        <v>0</v>
      </c>
      <c r="S4421" s="31">
        <v>0</v>
      </c>
      <c r="T4421" s="36" t="s">
        <v>16340</v>
      </c>
      <c r="U4421" s="36" t="s">
        <v>8458</v>
      </c>
      <c r="V4421" s="31" t="s">
        <v>602</v>
      </c>
      <c r="W4421" s="31">
        <v>7</v>
      </c>
    </row>
    <row r="4422" spans="1:23" x14ac:dyDescent="0.25">
      <c r="A4422">
        <v>9117210</v>
      </c>
      <c r="B4422" s="32" t="s">
        <v>19</v>
      </c>
      <c r="C4422" s="32">
        <v>1</v>
      </c>
      <c r="D4422" s="32">
        <v>3</v>
      </c>
      <c r="E4422" s="32" t="s">
        <v>22</v>
      </c>
      <c r="F4422" s="32">
        <v>1</v>
      </c>
      <c r="G4422" s="32" t="s">
        <v>21</v>
      </c>
      <c r="H4422" s="32">
        <v>40</v>
      </c>
      <c r="I4422" s="32">
        <v>48</v>
      </c>
      <c r="J4422" s="32" t="s">
        <v>22</v>
      </c>
      <c r="K4422" s="32">
        <v>0</v>
      </c>
      <c r="L4422" s="38">
        <v>198.46</v>
      </c>
      <c r="M4422" t="s">
        <v>10328</v>
      </c>
      <c r="N4422" t="s">
        <v>10329</v>
      </c>
      <c r="O4422" t="s">
        <v>10330</v>
      </c>
      <c r="P4422" s="31">
        <v>280</v>
      </c>
      <c r="Q4422" s="31">
        <v>232</v>
      </c>
      <c r="R4422" s="31">
        <v>111</v>
      </c>
      <c r="S4422" s="31">
        <v>0</v>
      </c>
      <c r="T4422" s="36" t="s">
        <v>16341</v>
      </c>
      <c r="U4422" s="36" t="s">
        <v>13564</v>
      </c>
      <c r="V4422" s="31" t="s">
        <v>26</v>
      </c>
      <c r="W4422" s="31">
        <v>7</v>
      </c>
    </row>
    <row r="4423" spans="1:23" x14ac:dyDescent="0.25">
      <c r="A4423">
        <v>9117700</v>
      </c>
      <c r="B4423" s="32" t="s">
        <v>19</v>
      </c>
      <c r="C4423" s="32">
        <v>10</v>
      </c>
      <c r="D4423" s="32">
        <v>85</v>
      </c>
      <c r="E4423" s="32" t="s">
        <v>22</v>
      </c>
      <c r="F4423" s="32">
        <v>1</v>
      </c>
      <c r="G4423" s="32" t="s">
        <v>21</v>
      </c>
      <c r="H4423" s="32">
        <v>41</v>
      </c>
      <c r="I4423" s="32">
        <v>49</v>
      </c>
      <c r="J4423" s="32" t="s">
        <v>22</v>
      </c>
      <c r="K4423" s="32">
        <v>0</v>
      </c>
      <c r="L4423" s="38">
        <v>27.01</v>
      </c>
      <c r="M4423" t="s">
        <v>10331</v>
      </c>
      <c r="N4423" t="s">
        <v>10332</v>
      </c>
      <c r="O4423" t="s">
        <v>10333</v>
      </c>
      <c r="P4423" s="31">
        <v>264</v>
      </c>
      <c r="Q4423" s="31">
        <v>214</v>
      </c>
      <c r="R4423" s="31">
        <v>0</v>
      </c>
      <c r="S4423" s="31">
        <v>0</v>
      </c>
      <c r="T4423" s="36" t="s">
        <v>16342</v>
      </c>
      <c r="U4423" s="36" t="s">
        <v>8458</v>
      </c>
      <c r="V4423" s="31" t="s">
        <v>602</v>
      </c>
      <c r="W4423" s="31">
        <v>7</v>
      </c>
    </row>
    <row r="4424" spans="1:23" x14ac:dyDescent="0.25">
      <c r="A4424">
        <v>9118210</v>
      </c>
      <c r="B4424" s="32" t="s">
        <v>19</v>
      </c>
      <c r="C4424" s="32">
        <v>1</v>
      </c>
      <c r="D4424" s="32">
        <v>3</v>
      </c>
      <c r="E4424" s="32" t="s">
        <v>22</v>
      </c>
      <c r="F4424" s="32">
        <v>1</v>
      </c>
      <c r="G4424" s="32" t="s">
        <v>21</v>
      </c>
      <c r="H4424" s="32">
        <v>40</v>
      </c>
      <c r="I4424" s="32">
        <v>48</v>
      </c>
      <c r="J4424" s="32" t="s">
        <v>22</v>
      </c>
      <c r="K4424" s="32">
        <v>0</v>
      </c>
      <c r="L4424" s="38">
        <v>229.14</v>
      </c>
      <c r="M4424" t="s">
        <v>10334</v>
      </c>
      <c r="N4424" t="s">
        <v>10335</v>
      </c>
      <c r="O4424" t="s">
        <v>10336</v>
      </c>
      <c r="P4424" s="31">
        <v>330</v>
      </c>
      <c r="Q4424" s="31">
        <v>233</v>
      </c>
      <c r="R4424" s="31">
        <v>111</v>
      </c>
      <c r="S4424" s="31">
        <v>3.7770000000000001</v>
      </c>
      <c r="T4424" s="36" t="s">
        <v>16343</v>
      </c>
      <c r="U4424" s="36" t="s">
        <v>13564</v>
      </c>
      <c r="V4424" s="31" t="s">
        <v>26</v>
      </c>
      <c r="W4424" s="31">
        <v>7</v>
      </c>
    </row>
    <row r="4425" spans="1:23" x14ac:dyDescent="0.25">
      <c r="A4425">
        <v>9118700</v>
      </c>
      <c r="B4425" s="32" t="s">
        <v>19</v>
      </c>
      <c r="C4425" s="32">
        <v>10</v>
      </c>
      <c r="D4425" s="32">
        <v>85</v>
      </c>
      <c r="E4425" s="32" t="s">
        <v>22</v>
      </c>
      <c r="F4425" s="32">
        <v>1</v>
      </c>
      <c r="G4425" s="32" t="s">
        <v>21</v>
      </c>
      <c r="H4425" s="32">
        <v>41</v>
      </c>
      <c r="I4425" s="32">
        <v>49</v>
      </c>
      <c r="J4425" s="32" t="s">
        <v>22</v>
      </c>
      <c r="K4425" s="32">
        <v>0</v>
      </c>
      <c r="L4425" s="38">
        <v>30.93</v>
      </c>
      <c r="M4425" t="s">
        <v>10337</v>
      </c>
      <c r="N4425" t="s">
        <v>10338</v>
      </c>
      <c r="O4425" t="s">
        <v>10339</v>
      </c>
      <c r="P4425" s="31">
        <v>314</v>
      </c>
      <c r="Q4425" s="31">
        <v>214</v>
      </c>
      <c r="R4425" s="31">
        <v>0</v>
      </c>
      <c r="S4425" s="31">
        <v>0.78</v>
      </c>
      <c r="T4425" s="36" t="s">
        <v>16344</v>
      </c>
      <c r="U4425" s="36" t="s">
        <v>8458</v>
      </c>
      <c r="V4425" s="31" t="s">
        <v>602</v>
      </c>
      <c r="W4425" s="31">
        <v>7</v>
      </c>
    </row>
    <row r="4426" spans="1:23" x14ac:dyDescent="0.25">
      <c r="A4426">
        <v>9119210</v>
      </c>
      <c r="B4426" s="32" t="s">
        <v>19</v>
      </c>
      <c r="C4426" s="32">
        <v>1</v>
      </c>
      <c r="D4426" s="32">
        <v>3</v>
      </c>
      <c r="E4426" s="32" t="s">
        <v>22</v>
      </c>
      <c r="F4426" s="32">
        <v>1</v>
      </c>
      <c r="G4426" s="32" t="s">
        <v>21</v>
      </c>
      <c r="H4426" s="32">
        <v>40</v>
      </c>
      <c r="I4426" s="32">
        <v>48</v>
      </c>
      <c r="J4426" s="32" t="s">
        <v>22</v>
      </c>
      <c r="K4426" s="32">
        <v>0</v>
      </c>
      <c r="L4426" s="38">
        <v>327.86</v>
      </c>
      <c r="M4426" t="s">
        <v>10340</v>
      </c>
      <c r="N4426" t="s">
        <v>10341</v>
      </c>
      <c r="O4426" t="s">
        <v>10342</v>
      </c>
      <c r="P4426" s="31">
        <v>330</v>
      </c>
      <c r="Q4426" s="31">
        <v>230</v>
      </c>
      <c r="R4426" s="31">
        <v>181</v>
      </c>
      <c r="S4426" s="31">
        <v>4.76</v>
      </c>
      <c r="T4426" s="36" t="s">
        <v>16345</v>
      </c>
      <c r="U4426" s="36" t="s">
        <v>13564</v>
      </c>
      <c r="V4426" s="31" t="s">
        <v>26</v>
      </c>
      <c r="W4426" s="31">
        <v>7</v>
      </c>
    </row>
    <row r="4427" spans="1:23" x14ac:dyDescent="0.25">
      <c r="A4427">
        <v>9121122</v>
      </c>
      <c r="B4427" s="32" t="s">
        <v>19</v>
      </c>
      <c r="C4427" s="32">
        <v>10</v>
      </c>
      <c r="D4427" s="32">
        <v>82</v>
      </c>
      <c r="E4427" s="32" t="s">
        <v>22</v>
      </c>
      <c r="F4427" s="32">
        <v>2</v>
      </c>
      <c r="G4427" s="32" t="s">
        <v>354</v>
      </c>
      <c r="H4427" s="32">
        <v>41</v>
      </c>
      <c r="I4427" s="32">
        <v>49</v>
      </c>
      <c r="J4427" s="32" t="s">
        <v>22</v>
      </c>
      <c r="K4427" s="32">
        <v>0</v>
      </c>
      <c r="L4427" s="38">
        <v>14.39</v>
      </c>
      <c r="M4427" t="s">
        <v>10343</v>
      </c>
      <c r="N4427" t="s">
        <v>10344</v>
      </c>
      <c r="O4427" t="s">
        <v>10345</v>
      </c>
      <c r="P4427" s="31">
        <v>0</v>
      </c>
      <c r="Q4427" s="31">
        <v>0</v>
      </c>
      <c r="R4427" s="31">
        <v>0</v>
      </c>
      <c r="S4427" s="31">
        <v>0</v>
      </c>
      <c r="T4427" s="36" t="s">
        <v>16346</v>
      </c>
      <c r="U4427" s="36" t="s">
        <v>9135</v>
      </c>
      <c r="V4427" s="31" t="s">
        <v>362</v>
      </c>
      <c r="W4427" s="31">
        <v>7</v>
      </c>
    </row>
    <row r="4428" spans="1:23" x14ac:dyDescent="0.25">
      <c r="A4428">
        <v>9121160</v>
      </c>
      <c r="B4428" s="32" t="s">
        <v>19</v>
      </c>
      <c r="C4428" s="32">
        <v>10</v>
      </c>
      <c r="D4428" s="32">
        <v>82</v>
      </c>
      <c r="E4428" s="32" t="s">
        <v>22</v>
      </c>
      <c r="F4428" s="32">
        <v>2</v>
      </c>
      <c r="G4428" s="32" t="s">
        <v>354</v>
      </c>
      <c r="H4428" s="32">
        <v>41</v>
      </c>
      <c r="I4428" s="32">
        <v>49</v>
      </c>
      <c r="J4428" s="32" t="s">
        <v>22</v>
      </c>
      <c r="K4428" s="32">
        <v>0</v>
      </c>
      <c r="L4428" s="38">
        <v>15.13</v>
      </c>
      <c r="M4428" t="s">
        <v>10346</v>
      </c>
      <c r="N4428" t="s">
        <v>10347</v>
      </c>
      <c r="O4428" t="s">
        <v>10348</v>
      </c>
      <c r="P4428" s="31">
        <v>0</v>
      </c>
      <c r="Q4428" s="31">
        <v>0</v>
      </c>
      <c r="R4428" s="31">
        <v>0</v>
      </c>
      <c r="S4428" s="31">
        <v>0</v>
      </c>
      <c r="T4428" s="36" t="s">
        <v>16347</v>
      </c>
      <c r="U4428" s="36" t="s">
        <v>9135</v>
      </c>
      <c r="V4428" s="31" t="s">
        <v>362</v>
      </c>
      <c r="W4428" s="31">
        <v>7</v>
      </c>
    </row>
    <row r="4429" spans="1:23" x14ac:dyDescent="0.25">
      <c r="A4429">
        <v>9121230</v>
      </c>
      <c r="B4429" s="32" t="s">
        <v>19</v>
      </c>
      <c r="C4429" s="32">
        <v>10</v>
      </c>
      <c r="D4429" s="32">
        <v>82</v>
      </c>
      <c r="E4429" s="32" t="s">
        <v>22</v>
      </c>
      <c r="F4429" s="32">
        <v>2</v>
      </c>
      <c r="G4429" s="32" t="s">
        <v>354</v>
      </c>
      <c r="H4429" s="32">
        <v>41</v>
      </c>
      <c r="I4429" s="32">
        <v>49</v>
      </c>
      <c r="J4429" s="32" t="s">
        <v>22</v>
      </c>
      <c r="K4429" s="32">
        <v>0</v>
      </c>
      <c r="L4429" s="38">
        <v>16.510000000000002</v>
      </c>
      <c r="M4429" t="s">
        <v>10349</v>
      </c>
      <c r="N4429" t="s">
        <v>10350</v>
      </c>
      <c r="O4429" t="s">
        <v>10345</v>
      </c>
      <c r="P4429" s="31">
        <v>0</v>
      </c>
      <c r="Q4429" s="31">
        <v>0</v>
      </c>
      <c r="R4429" s="31">
        <v>0</v>
      </c>
      <c r="S4429" s="31">
        <v>0</v>
      </c>
      <c r="T4429" s="36" t="s">
        <v>16348</v>
      </c>
      <c r="U4429" s="36" t="s">
        <v>9135</v>
      </c>
      <c r="V4429" s="31" t="s">
        <v>362</v>
      </c>
      <c r="W4429" s="31">
        <v>7</v>
      </c>
    </row>
    <row r="4430" spans="1:23" x14ac:dyDescent="0.25">
      <c r="A4430">
        <v>9123000</v>
      </c>
      <c r="B4430" s="32" t="s">
        <v>19</v>
      </c>
      <c r="C4430" s="32">
        <v>10</v>
      </c>
      <c r="D4430" s="32">
        <v>83</v>
      </c>
      <c r="E4430" s="32" t="s">
        <v>22</v>
      </c>
      <c r="F4430" s="32">
        <v>2</v>
      </c>
      <c r="G4430" s="32" t="s">
        <v>354</v>
      </c>
      <c r="H4430" s="32">
        <v>41</v>
      </c>
      <c r="I4430" s="32">
        <v>49</v>
      </c>
      <c r="J4430" s="32" t="s">
        <v>22</v>
      </c>
      <c r="K4430" s="32">
        <v>0</v>
      </c>
      <c r="L4430" s="38">
        <v>32.450000000000003</v>
      </c>
      <c r="M4430" t="s">
        <v>10351</v>
      </c>
      <c r="N4430" t="s">
        <v>10352</v>
      </c>
      <c r="O4430" t="s">
        <v>10353</v>
      </c>
      <c r="P4430" s="31">
        <v>0</v>
      </c>
      <c r="Q4430" s="31">
        <v>0</v>
      </c>
      <c r="R4430" s="31">
        <v>0</v>
      </c>
      <c r="S4430" s="31">
        <v>0</v>
      </c>
      <c r="T4430" s="36" t="s">
        <v>16349</v>
      </c>
      <c r="U4430" s="36" t="s">
        <v>13577</v>
      </c>
      <c r="V4430" s="31" t="s">
        <v>703</v>
      </c>
      <c r="W4430" s="31">
        <v>7</v>
      </c>
    </row>
    <row r="4431" spans="1:23" x14ac:dyDescent="0.25">
      <c r="A4431">
        <v>9202100</v>
      </c>
      <c r="B4431" s="32" t="s">
        <v>19</v>
      </c>
      <c r="C4431" s="32">
        <v>2</v>
      </c>
      <c r="D4431" s="32">
        <v>36</v>
      </c>
      <c r="E4431" s="32" t="s">
        <v>22</v>
      </c>
      <c r="F4431" s="32">
        <v>1</v>
      </c>
      <c r="G4431" s="32" t="s">
        <v>21</v>
      </c>
      <c r="H4431" s="32" t="s">
        <v>22</v>
      </c>
      <c r="I4431" s="32" t="s">
        <v>22</v>
      </c>
      <c r="J4431" s="32" t="s">
        <v>22</v>
      </c>
      <c r="K4431" s="32">
        <v>0</v>
      </c>
      <c r="L4431" s="38">
        <v>204.88</v>
      </c>
      <c r="M4431" t="s">
        <v>10355</v>
      </c>
      <c r="N4431" t="s">
        <v>10356</v>
      </c>
      <c r="O4431" t="s">
        <v>10357</v>
      </c>
      <c r="P4431" s="31">
        <v>250</v>
      </c>
      <c r="Q4431" s="31">
        <v>350</v>
      </c>
      <c r="R4431" s="31">
        <v>150</v>
      </c>
      <c r="S4431" s="31">
        <v>4.4000000000000004</v>
      </c>
      <c r="T4431" s="36" t="s">
        <v>16350</v>
      </c>
      <c r="U4431" s="36">
        <v>0</v>
      </c>
      <c r="V4431" s="31" t="s">
        <v>10354</v>
      </c>
      <c r="W4431" s="31">
        <v>14</v>
      </c>
    </row>
    <row r="4432" spans="1:23" x14ac:dyDescent="0.25">
      <c r="A4432">
        <v>9203100</v>
      </c>
      <c r="B4432" s="32" t="s">
        <v>19</v>
      </c>
      <c r="C4432" s="32">
        <v>2</v>
      </c>
      <c r="D4432" s="32">
        <v>36</v>
      </c>
      <c r="E4432" s="32" t="s">
        <v>22</v>
      </c>
      <c r="F4432" s="32">
        <v>1</v>
      </c>
      <c r="G4432" s="32" t="s">
        <v>21</v>
      </c>
      <c r="H4432" s="32" t="s">
        <v>22</v>
      </c>
      <c r="I4432" s="32" t="s">
        <v>22</v>
      </c>
      <c r="J4432" s="32" t="s">
        <v>22</v>
      </c>
      <c r="K4432" s="32">
        <v>0</v>
      </c>
      <c r="L4432" s="38">
        <v>259.88</v>
      </c>
      <c r="M4432" t="s">
        <v>10358</v>
      </c>
      <c r="N4432" t="s">
        <v>10359</v>
      </c>
      <c r="O4432" t="s">
        <v>10360</v>
      </c>
      <c r="P4432" s="31">
        <v>300</v>
      </c>
      <c r="Q4432" s="31">
        <v>400</v>
      </c>
      <c r="R4432" s="31">
        <v>200</v>
      </c>
      <c r="S4432" s="31">
        <v>6.4</v>
      </c>
      <c r="T4432" s="36" t="s">
        <v>16351</v>
      </c>
      <c r="U4432" s="36">
        <v>0</v>
      </c>
      <c r="V4432" s="31" t="s">
        <v>10354</v>
      </c>
      <c r="W4432" s="31">
        <v>14</v>
      </c>
    </row>
    <row r="4433" spans="1:23" x14ac:dyDescent="0.25">
      <c r="A4433">
        <v>9204100</v>
      </c>
      <c r="B4433" s="32" t="s">
        <v>19</v>
      </c>
      <c r="C4433" s="32">
        <v>2</v>
      </c>
      <c r="D4433" s="32">
        <v>36</v>
      </c>
      <c r="E4433" s="32" t="s">
        <v>22</v>
      </c>
      <c r="F4433" s="32">
        <v>1</v>
      </c>
      <c r="G4433" s="32" t="s">
        <v>21</v>
      </c>
      <c r="H4433" s="32" t="s">
        <v>22</v>
      </c>
      <c r="I4433" s="32" t="s">
        <v>22</v>
      </c>
      <c r="J4433" s="32" t="s">
        <v>22</v>
      </c>
      <c r="K4433" s="32">
        <v>0</v>
      </c>
      <c r="L4433" s="38">
        <v>303.25</v>
      </c>
      <c r="M4433" t="s">
        <v>10361</v>
      </c>
      <c r="N4433" t="s">
        <v>10362</v>
      </c>
      <c r="O4433" t="s">
        <v>10363</v>
      </c>
      <c r="P4433" s="31">
        <v>400</v>
      </c>
      <c r="Q4433" s="31">
        <v>400</v>
      </c>
      <c r="R4433" s="31">
        <v>200</v>
      </c>
      <c r="S4433" s="31">
        <v>7.8</v>
      </c>
      <c r="T4433" s="36" t="s">
        <v>16352</v>
      </c>
      <c r="U4433" s="36">
        <v>0</v>
      </c>
      <c r="V4433" s="31" t="s">
        <v>10354</v>
      </c>
      <c r="W4433" s="31">
        <v>14</v>
      </c>
    </row>
    <row r="4434" spans="1:23" x14ac:dyDescent="0.25">
      <c r="A4434">
        <v>9205100</v>
      </c>
      <c r="B4434" s="32" t="s">
        <v>19</v>
      </c>
      <c r="C4434" s="32">
        <v>2</v>
      </c>
      <c r="D4434" s="32">
        <v>36</v>
      </c>
      <c r="E4434" s="32" t="s">
        <v>22</v>
      </c>
      <c r="F4434" s="32">
        <v>1</v>
      </c>
      <c r="G4434" s="32" t="s">
        <v>21</v>
      </c>
      <c r="H4434" s="32" t="s">
        <v>22</v>
      </c>
      <c r="I4434" s="32" t="s">
        <v>22</v>
      </c>
      <c r="J4434" s="32" t="s">
        <v>22</v>
      </c>
      <c r="K4434" s="32">
        <v>0</v>
      </c>
      <c r="L4434" s="38">
        <v>385.99</v>
      </c>
      <c r="M4434" t="s">
        <v>10364</v>
      </c>
      <c r="N4434" t="s">
        <v>10365</v>
      </c>
      <c r="O4434" t="s">
        <v>10366</v>
      </c>
      <c r="P4434" s="31">
        <v>400</v>
      </c>
      <c r="Q4434" s="31">
        <v>600</v>
      </c>
      <c r="R4434" s="31">
        <v>200</v>
      </c>
      <c r="S4434" s="31">
        <v>11.2</v>
      </c>
      <c r="T4434" s="36" t="s">
        <v>16353</v>
      </c>
      <c r="U4434" s="36">
        <v>0</v>
      </c>
      <c r="V4434" s="31" t="s">
        <v>10354</v>
      </c>
      <c r="W4434" s="31">
        <v>14</v>
      </c>
    </row>
    <row r="4435" spans="1:23" x14ac:dyDescent="0.25">
      <c r="A4435">
        <v>9206100</v>
      </c>
      <c r="B4435" s="32" t="s">
        <v>19</v>
      </c>
      <c r="C4435" s="32">
        <v>2</v>
      </c>
      <c r="D4435" s="32">
        <v>36</v>
      </c>
      <c r="E4435" s="32" t="s">
        <v>22</v>
      </c>
      <c r="F4435" s="32">
        <v>1</v>
      </c>
      <c r="G4435" s="32" t="s">
        <v>21</v>
      </c>
      <c r="H4435" s="32" t="s">
        <v>22</v>
      </c>
      <c r="I4435" s="32" t="s">
        <v>22</v>
      </c>
      <c r="J4435" s="32" t="s">
        <v>22</v>
      </c>
      <c r="K4435" s="32">
        <v>0</v>
      </c>
      <c r="L4435" s="38">
        <v>502.22</v>
      </c>
      <c r="M4435" t="s">
        <v>10367</v>
      </c>
      <c r="N4435" t="s">
        <v>10368</v>
      </c>
      <c r="O4435" t="s">
        <v>10369</v>
      </c>
      <c r="P4435" s="31">
        <v>600</v>
      </c>
      <c r="Q4435" s="31">
        <v>600</v>
      </c>
      <c r="R4435" s="31">
        <v>200</v>
      </c>
      <c r="S4435" s="31">
        <v>15.7</v>
      </c>
      <c r="T4435" s="36" t="s">
        <v>16354</v>
      </c>
      <c r="U4435" s="36">
        <v>0</v>
      </c>
      <c r="V4435" s="31" t="s">
        <v>10354</v>
      </c>
      <c r="W4435" s="31">
        <v>14</v>
      </c>
    </row>
    <row r="4436" spans="1:23" x14ac:dyDescent="0.25">
      <c r="A4436">
        <v>9207100</v>
      </c>
      <c r="B4436" s="32" t="s">
        <v>19</v>
      </c>
      <c r="C4436" s="32">
        <v>2</v>
      </c>
      <c r="D4436" s="32">
        <v>36</v>
      </c>
      <c r="E4436" s="32" t="s">
        <v>22</v>
      </c>
      <c r="F4436" s="32">
        <v>1</v>
      </c>
      <c r="G4436" s="32" t="s">
        <v>21</v>
      </c>
      <c r="H4436" s="32" t="s">
        <v>22</v>
      </c>
      <c r="I4436" s="32" t="s">
        <v>22</v>
      </c>
      <c r="J4436" s="32" t="s">
        <v>22</v>
      </c>
      <c r="K4436" s="32">
        <v>0</v>
      </c>
      <c r="L4436" s="38">
        <v>543.67999999999995</v>
      </c>
      <c r="M4436" t="s">
        <v>10370</v>
      </c>
      <c r="N4436" t="s">
        <v>10371</v>
      </c>
      <c r="O4436" t="s">
        <v>10372</v>
      </c>
      <c r="P4436" s="31">
        <v>500</v>
      </c>
      <c r="Q4436" s="31">
        <v>500</v>
      </c>
      <c r="R4436" s="31">
        <v>300</v>
      </c>
      <c r="S4436" s="31">
        <v>13.3</v>
      </c>
      <c r="T4436" s="36" t="s">
        <v>16355</v>
      </c>
      <c r="U4436" s="36">
        <v>0</v>
      </c>
      <c r="V4436" s="31" t="s">
        <v>10354</v>
      </c>
      <c r="W4436" s="31">
        <v>14</v>
      </c>
    </row>
    <row r="4437" spans="1:23" x14ac:dyDescent="0.25">
      <c r="A4437">
        <v>9208100</v>
      </c>
      <c r="B4437" s="32" t="s">
        <v>19</v>
      </c>
      <c r="C4437" s="32">
        <v>2</v>
      </c>
      <c r="D4437" s="32">
        <v>36</v>
      </c>
      <c r="E4437" s="32" t="s">
        <v>22</v>
      </c>
      <c r="F4437" s="32">
        <v>1</v>
      </c>
      <c r="G4437" s="32" t="s">
        <v>21</v>
      </c>
      <c r="H4437" s="32" t="s">
        <v>22</v>
      </c>
      <c r="I4437" s="32" t="s">
        <v>22</v>
      </c>
      <c r="J4437" s="32" t="s">
        <v>22</v>
      </c>
      <c r="K4437" s="32">
        <v>0</v>
      </c>
      <c r="L4437" s="38">
        <v>773.26</v>
      </c>
      <c r="M4437" t="s">
        <v>10373</v>
      </c>
      <c r="N4437" t="s">
        <v>10374</v>
      </c>
      <c r="O4437" t="s">
        <v>10375</v>
      </c>
      <c r="P4437" s="31">
        <v>600</v>
      </c>
      <c r="Q4437" s="31">
        <v>800</v>
      </c>
      <c r="R4437" s="31">
        <v>300</v>
      </c>
      <c r="S4437" s="31">
        <v>22.8</v>
      </c>
      <c r="T4437" s="36" t="s">
        <v>16356</v>
      </c>
      <c r="U4437" s="36">
        <v>0</v>
      </c>
      <c r="V4437" s="31" t="s">
        <v>10354</v>
      </c>
      <c r="W4437" s="31">
        <v>14</v>
      </c>
    </row>
    <row r="4438" spans="1:23" x14ac:dyDescent="0.25">
      <c r="A4438">
        <v>9209100</v>
      </c>
      <c r="B4438" s="32" t="s">
        <v>19</v>
      </c>
      <c r="C4438" s="32">
        <v>2</v>
      </c>
      <c r="D4438" s="32">
        <v>36</v>
      </c>
      <c r="E4438" s="32" t="s">
        <v>22</v>
      </c>
      <c r="F4438" s="32">
        <v>1</v>
      </c>
      <c r="G4438" s="32" t="s">
        <v>21</v>
      </c>
      <c r="H4438" s="32" t="s">
        <v>22</v>
      </c>
      <c r="I4438" s="32" t="s">
        <v>22</v>
      </c>
      <c r="J4438" s="32" t="s">
        <v>22</v>
      </c>
      <c r="K4438" s="32">
        <v>0</v>
      </c>
      <c r="L4438" s="38">
        <v>1165.48</v>
      </c>
      <c r="M4438" t="s">
        <v>10376</v>
      </c>
      <c r="N4438" t="s">
        <v>10377</v>
      </c>
      <c r="O4438" t="s">
        <v>10378</v>
      </c>
      <c r="P4438" s="31">
        <v>800</v>
      </c>
      <c r="Q4438" s="31">
        <v>1000</v>
      </c>
      <c r="R4438" s="31">
        <v>300</v>
      </c>
      <c r="S4438" s="31">
        <v>34.6</v>
      </c>
      <c r="T4438" s="36" t="s">
        <v>16357</v>
      </c>
      <c r="U4438" s="36">
        <v>0</v>
      </c>
      <c r="V4438" s="31" t="s">
        <v>10354</v>
      </c>
      <c r="W4438" s="31">
        <v>14</v>
      </c>
    </row>
    <row r="4439" spans="1:23" x14ac:dyDescent="0.25">
      <c r="A4439">
        <v>9266000</v>
      </c>
      <c r="B4439" s="32" t="s">
        <v>19</v>
      </c>
      <c r="C4439" s="32">
        <v>10</v>
      </c>
      <c r="D4439" s="32">
        <v>82</v>
      </c>
      <c r="E4439" s="32" t="s">
        <v>22</v>
      </c>
      <c r="F4439" s="32">
        <v>4</v>
      </c>
      <c r="G4439" s="32" t="s">
        <v>354</v>
      </c>
      <c r="H4439" s="32">
        <v>699</v>
      </c>
      <c r="I4439" s="32" t="s">
        <v>22</v>
      </c>
      <c r="J4439" s="32" t="s">
        <v>22</v>
      </c>
      <c r="K4439" s="32">
        <v>0</v>
      </c>
      <c r="L4439" s="38">
        <v>20.56</v>
      </c>
      <c r="M4439" t="s">
        <v>10379</v>
      </c>
      <c r="N4439" t="s">
        <v>10380</v>
      </c>
      <c r="O4439" t="s">
        <v>10381</v>
      </c>
      <c r="P4439" s="31">
        <v>0</v>
      </c>
      <c r="Q4439" s="31">
        <v>0</v>
      </c>
      <c r="R4439" s="31">
        <v>0</v>
      </c>
      <c r="S4439" s="31">
        <v>0</v>
      </c>
      <c r="T4439" s="36" t="s">
        <v>13558</v>
      </c>
      <c r="U4439" s="36">
        <v>0</v>
      </c>
      <c r="V4439" s="31" t="s">
        <v>362</v>
      </c>
      <c r="W4439" s="31">
        <v>7</v>
      </c>
    </row>
    <row r="4440" spans="1:23" x14ac:dyDescent="0.25">
      <c r="A4440">
        <v>9301000</v>
      </c>
      <c r="B4440" s="32" t="s">
        <v>19</v>
      </c>
      <c r="C4440" s="32">
        <v>2</v>
      </c>
      <c r="D4440" s="32">
        <v>13</v>
      </c>
      <c r="E4440" s="32" t="s">
        <v>20</v>
      </c>
      <c r="F4440" s="32">
        <v>1</v>
      </c>
      <c r="G4440" s="32" t="s">
        <v>21</v>
      </c>
      <c r="H4440" s="32">
        <v>232</v>
      </c>
      <c r="I4440" s="32">
        <v>258</v>
      </c>
      <c r="J4440" s="32" t="s">
        <v>22</v>
      </c>
      <c r="K4440" s="32">
        <v>0</v>
      </c>
      <c r="L4440" s="38">
        <v>253.74</v>
      </c>
      <c r="M4440" t="s">
        <v>10382</v>
      </c>
      <c r="N4440" t="s">
        <v>10383</v>
      </c>
      <c r="O4440" t="s">
        <v>10384</v>
      </c>
      <c r="P4440" s="31">
        <v>150</v>
      </c>
      <c r="Q4440" s="31">
        <v>150</v>
      </c>
      <c r="R4440" s="31">
        <v>80</v>
      </c>
      <c r="S4440" s="31">
        <v>0</v>
      </c>
      <c r="T4440" s="36" t="s">
        <v>16358</v>
      </c>
      <c r="U4440" s="36" t="s">
        <v>12165</v>
      </c>
      <c r="V4440" s="31" t="s">
        <v>10354</v>
      </c>
      <c r="W4440" s="31">
        <v>7</v>
      </c>
    </row>
    <row r="4441" spans="1:23" x14ac:dyDescent="0.25">
      <c r="A4441">
        <v>9302000</v>
      </c>
      <c r="B4441" s="32" t="s">
        <v>19</v>
      </c>
      <c r="C4441" s="32">
        <v>2</v>
      </c>
      <c r="D4441" s="32">
        <v>13</v>
      </c>
      <c r="E4441" s="32" t="s">
        <v>20</v>
      </c>
      <c r="F4441" s="32">
        <v>1</v>
      </c>
      <c r="G4441" s="32" t="s">
        <v>21</v>
      </c>
      <c r="H4441" s="32">
        <v>232</v>
      </c>
      <c r="I4441" s="32">
        <v>258</v>
      </c>
      <c r="J4441" s="32" t="s">
        <v>22</v>
      </c>
      <c r="K4441" s="32">
        <v>0</v>
      </c>
      <c r="L4441" s="38">
        <v>308</v>
      </c>
      <c r="M4441" t="s">
        <v>10385</v>
      </c>
      <c r="N4441" t="s">
        <v>10386</v>
      </c>
      <c r="O4441" t="s">
        <v>10387</v>
      </c>
      <c r="P4441" s="31">
        <v>300</v>
      </c>
      <c r="Q4441" s="31">
        <v>150</v>
      </c>
      <c r="R4441" s="31">
        <v>80</v>
      </c>
      <c r="S4441" s="31">
        <v>2</v>
      </c>
      <c r="T4441" s="36" t="s">
        <v>16359</v>
      </c>
      <c r="U4441" s="36" t="s">
        <v>12165</v>
      </c>
      <c r="V4441" s="31" t="s">
        <v>10354</v>
      </c>
      <c r="W4441" s="31">
        <v>7</v>
      </c>
    </row>
    <row r="4442" spans="1:23" x14ac:dyDescent="0.25">
      <c r="A4442">
        <v>9303000</v>
      </c>
      <c r="B4442" s="32" t="s">
        <v>19</v>
      </c>
      <c r="C4442" s="32">
        <v>2</v>
      </c>
      <c r="D4442" s="32">
        <v>13</v>
      </c>
      <c r="E4442" s="32" t="s">
        <v>20</v>
      </c>
      <c r="F4442" s="32">
        <v>1</v>
      </c>
      <c r="G4442" s="32" t="s">
        <v>21</v>
      </c>
      <c r="H4442" s="32">
        <v>232</v>
      </c>
      <c r="I4442" s="32">
        <v>258</v>
      </c>
      <c r="J4442" s="32" t="s">
        <v>22</v>
      </c>
      <c r="K4442" s="32">
        <v>0</v>
      </c>
      <c r="L4442" s="38">
        <v>305.02999999999997</v>
      </c>
      <c r="M4442" t="s">
        <v>10388</v>
      </c>
      <c r="N4442" t="s">
        <v>10389</v>
      </c>
      <c r="O4442" t="s">
        <v>10390</v>
      </c>
      <c r="P4442" s="31">
        <v>200</v>
      </c>
      <c r="Q4442" s="31">
        <v>200</v>
      </c>
      <c r="R4442" s="31">
        <v>80</v>
      </c>
      <c r="S4442" s="31">
        <v>2.04</v>
      </c>
      <c r="T4442" s="36" t="s">
        <v>16360</v>
      </c>
      <c r="U4442" s="36" t="s">
        <v>12165</v>
      </c>
      <c r="V4442" s="31" t="s">
        <v>10354</v>
      </c>
      <c r="W4442" s="31">
        <v>7</v>
      </c>
    </row>
    <row r="4443" spans="1:23" x14ac:dyDescent="0.25">
      <c r="A4443">
        <v>9304000</v>
      </c>
      <c r="B4443" s="32" t="s">
        <v>19</v>
      </c>
      <c r="C4443" s="32">
        <v>2</v>
      </c>
      <c r="D4443" s="32">
        <v>13</v>
      </c>
      <c r="E4443" s="32" t="s">
        <v>20</v>
      </c>
      <c r="F4443" s="32">
        <v>1</v>
      </c>
      <c r="G4443" s="32" t="s">
        <v>21</v>
      </c>
      <c r="H4443" s="32">
        <v>232</v>
      </c>
      <c r="I4443" s="32">
        <v>258</v>
      </c>
      <c r="J4443" s="32" t="s">
        <v>22</v>
      </c>
      <c r="K4443" s="32">
        <v>0</v>
      </c>
      <c r="L4443" s="38">
        <v>345.8</v>
      </c>
      <c r="M4443" t="s">
        <v>10391</v>
      </c>
      <c r="N4443" t="s">
        <v>10392</v>
      </c>
      <c r="O4443" t="s">
        <v>10393</v>
      </c>
      <c r="P4443" s="31">
        <v>300</v>
      </c>
      <c r="Q4443" s="31">
        <v>200</v>
      </c>
      <c r="R4443" s="31">
        <v>80</v>
      </c>
      <c r="S4443" s="31">
        <v>2.44</v>
      </c>
      <c r="T4443" s="36" t="s">
        <v>16361</v>
      </c>
      <c r="U4443" s="36" t="s">
        <v>12165</v>
      </c>
      <c r="V4443" s="31" t="s">
        <v>10354</v>
      </c>
      <c r="W4443" s="31">
        <v>7</v>
      </c>
    </row>
    <row r="4444" spans="1:23" x14ac:dyDescent="0.25">
      <c r="A4444">
        <v>9305000</v>
      </c>
      <c r="B4444" s="32" t="s">
        <v>19</v>
      </c>
      <c r="C4444" s="32">
        <v>2</v>
      </c>
      <c r="D4444" s="32">
        <v>13</v>
      </c>
      <c r="E4444" s="32" t="s">
        <v>20</v>
      </c>
      <c r="F4444" s="32">
        <v>1</v>
      </c>
      <c r="G4444" s="32" t="s">
        <v>21</v>
      </c>
      <c r="H4444" s="32">
        <v>232</v>
      </c>
      <c r="I4444" s="32">
        <v>258</v>
      </c>
      <c r="J4444" s="32" t="s">
        <v>22</v>
      </c>
      <c r="K4444" s="32">
        <v>0</v>
      </c>
      <c r="L4444" s="38">
        <v>391.23</v>
      </c>
      <c r="M4444" t="s">
        <v>10394</v>
      </c>
      <c r="N4444" t="s">
        <v>10395</v>
      </c>
      <c r="O4444" t="s">
        <v>10396</v>
      </c>
      <c r="P4444" s="31">
        <v>400</v>
      </c>
      <c r="Q4444" s="31">
        <v>200</v>
      </c>
      <c r="R4444" s="31">
        <v>120</v>
      </c>
      <c r="S4444" s="31">
        <v>3.6</v>
      </c>
      <c r="T4444" s="36" t="s">
        <v>16362</v>
      </c>
      <c r="U4444" s="36" t="s">
        <v>12165</v>
      </c>
      <c r="V4444" s="31" t="s">
        <v>10354</v>
      </c>
      <c r="W4444" s="31">
        <v>7</v>
      </c>
    </row>
    <row r="4445" spans="1:23" x14ac:dyDescent="0.25">
      <c r="A4445">
        <v>9306000</v>
      </c>
      <c r="B4445" s="32" t="s">
        <v>19</v>
      </c>
      <c r="C4445" s="32">
        <v>2</v>
      </c>
      <c r="D4445" s="32">
        <v>13</v>
      </c>
      <c r="E4445" s="32" t="s">
        <v>20</v>
      </c>
      <c r="F4445" s="32">
        <v>1</v>
      </c>
      <c r="G4445" s="32" t="s">
        <v>21</v>
      </c>
      <c r="H4445" s="32">
        <v>232</v>
      </c>
      <c r="I4445" s="32">
        <v>258</v>
      </c>
      <c r="J4445" s="32" t="s">
        <v>22</v>
      </c>
      <c r="K4445" s="32">
        <v>0</v>
      </c>
      <c r="L4445" s="38">
        <v>421.09</v>
      </c>
      <c r="M4445" t="s">
        <v>10397</v>
      </c>
      <c r="N4445" t="s">
        <v>10398</v>
      </c>
      <c r="O4445" t="s">
        <v>10399</v>
      </c>
      <c r="P4445" s="31">
        <v>300</v>
      </c>
      <c r="Q4445" s="31">
        <v>300</v>
      </c>
      <c r="R4445" s="31">
        <v>120</v>
      </c>
      <c r="S4445" s="31">
        <v>3.9</v>
      </c>
      <c r="T4445" s="36" t="s">
        <v>16363</v>
      </c>
      <c r="U4445" s="36" t="s">
        <v>12165</v>
      </c>
      <c r="V4445" s="31" t="s">
        <v>10354</v>
      </c>
      <c r="W4445" s="31">
        <v>7</v>
      </c>
    </row>
    <row r="4446" spans="1:23" x14ac:dyDescent="0.25">
      <c r="A4446">
        <v>9320020</v>
      </c>
      <c r="B4446" s="32" t="s">
        <v>2433</v>
      </c>
      <c r="C4446" s="32">
        <v>21</v>
      </c>
      <c r="D4446" s="32">
        <v>1</v>
      </c>
      <c r="E4446" s="32" t="s">
        <v>22</v>
      </c>
      <c r="F4446" s="32">
        <v>3</v>
      </c>
      <c r="G4446" s="32" t="s">
        <v>354</v>
      </c>
      <c r="H4446" s="32">
        <v>309</v>
      </c>
      <c r="I4446" s="32">
        <v>343</v>
      </c>
      <c r="J4446" s="32" t="s">
        <v>22</v>
      </c>
      <c r="K4446" s="32">
        <v>0.11</v>
      </c>
      <c r="L4446" s="38">
        <v>41.83</v>
      </c>
      <c r="M4446" t="s">
        <v>10400</v>
      </c>
      <c r="N4446" t="s">
        <v>10401</v>
      </c>
      <c r="O4446" t="s">
        <v>10402</v>
      </c>
      <c r="P4446" s="31">
        <v>0</v>
      </c>
      <c r="Q4446" s="31">
        <v>0</v>
      </c>
      <c r="R4446" s="31">
        <v>0</v>
      </c>
      <c r="S4446" s="31">
        <v>0</v>
      </c>
      <c r="T4446" s="36" t="s">
        <v>16364</v>
      </c>
      <c r="U4446" s="36" t="s">
        <v>13489</v>
      </c>
      <c r="V4446" s="31" t="s">
        <v>3902</v>
      </c>
      <c r="W4446" s="31">
        <v>7</v>
      </c>
    </row>
    <row r="4447" spans="1:23" x14ac:dyDescent="0.25">
      <c r="A4447">
        <v>9320030</v>
      </c>
      <c r="B4447" s="32" t="s">
        <v>2433</v>
      </c>
      <c r="C4447" s="32">
        <v>21</v>
      </c>
      <c r="D4447" s="32">
        <v>1</v>
      </c>
      <c r="E4447" s="32" t="s">
        <v>22</v>
      </c>
      <c r="F4447" s="32">
        <v>3</v>
      </c>
      <c r="G4447" s="32" t="s">
        <v>354</v>
      </c>
      <c r="H4447" s="32">
        <v>309</v>
      </c>
      <c r="I4447" s="32">
        <v>343</v>
      </c>
      <c r="J4447" s="32" t="s">
        <v>22</v>
      </c>
      <c r="K4447" s="32">
        <v>0.35</v>
      </c>
      <c r="L4447" s="38">
        <v>76.849999999999994</v>
      </c>
      <c r="M4447" t="s">
        <v>10403</v>
      </c>
      <c r="N4447" t="s">
        <v>10404</v>
      </c>
      <c r="O4447" t="s">
        <v>10405</v>
      </c>
      <c r="P4447" s="31">
        <v>0</v>
      </c>
      <c r="Q4447" s="31">
        <v>0</v>
      </c>
      <c r="R4447" s="31">
        <v>0</v>
      </c>
      <c r="S4447" s="31">
        <v>0</v>
      </c>
      <c r="T4447" s="36" t="s">
        <v>16365</v>
      </c>
      <c r="U4447" s="36" t="s">
        <v>13489</v>
      </c>
      <c r="V4447" s="31" t="s">
        <v>3902</v>
      </c>
      <c r="W4447" s="31">
        <v>7</v>
      </c>
    </row>
    <row r="4448" spans="1:23" x14ac:dyDescent="0.25">
      <c r="A4448">
        <v>9320060</v>
      </c>
      <c r="B4448" s="32" t="s">
        <v>2433</v>
      </c>
      <c r="C4448" s="32">
        <v>21</v>
      </c>
      <c r="D4448" s="32">
        <v>2</v>
      </c>
      <c r="E4448" s="32" t="s">
        <v>22</v>
      </c>
      <c r="F4448" s="32">
        <v>3</v>
      </c>
      <c r="G4448" s="32" t="s">
        <v>354</v>
      </c>
      <c r="H4448" s="32">
        <v>310</v>
      </c>
      <c r="I4448" s="32">
        <v>345</v>
      </c>
      <c r="J4448" s="32" t="s">
        <v>22</v>
      </c>
      <c r="K4448" s="32">
        <v>0.13</v>
      </c>
      <c r="L4448" s="38">
        <v>175.87</v>
      </c>
      <c r="M4448" t="s">
        <v>10406</v>
      </c>
      <c r="N4448" t="s">
        <v>10407</v>
      </c>
      <c r="O4448" t="s">
        <v>10408</v>
      </c>
      <c r="P4448" s="31">
        <v>85</v>
      </c>
      <c r="Q4448" s="31">
        <v>18</v>
      </c>
      <c r="R4448" s="31">
        <v>0</v>
      </c>
      <c r="S4448" s="31">
        <v>0</v>
      </c>
      <c r="T4448" s="36" t="s">
        <v>16366</v>
      </c>
      <c r="U4448" s="36" t="s">
        <v>13489</v>
      </c>
      <c r="V4448" s="31" t="s">
        <v>3902</v>
      </c>
      <c r="W4448" s="31">
        <v>7</v>
      </c>
    </row>
    <row r="4449" spans="1:23" x14ac:dyDescent="0.25">
      <c r="A4449">
        <v>9320070</v>
      </c>
      <c r="B4449" s="32" t="s">
        <v>2433</v>
      </c>
      <c r="C4449" s="32">
        <v>21</v>
      </c>
      <c r="D4449" s="32">
        <v>2</v>
      </c>
      <c r="E4449" s="32" t="s">
        <v>22</v>
      </c>
      <c r="F4449" s="32">
        <v>3</v>
      </c>
      <c r="G4449" s="32" t="s">
        <v>354</v>
      </c>
      <c r="H4449" s="32">
        <v>310</v>
      </c>
      <c r="I4449" s="32">
        <v>345</v>
      </c>
      <c r="J4449" s="32" t="s">
        <v>22</v>
      </c>
      <c r="K4449" s="32">
        <v>0.6</v>
      </c>
      <c r="L4449" s="38">
        <v>289.17</v>
      </c>
      <c r="M4449" t="s">
        <v>10409</v>
      </c>
      <c r="N4449" t="s">
        <v>10410</v>
      </c>
      <c r="O4449" t="s">
        <v>10411</v>
      </c>
      <c r="P4449" s="31">
        <v>85</v>
      </c>
      <c r="Q4449" s="31">
        <v>24</v>
      </c>
      <c r="R4449" s="31">
        <v>0</v>
      </c>
      <c r="S4449" s="31">
        <v>0</v>
      </c>
      <c r="T4449" s="36" t="s">
        <v>16367</v>
      </c>
      <c r="U4449" s="36" t="s">
        <v>13489</v>
      </c>
      <c r="V4449" s="31" t="s">
        <v>3902</v>
      </c>
      <c r="W4449" s="31">
        <v>7</v>
      </c>
    </row>
    <row r="4450" spans="1:23" x14ac:dyDescent="0.25">
      <c r="A4450">
        <v>9320120</v>
      </c>
      <c r="B4450" s="32" t="s">
        <v>2433</v>
      </c>
      <c r="C4450" s="32">
        <v>21</v>
      </c>
      <c r="D4450" s="32">
        <v>1</v>
      </c>
      <c r="E4450" s="32" t="s">
        <v>22</v>
      </c>
      <c r="F4450" s="32">
        <v>5</v>
      </c>
      <c r="G4450" s="32" t="s">
        <v>354</v>
      </c>
      <c r="H4450" s="32">
        <v>320</v>
      </c>
      <c r="I4450" s="32">
        <v>353</v>
      </c>
      <c r="J4450" s="32" t="s">
        <v>22</v>
      </c>
      <c r="K4450" s="32">
        <v>0</v>
      </c>
      <c r="L4450" s="38">
        <v>16.190000000000001</v>
      </c>
      <c r="M4450" t="s">
        <v>10412</v>
      </c>
      <c r="N4450" t="s">
        <v>10413</v>
      </c>
      <c r="O4450" t="s">
        <v>10414</v>
      </c>
      <c r="P4450" s="31">
        <v>72</v>
      </c>
      <c r="Q4450" s="31">
        <v>15</v>
      </c>
      <c r="R4450" s="31">
        <v>0</v>
      </c>
      <c r="S4450" s="31">
        <v>0</v>
      </c>
      <c r="T4450" s="36" t="s">
        <v>16368</v>
      </c>
      <c r="U4450" s="36" t="s">
        <v>8458</v>
      </c>
      <c r="V4450" s="31" t="s">
        <v>901</v>
      </c>
      <c r="W4450" s="31">
        <v>7</v>
      </c>
    </row>
    <row r="4451" spans="1:23" x14ac:dyDescent="0.25">
      <c r="A4451">
        <v>9320150</v>
      </c>
      <c r="B4451" s="32" t="s">
        <v>2433</v>
      </c>
      <c r="C4451" s="32">
        <v>21</v>
      </c>
      <c r="D4451" s="32">
        <v>1</v>
      </c>
      <c r="E4451" s="32" t="s">
        <v>22</v>
      </c>
      <c r="F4451" s="32">
        <v>10</v>
      </c>
      <c r="G4451" s="32" t="s">
        <v>354</v>
      </c>
      <c r="H4451" s="32">
        <v>316</v>
      </c>
      <c r="I4451" s="32">
        <v>352</v>
      </c>
      <c r="J4451" s="32" t="s">
        <v>22</v>
      </c>
      <c r="K4451" s="32">
        <v>0</v>
      </c>
      <c r="L4451" s="38">
        <v>14.33</v>
      </c>
      <c r="M4451" t="s">
        <v>10415</v>
      </c>
      <c r="N4451" t="s">
        <v>10416</v>
      </c>
      <c r="O4451" t="s">
        <v>10417</v>
      </c>
      <c r="P4451" s="31">
        <v>45</v>
      </c>
      <c r="Q4451" s="31">
        <v>7</v>
      </c>
      <c r="R4451" s="31">
        <v>0</v>
      </c>
      <c r="S4451" s="31">
        <v>0</v>
      </c>
      <c r="T4451" s="36" t="s">
        <v>16369</v>
      </c>
      <c r="U4451" s="36" t="s">
        <v>8458</v>
      </c>
      <c r="V4451" s="31" t="s">
        <v>901</v>
      </c>
      <c r="W4451" s="31">
        <v>7</v>
      </c>
    </row>
    <row r="4452" spans="1:23" x14ac:dyDescent="0.25">
      <c r="A4452">
        <v>9340000</v>
      </c>
      <c r="B4452" s="32" t="s">
        <v>2433</v>
      </c>
      <c r="C4452" s="32">
        <v>21</v>
      </c>
      <c r="D4452" s="32">
        <v>1</v>
      </c>
      <c r="E4452" s="32" t="s">
        <v>22</v>
      </c>
      <c r="F4452" s="32">
        <v>4</v>
      </c>
      <c r="G4452" s="32" t="s">
        <v>354</v>
      </c>
      <c r="H4452" s="32">
        <v>266</v>
      </c>
      <c r="I4452" s="32">
        <v>300</v>
      </c>
      <c r="J4452" s="32" t="s">
        <v>22</v>
      </c>
      <c r="K4452" s="32">
        <v>0</v>
      </c>
      <c r="L4452" s="38">
        <v>40.130000000000003</v>
      </c>
      <c r="M4452" t="s">
        <v>10418</v>
      </c>
      <c r="N4452" t="s">
        <v>10419</v>
      </c>
      <c r="O4452" t="s">
        <v>10420</v>
      </c>
      <c r="P4452" s="31">
        <v>20</v>
      </c>
      <c r="Q4452" s="31">
        <v>190</v>
      </c>
      <c r="R4452" s="31">
        <v>56</v>
      </c>
      <c r="S4452" s="31">
        <v>0</v>
      </c>
      <c r="T4452" s="36" t="s">
        <v>16370</v>
      </c>
      <c r="U4452" s="36" t="s">
        <v>14027</v>
      </c>
      <c r="V4452" s="31" t="s">
        <v>2444</v>
      </c>
      <c r="W4452" s="31">
        <v>7</v>
      </c>
    </row>
    <row r="4453" spans="1:23" x14ac:dyDescent="0.25">
      <c r="A4453">
        <v>9340004</v>
      </c>
      <c r="B4453" s="32" t="s">
        <v>2433</v>
      </c>
      <c r="C4453" s="32">
        <v>21</v>
      </c>
      <c r="D4453" s="32">
        <v>1</v>
      </c>
      <c r="E4453" s="32" t="s">
        <v>22</v>
      </c>
      <c r="F4453" s="32">
        <v>4</v>
      </c>
      <c r="G4453" s="32" t="s">
        <v>354</v>
      </c>
      <c r="H4453" s="32">
        <v>266</v>
      </c>
      <c r="I4453" s="32">
        <v>300</v>
      </c>
      <c r="J4453" s="32" t="s">
        <v>22</v>
      </c>
      <c r="K4453" s="32">
        <v>0</v>
      </c>
      <c r="L4453" s="38">
        <v>53.21</v>
      </c>
      <c r="M4453" t="s">
        <v>10421</v>
      </c>
      <c r="N4453" t="s">
        <v>10422</v>
      </c>
      <c r="O4453" t="s">
        <v>10423</v>
      </c>
      <c r="P4453" s="31">
        <v>20</v>
      </c>
      <c r="Q4453" s="31">
        <v>250</v>
      </c>
      <c r="R4453" s="31">
        <v>56</v>
      </c>
      <c r="S4453" s="31">
        <v>0</v>
      </c>
      <c r="T4453" s="36" t="s">
        <v>16371</v>
      </c>
      <c r="U4453" s="36" t="s">
        <v>14027</v>
      </c>
      <c r="V4453" s="31" t="s">
        <v>2444</v>
      </c>
      <c r="W4453" s="31">
        <v>7</v>
      </c>
    </row>
    <row r="4454" spans="1:23" x14ac:dyDescent="0.25">
      <c r="A4454">
        <v>9340010</v>
      </c>
      <c r="B4454" s="32" t="s">
        <v>2433</v>
      </c>
      <c r="C4454" s="32">
        <v>21</v>
      </c>
      <c r="D4454" s="32">
        <v>1</v>
      </c>
      <c r="E4454" s="32" t="s">
        <v>22</v>
      </c>
      <c r="F4454" s="32">
        <v>4</v>
      </c>
      <c r="G4454" s="32" t="s">
        <v>354</v>
      </c>
      <c r="H4454" s="32">
        <v>266</v>
      </c>
      <c r="I4454" s="32">
        <v>300</v>
      </c>
      <c r="J4454" s="32" t="s">
        <v>22</v>
      </c>
      <c r="K4454" s="32">
        <v>0</v>
      </c>
      <c r="L4454" s="38">
        <v>39.799999999999997</v>
      </c>
      <c r="M4454" t="s">
        <v>10424</v>
      </c>
      <c r="N4454" t="s">
        <v>10425</v>
      </c>
      <c r="O4454" t="s">
        <v>10420</v>
      </c>
      <c r="P4454" s="31">
        <v>20</v>
      </c>
      <c r="Q4454" s="31">
        <v>215</v>
      </c>
      <c r="R4454" s="31">
        <v>56</v>
      </c>
      <c r="S4454" s="31">
        <v>0</v>
      </c>
      <c r="T4454" s="36" t="s">
        <v>16372</v>
      </c>
      <c r="U4454" s="36" t="s">
        <v>14027</v>
      </c>
      <c r="V4454" s="31" t="s">
        <v>2444</v>
      </c>
      <c r="W4454" s="31">
        <v>7</v>
      </c>
    </row>
    <row r="4455" spans="1:23" x14ac:dyDescent="0.25">
      <c r="A4455">
        <v>9340030</v>
      </c>
      <c r="B4455" s="32" t="s">
        <v>2433</v>
      </c>
      <c r="C4455" s="32">
        <v>21</v>
      </c>
      <c r="D4455" s="32">
        <v>1</v>
      </c>
      <c r="E4455" s="32" t="s">
        <v>22</v>
      </c>
      <c r="F4455" s="32">
        <v>4</v>
      </c>
      <c r="G4455" s="32" t="s">
        <v>354</v>
      </c>
      <c r="H4455" s="32">
        <v>306</v>
      </c>
      <c r="I4455" s="32">
        <v>340</v>
      </c>
      <c r="J4455" s="32" t="s">
        <v>22</v>
      </c>
      <c r="K4455" s="32">
        <v>0</v>
      </c>
      <c r="L4455" s="38">
        <v>14.87</v>
      </c>
      <c r="M4455" t="s">
        <v>10426</v>
      </c>
      <c r="N4455" t="s">
        <v>10427</v>
      </c>
      <c r="O4455" t="s">
        <v>10428</v>
      </c>
      <c r="P4455" s="31">
        <v>20</v>
      </c>
      <c r="Q4455" s="31">
        <v>60</v>
      </c>
      <c r="R4455" s="31">
        <v>56</v>
      </c>
      <c r="S4455" s="31">
        <v>0</v>
      </c>
      <c r="T4455" s="36" t="s">
        <v>16373</v>
      </c>
      <c r="U4455" s="36" t="s">
        <v>14027</v>
      </c>
      <c r="V4455" s="31" t="s">
        <v>2444</v>
      </c>
      <c r="W4455" s="31">
        <v>7</v>
      </c>
    </row>
    <row r="4456" spans="1:23" x14ac:dyDescent="0.25">
      <c r="A4456">
        <v>9340040</v>
      </c>
      <c r="B4456" s="32" t="s">
        <v>2433</v>
      </c>
      <c r="C4456" s="32">
        <v>21</v>
      </c>
      <c r="D4456" s="32">
        <v>1</v>
      </c>
      <c r="E4456" s="32" t="s">
        <v>22</v>
      </c>
      <c r="F4456" s="32">
        <v>4</v>
      </c>
      <c r="G4456" s="32" t="s">
        <v>354</v>
      </c>
      <c r="H4456" s="32">
        <v>306</v>
      </c>
      <c r="I4456" s="32">
        <v>340</v>
      </c>
      <c r="J4456" s="32" t="s">
        <v>22</v>
      </c>
      <c r="K4456" s="32">
        <v>0</v>
      </c>
      <c r="L4456" s="38">
        <v>33.1</v>
      </c>
      <c r="M4456" t="s">
        <v>10429</v>
      </c>
      <c r="N4456" t="s">
        <v>10427</v>
      </c>
      <c r="O4456" t="s">
        <v>10430</v>
      </c>
      <c r="P4456" s="31">
        <v>20</v>
      </c>
      <c r="Q4456" s="31">
        <v>165</v>
      </c>
      <c r="R4456" s="31">
        <v>56</v>
      </c>
      <c r="S4456" s="31">
        <v>0</v>
      </c>
      <c r="T4456" s="36" t="s">
        <v>16374</v>
      </c>
      <c r="U4456" s="36" t="s">
        <v>14027</v>
      </c>
      <c r="V4456" s="31" t="s">
        <v>2444</v>
      </c>
      <c r="W4456" s="31">
        <v>7</v>
      </c>
    </row>
    <row r="4457" spans="1:23" x14ac:dyDescent="0.25">
      <c r="A4457">
        <v>9340050</v>
      </c>
      <c r="B4457" s="32" t="s">
        <v>2433</v>
      </c>
      <c r="C4457" s="32">
        <v>21</v>
      </c>
      <c r="D4457" s="32">
        <v>1</v>
      </c>
      <c r="E4457" s="32" t="s">
        <v>22</v>
      </c>
      <c r="F4457" s="32">
        <v>4</v>
      </c>
      <c r="G4457" s="32" t="s">
        <v>354</v>
      </c>
      <c r="H4457" s="32">
        <v>266</v>
      </c>
      <c r="I4457" s="32">
        <v>300</v>
      </c>
      <c r="J4457" s="32" t="s">
        <v>22</v>
      </c>
      <c r="K4457" s="32">
        <v>0</v>
      </c>
      <c r="L4457" s="38">
        <v>54.19</v>
      </c>
      <c r="M4457" t="s">
        <v>10431</v>
      </c>
      <c r="N4457" t="s">
        <v>10432</v>
      </c>
      <c r="O4457" t="s">
        <v>10420</v>
      </c>
      <c r="P4457" s="31">
        <v>20</v>
      </c>
      <c r="Q4457" s="31">
        <v>190</v>
      </c>
      <c r="R4457" s="31">
        <v>56</v>
      </c>
      <c r="S4457" s="31">
        <v>0</v>
      </c>
      <c r="T4457" s="36" t="s">
        <v>16375</v>
      </c>
      <c r="U4457" s="36" t="s">
        <v>14027</v>
      </c>
      <c r="V4457" s="31" t="s">
        <v>2444</v>
      </c>
      <c r="W4457" s="31">
        <v>7</v>
      </c>
    </row>
    <row r="4458" spans="1:23" x14ac:dyDescent="0.25">
      <c r="A4458">
        <v>9340070</v>
      </c>
      <c r="B4458" s="32" t="s">
        <v>2433</v>
      </c>
      <c r="C4458" s="32">
        <v>21</v>
      </c>
      <c r="D4458" s="32">
        <v>1</v>
      </c>
      <c r="E4458" s="32" t="s">
        <v>22</v>
      </c>
      <c r="F4458" s="32">
        <v>2</v>
      </c>
      <c r="G4458" s="32" t="s">
        <v>354</v>
      </c>
      <c r="H4458" s="32">
        <v>267</v>
      </c>
      <c r="I4458" s="32">
        <v>301</v>
      </c>
      <c r="J4458" s="32" t="s">
        <v>22</v>
      </c>
      <c r="K4458" s="32">
        <v>0</v>
      </c>
      <c r="L4458" s="38">
        <v>6.14</v>
      </c>
      <c r="M4458" t="s">
        <v>10433</v>
      </c>
      <c r="N4458" t="s">
        <v>10434</v>
      </c>
      <c r="O4458" t="s">
        <v>10435</v>
      </c>
      <c r="P4458" s="31">
        <v>0</v>
      </c>
      <c r="Q4458" s="31">
        <v>0</v>
      </c>
      <c r="R4458" s="31">
        <v>0</v>
      </c>
      <c r="S4458" s="31">
        <v>0</v>
      </c>
      <c r="T4458" s="36" t="s">
        <v>16376</v>
      </c>
      <c r="U4458" s="36" t="s">
        <v>14041</v>
      </c>
      <c r="V4458" s="31" t="s">
        <v>10436</v>
      </c>
      <c r="W4458" s="31">
        <v>7</v>
      </c>
    </row>
    <row r="4459" spans="1:23" x14ac:dyDescent="0.25">
      <c r="A4459">
        <v>9340074</v>
      </c>
      <c r="B4459" s="32" t="s">
        <v>2433</v>
      </c>
      <c r="C4459" s="32">
        <v>21</v>
      </c>
      <c r="D4459" s="32">
        <v>1</v>
      </c>
      <c r="E4459" s="32" t="s">
        <v>22</v>
      </c>
      <c r="F4459" s="32">
        <v>2</v>
      </c>
      <c r="G4459" s="32" t="s">
        <v>354</v>
      </c>
      <c r="H4459" s="32">
        <v>267</v>
      </c>
      <c r="I4459" s="32">
        <v>301</v>
      </c>
      <c r="J4459" s="32" t="s">
        <v>22</v>
      </c>
      <c r="K4459" s="32">
        <v>0</v>
      </c>
      <c r="L4459" s="38">
        <v>8.17</v>
      </c>
      <c r="M4459" t="s">
        <v>10437</v>
      </c>
      <c r="N4459" t="s">
        <v>10438</v>
      </c>
      <c r="O4459" t="s">
        <v>10439</v>
      </c>
      <c r="P4459" s="31">
        <v>0</v>
      </c>
      <c r="Q4459" s="31">
        <v>0</v>
      </c>
      <c r="R4459" s="31">
        <v>0</v>
      </c>
      <c r="S4459" s="31">
        <v>0</v>
      </c>
      <c r="T4459" s="36" t="s">
        <v>16377</v>
      </c>
      <c r="U4459" s="36" t="s">
        <v>14041</v>
      </c>
      <c r="V4459" s="31" t="s">
        <v>10436</v>
      </c>
      <c r="W4459" s="31">
        <v>7</v>
      </c>
    </row>
    <row r="4460" spans="1:23" x14ac:dyDescent="0.25">
      <c r="A4460">
        <v>9340090</v>
      </c>
      <c r="B4460" s="32" t="s">
        <v>2433</v>
      </c>
      <c r="C4460" s="32">
        <v>21</v>
      </c>
      <c r="D4460" s="32">
        <v>1</v>
      </c>
      <c r="E4460" s="32" t="s">
        <v>22</v>
      </c>
      <c r="F4460" s="32">
        <v>12</v>
      </c>
      <c r="G4460" s="32" t="s">
        <v>354</v>
      </c>
      <c r="H4460" s="32">
        <v>307</v>
      </c>
      <c r="I4460" s="32">
        <v>341</v>
      </c>
      <c r="J4460" s="32" t="s">
        <v>22</v>
      </c>
      <c r="K4460" s="32">
        <v>0</v>
      </c>
      <c r="L4460" s="38">
        <v>3.9</v>
      </c>
      <c r="M4460" t="s">
        <v>10440</v>
      </c>
      <c r="N4460" t="s">
        <v>10441</v>
      </c>
      <c r="O4460" t="s">
        <v>10442</v>
      </c>
      <c r="P4460" s="31">
        <v>0</v>
      </c>
      <c r="Q4460" s="31">
        <v>0</v>
      </c>
      <c r="R4460" s="31">
        <v>0</v>
      </c>
      <c r="S4460" s="31">
        <v>0</v>
      </c>
      <c r="T4460" s="36" t="s">
        <v>16378</v>
      </c>
      <c r="U4460" s="36" t="s">
        <v>13488</v>
      </c>
      <c r="V4460" s="31" t="s">
        <v>2451</v>
      </c>
      <c r="W4460" s="31">
        <v>7</v>
      </c>
    </row>
    <row r="4461" spans="1:23" x14ac:dyDescent="0.25">
      <c r="A4461">
        <v>9340100</v>
      </c>
      <c r="B4461" s="32" t="s">
        <v>2433</v>
      </c>
      <c r="C4461" s="32">
        <v>21</v>
      </c>
      <c r="D4461" s="32">
        <v>1</v>
      </c>
      <c r="E4461" s="32" t="s">
        <v>22</v>
      </c>
      <c r="F4461" s="32">
        <v>2</v>
      </c>
      <c r="G4461" s="32" t="s">
        <v>354</v>
      </c>
      <c r="H4461" s="32">
        <v>312</v>
      </c>
      <c r="I4461" s="32">
        <v>347</v>
      </c>
      <c r="J4461" s="32" t="s">
        <v>22</v>
      </c>
      <c r="K4461" s="32">
        <v>0</v>
      </c>
      <c r="L4461" s="38">
        <v>23.81</v>
      </c>
      <c r="M4461" t="s">
        <v>10443</v>
      </c>
      <c r="N4461" t="s">
        <v>10444</v>
      </c>
      <c r="O4461" t="s">
        <v>10445</v>
      </c>
      <c r="P4461" s="31">
        <v>500</v>
      </c>
      <c r="Q4461" s="31">
        <v>210</v>
      </c>
      <c r="R4461" s="31">
        <v>20</v>
      </c>
      <c r="S4461" s="31">
        <v>0.55000000000000004</v>
      </c>
      <c r="T4461" s="36" t="s">
        <v>16379</v>
      </c>
      <c r="U4461" s="36" t="s">
        <v>14041</v>
      </c>
      <c r="V4461" s="31" t="s">
        <v>10436</v>
      </c>
      <c r="W4461" s="31">
        <v>7</v>
      </c>
    </row>
    <row r="4462" spans="1:23" x14ac:dyDescent="0.25">
      <c r="A4462">
        <v>9340110</v>
      </c>
      <c r="B4462" s="32" t="s">
        <v>2433</v>
      </c>
      <c r="C4462" s="32">
        <v>21</v>
      </c>
      <c r="D4462" s="32">
        <v>1</v>
      </c>
      <c r="E4462" s="32" t="s">
        <v>22</v>
      </c>
      <c r="F4462" s="32">
        <v>2</v>
      </c>
      <c r="G4462" s="32" t="s">
        <v>354</v>
      </c>
      <c r="H4462" s="32">
        <v>312</v>
      </c>
      <c r="I4462" s="32">
        <v>347</v>
      </c>
      <c r="J4462" s="32" t="s">
        <v>22</v>
      </c>
      <c r="K4462" s="32">
        <v>0</v>
      </c>
      <c r="L4462" s="38">
        <v>33.83</v>
      </c>
      <c r="M4462" t="s">
        <v>10446</v>
      </c>
      <c r="N4462" t="s">
        <v>10447</v>
      </c>
      <c r="O4462" t="s">
        <v>10448</v>
      </c>
      <c r="P4462" s="31">
        <v>700</v>
      </c>
      <c r="Q4462" s="31">
        <v>210</v>
      </c>
      <c r="R4462" s="31">
        <v>20</v>
      </c>
      <c r="S4462" s="31">
        <v>0.79</v>
      </c>
      <c r="T4462" s="36" t="s">
        <v>16380</v>
      </c>
      <c r="U4462" s="36" t="s">
        <v>14041</v>
      </c>
      <c r="V4462" s="31" t="s">
        <v>10436</v>
      </c>
      <c r="W4462" s="31">
        <v>7</v>
      </c>
    </row>
    <row r="4463" spans="1:23" x14ac:dyDescent="0.25">
      <c r="A4463">
        <v>9340120</v>
      </c>
      <c r="B4463" s="32" t="s">
        <v>2433</v>
      </c>
      <c r="C4463" s="32">
        <v>21</v>
      </c>
      <c r="D4463" s="32">
        <v>1</v>
      </c>
      <c r="E4463" s="32" t="s">
        <v>22</v>
      </c>
      <c r="F4463" s="32">
        <v>2</v>
      </c>
      <c r="G4463" s="32" t="s">
        <v>354</v>
      </c>
      <c r="H4463" s="32">
        <v>312</v>
      </c>
      <c r="I4463" s="32">
        <v>347</v>
      </c>
      <c r="J4463" s="32" t="s">
        <v>22</v>
      </c>
      <c r="K4463" s="32">
        <v>0</v>
      </c>
      <c r="L4463" s="38">
        <v>43.75</v>
      </c>
      <c r="M4463" t="s">
        <v>10449</v>
      </c>
      <c r="N4463" t="s">
        <v>10450</v>
      </c>
      <c r="O4463" t="s">
        <v>10451</v>
      </c>
      <c r="P4463" s="31">
        <v>900</v>
      </c>
      <c r="Q4463" s="31">
        <v>210</v>
      </c>
      <c r="R4463" s="31">
        <v>20</v>
      </c>
      <c r="S4463" s="31">
        <v>0</v>
      </c>
      <c r="T4463" s="36" t="s">
        <v>16381</v>
      </c>
      <c r="U4463" s="36" t="s">
        <v>14041</v>
      </c>
      <c r="V4463" s="31" t="s">
        <v>10436</v>
      </c>
      <c r="W4463" s="31">
        <v>7</v>
      </c>
    </row>
    <row r="4464" spans="1:23" x14ac:dyDescent="0.25">
      <c r="A4464">
        <v>9340130</v>
      </c>
      <c r="B4464" s="32" t="s">
        <v>2433</v>
      </c>
      <c r="C4464" s="32">
        <v>21</v>
      </c>
      <c r="D4464" s="32">
        <v>1</v>
      </c>
      <c r="E4464" s="32" t="s">
        <v>22</v>
      </c>
      <c r="F4464" s="32">
        <v>2</v>
      </c>
      <c r="G4464" s="32" t="s">
        <v>354</v>
      </c>
      <c r="H4464" s="32">
        <v>312</v>
      </c>
      <c r="I4464" s="32">
        <v>347</v>
      </c>
      <c r="J4464" s="32" t="s">
        <v>22</v>
      </c>
      <c r="K4464" s="32">
        <v>0</v>
      </c>
      <c r="L4464" s="38">
        <v>52.67</v>
      </c>
      <c r="M4464" t="s">
        <v>10452</v>
      </c>
      <c r="N4464" t="s">
        <v>10453</v>
      </c>
      <c r="O4464" t="s">
        <v>10454</v>
      </c>
      <c r="P4464" s="31">
        <v>1100</v>
      </c>
      <c r="Q4464" s="31">
        <v>210</v>
      </c>
      <c r="R4464" s="31">
        <v>20</v>
      </c>
      <c r="S4464" s="31">
        <v>0</v>
      </c>
      <c r="T4464" s="36" t="s">
        <v>16382</v>
      </c>
      <c r="U4464" s="36" t="s">
        <v>14041</v>
      </c>
      <c r="V4464" s="31" t="s">
        <v>10436</v>
      </c>
      <c r="W4464" s="31">
        <v>7</v>
      </c>
    </row>
    <row r="4465" spans="1:23" x14ac:dyDescent="0.25">
      <c r="A4465">
        <v>9340134</v>
      </c>
      <c r="B4465" s="32" t="s">
        <v>2433</v>
      </c>
      <c r="C4465" s="32">
        <v>21</v>
      </c>
      <c r="D4465" s="32">
        <v>1</v>
      </c>
      <c r="E4465" s="32" t="s">
        <v>22</v>
      </c>
      <c r="F4465" s="32">
        <v>2</v>
      </c>
      <c r="G4465" s="32" t="s">
        <v>354</v>
      </c>
      <c r="H4465" s="32">
        <v>312</v>
      </c>
      <c r="I4465" s="32">
        <v>347</v>
      </c>
      <c r="J4465" s="32" t="s">
        <v>22</v>
      </c>
      <c r="K4465" s="32">
        <v>0</v>
      </c>
      <c r="L4465" s="38">
        <v>58.15</v>
      </c>
      <c r="M4465" t="s">
        <v>10455</v>
      </c>
      <c r="N4465" t="s">
        <v>10456</v>
      </c>
      <c r="O4465" t="s">
        <v>10457</v>
      </c>
      <c r="P4465" s="31">
        <v>1100</v>
      </c>
      <c r="Q4465" s="31">
        <v>285</v>
      </c>
      <c r="R4465" s="31">
        <v>20</v>
      </c>
      <c r="S4465" s="31">
        <v>0</v>
      </c>
      <c r="T4465" s="36" t="s">
        <v>16383</v>
      </c>
      <c r="U4465" s="36" t="s">
        <v>14041</v>
      </c>
      <c r="V4465" s="31" t="s">
        <v>10436</v>
      </c>
      <c r="W4465" s="31">
        <v>7</v>
      </c>
    </row>
    <row r="4466" spans="1:23" x14ac:dyDescent="0.25">
      <c r="A4466">
        <v>9340140</v>
      </c>
      <c r="B4466" s="32" t="s">
        <v>2433</v>
      </c>
      <c r="C4466" s="32">
        <v>21</v>
      </c>
      <c r="D4466" s="32">
        <v>1</v>
      </c>
      <c r="E4466" s="32" t="s">
        <v>22</v>
      </c>
      <c r="F4466" s="32">
        <v>2</v>
      </c>
      <c r="G4466" s="32" t="s">
        <v>354</v>
      </c>
      <c r="H4466" s="32">
        <v>312</v>
      </c>
      <c r="I4466" s="32">
        <v>347</v>
      </c>
      <c r="J4466" s="32" t="s">
        <v>22</v>
      </c>
      <c r="K4466" s="32">
        <v>0</v>
      </c>
      <c r="L4466" s="38">
        <v>8.18</v>
      </c>
      <c r="M4466" t="s">
        <v>10458</v>
      </c>
      <c r="N4466" t="s">
        <v>10459</v>
      </c>
      <c r="O4466" t="s">
        <v>10460</v>
      </c>
      <c r="P4466" s="31">
        <v>100</v>
      </c>
      <c r="Q4466" s="31">
        <v>210</v>
      </c>
      <c r="R4466" s="31">
        <v>20</v>
      </c>
      <c r="S4466" s="31">
        <v>0</v>
      </c>
      <c r="T4466" s="36" t="s">
        <v>16384</v>
      </c>
      <c r="U4466" s="36" t="s">
        <v>14041</v>
      </c>
      <c r="V4466" s="31" t="s">
        <v>893</v>
      </c>
      <c r="W4466" s="31">
        <v>7</v>
      </c>
    </row>
    <row r="4467" spans="1:23" x14ac:dyDescent="0.25">
      <c r="A4467">
        <v>9340170</v>
      </c>
      <c r="B4467" s="32" t="s">
        <v>2433</v>
      </c>
      <c r="C4467" s="32">
        <v>21</v>
      </c>
      <c r="D4467" s="32">
        <v>1</v>
      </c>
      <c r="E4467" s="32" t="s">
        <v>22</v>
      </c>
      <c r="F4467" s="32">
        <v>1</v>
      </c>
      <c r="G4467" s="32" t="s">
        <v>21</v>
      </c>
      <c r="H4467" s="32">
        <v>312</v>
      </c>
      <c r="I4467" s="32">
        <v>347</v>
      </c>
      <c r="J4467" s="32" t="s">
        <v>22</v>
      </c>
      <c r="K4467" s="32">
        <v>0</v>
      </c>
      <c r="L4467" s="38">
        <v>57.62</v>
      </c>
      <c r="M4467" t="s">
        <v>10461</v>
      </c>
      <c r="N4467" t="s">
        <v>10462</v>
      </c>
      <c r="O4467" t="s">
        <v>10463</v>
      </c>
      <c r="P4467" s="31">
        <v>2400</v>
      </c>
      <c r="Q4467" s="31">
        <v>0</v>
      </c>
      <c r="R4467" s="31">
        <v>2400</v>
      </c>
      <c r="S4467" s="31">
        <v>2.6749999999999998</v>
      </c>
      <c r="T4467" s="36" t="s">
        <v>16385</v>
      </c>
      <c r="U4467" s="36" t="s">
        <v>14041</v>
      </c>
      <c r="V4467" s="31" t="s">
        <v>10436</v>
      </c>
      <c r="W4467" s="31">
        <v>7</v>
      </c>
    </row>
    <row r="4468" spans="1:23" x14ac:dyDescent="0.25">
      <c r="A4468">
        <v>9340200</v>
      </c>
      <c r="B4468" s="32" t="s">
        <v>2433</v>
      </c>
      <c r="C4468" s="32">
        <v>21</v>
      </c>
      <c r="D4468" s="32">
        <v>1</v>
      </c>
      <c r="E4468" s="32" t="s">
        <v>22</v>
      </c>
      <c r="F4468" s="32">
        <v>2</v>
      </c>
      <c r="G4468" s="32" t="s">
        <v>354</v>
      </c>
      <c r="H4468" s="32">
        <v>312</v>
      </c>
      <c r="I4468" s="32">
        <v>348</v>
      </c>
      <c r="J4468" s="32" t="s">
        <v>22</v>
      </c>
      <c r="K4468" s="32">
        <v>0</v>
      </c>
      <c r="L4468" s="38">
        <v>31.26</v>
      </c>
      <c r="M4468" t="s">
        <v>10464</v>
      </c>
      <c r="N4468" t="s">
        <v>10465</v>
      </c>
      <c r="O4468" t="s">
        <v>10466</v>
      </c>
      <c r="P4468" s="31">
        <v>700</v>
      </c>
      <c r="Q4468" s="31">
        <v>210</v>
      </c>
      <c r="R4468" s="31">
        <v>55</v>
      </c>
      <c r="S4468" s="31">
        <v>0.97</v>
      </c>
      <c r="T4468" s="36" t="s">
        <v>16386</v>
      </c>
      <c r="U4468" s="36" t="s">
        <v>14041</v>
      </c>
      <c r="V4468" s="31" t="s">
        <v>2479</v>
      </c>
      <c r="W4468" s="31">
        <v>7</v>
      </c>
    </row>
    <row r="4469" spans="1:23" x14ac:dyDescent="0.25">
      <c r="A4469">
        <v>9340210</v>
      </c>
      <c r="B4469" s="32" t="s">
        <v>2433</v>
      </c>
      <c r="C4469" s="32">
        <v>21</v>
      </c>
      <c r="D4469" s="32">
        <v>1</v>
      </c>
      <c r="E4469" s="32" t="s">
        <v>22</v>
      </c>
      <c r="F4469" s="32">
        <v>2</v>
      </c>
      <c r="G4469" s="32" t="s">
        <v>354</v>
      </c>
      <c r="H4469" s="32">
        <v>312</v>
      </c>
      <c r="I4469" s="32">
        <v>348</v>
      </c>
      <c r="J4469" s="32" t="s">
        <v>22</v>
      </c>
      <c r="K4469" s="32">
        <v>0</v>
      </c>
      <c r="L4469" s="38">
        <v>43.9</v>
      </c>
      <c r="M4469" t="s">
        <v>10467</v>
      </c>
      <c r="N4469" t="s">
        <v>10468</v>
      </c>
      <c r="O4469" t="s">
        <v>10469</v>
      </c>
      <c r="P4469" s="31">
        <v>1100</v>
      </c>
      <c r="Q4469" s="31">
        <v>210</v>
      </c>
      <c r="R4469" s="31">
        <v>55</v>
      </c>
      <c r="S4469" s="31">
        <v>0</v>
      </c>
      <c r="T4469" s="36" t="s">
        <v>16387</v>
      </c>
      <c r="U4469" s="36" t="s">
        <v>14041</v>
      </c>
      <c r="V4469" s="31" t="s">
        <v>2479</v>
      </c>
      <c r="W4469" s="31">
        <v>7</v>
      </c>
    </row>
    <row r="4470" spans="1:23" x14ac:dyDescent="0.25">
      <c r="A4470">
        <v>9340214</v>
      </c>
      <c r="B4470" s="32" t="s">
        <v>2433</v>
      </c>
      <c r="C4470" s="32">
        <v>21</v>
      </c>
      <c r="D4470" s="32">
        <v>1</v>
      </c>
      <c r="E4470" s="32" t="s">
        <v>22</v>
      </c>
      <c r="F4470" s="32">
        <v>2</v>
      </c>
      <c r="G4470" s="32" t="s">
        <v>354</v>
      </c>
      <c r="H4470" s="32">
        <v>312</v>
      </c>
      <c r="I4470" s="32">
        <v>348</v>
      </c>
      <c r="J4470" s="32" t="s">
        <v>22</v>
      </c>
      <c r="K4470" s="32">
        <v>0</v>
      </c>
      <c r="L4470" s="38">
        <v>58.15</v>
      </c>
      <c r="M4470" t="s">
        <v>10470</v>
      </c>
      <c r="N4470" t="s">
        <v>10471</v>
      </c>
      <c r="O4470" t="s">
        <v>10472</v>
      </c>
      <c r="P4470" s="31">
        <v>1100</v>
      </c>
      <c r="Q4470" s="31">
        <v>285</v>
      </c>
      <c r="R4470" s="31">
        <v>55</v>
      </c>
      <c r="S4470" s="31">
        <v>0</v>
      </c>
      <c r="T4470" s="36" t="s">
        <v>16388</v>
      </c>
      <c r="U4470" s="36" t="s">
        <v>14041</v>
      </c>
      <c r="V4470" s="31" t="s">
        <v>2479</v>
      </c>
      <c r="W4470" s="31">
        <v>7</v>
      </c>
    </row>
    <row r="4471" spans="1:23" x14ac:dyDescent="0.25">
      <c r="A4471">
        <v>9340220</v>
      </c>
      <c r="B4471" s="32" t="s">
        <v>2433</v>
      </c>
      <c r="C4471" s="32">
        <v>21</v>
      </c>
      <c r="D4471" s="32">
        <v>1</v>
      </c>
      <c r="E4471" s="32" t="s">
        <v>22</v>
      </c>
      <c r="F4471" s="32">
        <v>5</v>
      </c>
      <c r="G4471" s="32" t="s">
        <v>354</v>
      </c>
      <c r="H4471" s="32">
        <v>312</v>
      </c>
      <c r="I4471" s="32">
        <v>348</v>
      </c>
      <c r="J4471" s="32" t="s">
        <v>22</v>
      </c>
      <c r="K4471" s="32">
        <v>0</v>
      </c>
      <c r="L4471" s="38">
        <v>5.34</v>
      </c>
      <c r="M4471" t="s">
        <v>10473</v>
      </c>
      <c r="N4471" t="s">
        <v>10474</v>
      </c>
      <c r="O4471" t="s">
        <v>10475</v>
      </c>
      <c r="P4471" s="31">
        <v>0</v>
      </c>
      <c r="Q4471" s="31">
        <v>0</v>
      </c>
      <c r="R4471" s="31">
        <v>0</v>
      </c>
      <c r="S4471" s="31">
        <v>0</v>
      </c>
      <c r="T4471" s="36" t="s">
        <v>16389</v>
      </c>
      <c r="U4471" s="36" t="s">
        <v>13488</v>
      </c>
      <c r="V4471" s="31" t="s">
        <v>2479</v>
      </c>
      <c r="W4471" s="31">
        <v>7</v>
      </c>
    </row>
    <row r="4472" spans="1:23" x14ac:dyDescent="0.25">
      <c r="A4472">
        <v>9340224</v>
      </c>
      <c r="B4472" s="32" t="s">
        <v>2433</v>
      </c>
      <c r="C4472" s="32">
        <v>21</v>
      </c>
      <c r="D4472" s="32">
        <v>1</v>
      </c>
      <c r="E4472" s="32" t="s">
        <v>22</v>
      </c>
      <c r="F4472" s="32">
        <v>5</v>
      </c>
      <c r="G4472" s="32" t="s">
        <v>354</v>
      </c>
      <c r="H4472" s="32">
        <v>312</v>
      </c>
      <c r="I4472" s="32">
        <v>348</v>
      </c>
      <c r="J4472" s="32" t="s">
        <v>22</v>
      </c>
      <c r="K4472" s="32">
        <v>0</v>
      </c>
      <c r="L4472" s="38">
        <v>15.21</v>
      </c>
      <c r="M4472" t="s">
        <v>10476</v>
      </c>
      <c r="N4472" t="s">
        <v>10477</v>
      </c>
      <c r="O4472" t="s">
        <v>10478</v>
      </c>
      <c r="P4472" s="31">
        <v>0</v>
      </c>
      <c r="Q4472" s="31">
        <v>0</v>
      </c>
      <c r="R4472" s="31">
        <v>0</v>
      </c>
      <c r="S4472" s="31">
        <v>0</v>
      </c>
      <c r="T4472" s="36" t="s">
        <v>16390</v>
      </c>
      <c r="U4472" s="36" t="s">
        <v>13488</v>
      </c>
      <c r="V4472" s="31" t="s">
        <v>2479</v>
      </c>
      <c r="W4472" s="31">
        <v>7</v>
      </c>
    </row>
    <row r="4473" spans="1:23" x14ac:dyDescent="0.25">
      <c r="A4473">
        <v>9340230</v>
      </c>
      <c r="B4473" s="32" t="s">
        <v>2433</v>
      </c>
      <c r="C4473" s="32">
        <v>21</v>
      </c>
      <c r="D4473" s="32">
        <v>1</v>
      </c>
      <c r="E4473" s="32" t="s">
        <v>22</v>
      </c>
      <c r="F4473" s="32">
        <v>2</v>
      </c>
      <c r="G4473" s="32" t="s">
        <v>354</v>
      </c>
      <c r="H4473" s="32">
        <v>312</v>
      </c>
      <c r="I4473" s="32">
        <v>348</v>
      </c>
      <c r="J4473" s="32" t="s">
        <v>22</v>
      </c>
      <c r="K4473" s="32">
        <v>0</v>
      </c>
      <c r="L4473" s="38">
        <v>6.14</v>
      </c>
      <c r="M4473" t="s">
        <v>10479</v>
      </c>
      <c r="N4473" t="s">
        <v>10480</v>
      </c>
      <c r="O4473" t="s">
        <v>10481</v>
      </c>
      <c r="P4473" s="31">
        <v>160</v>
      </c>
      <c r="Q4473" s="31">
        <v>0</v>
      </c>
      <c r="R4473" s="31">
        <v>0</v>
      </c>
      <c r="S4473" s="31">
        <v>0</v>
      </c>
      <c r="T4473" s="36" t="s">
        <v>16391</v>
      </c>
      <c r="U4473" s="36" t="s">
        <v>13488</v>
      </c>
      <c r="V4473" s="31" t="s">
        <v>2479</v>
      </c>
      <c r="W4473" s="31">
        <v>7</v>
      </c>
    </row>
    <row r="4474" spans="1:23" x14ac:dyDescent="0.25">
      <c r="A4474">
        <v>9340260</v>
      </c>
      <c r="B4474" s="32" t="s">
        <v>2433</v>
      </c>
      <c r="C4474" s="32">
        <v>21</v>
      </c>
      <c r="D4474" s="32">
        <v>1</v>
      </c>
      <c r="E4474" s="32" t="s">
        <v>22</v>
      </c>
      <c r="F4474" s="32">
        <v>1</v>
      </c>
      <c r="G4474" s="32" t="s">
        <v>21</v>
      </c>
      <c r="H4474" s="32">
        <v>279</v>
      </c>
      <c r="I4474" s="32">
        <v>313</v>
      </c>
      <c r="J4474" s="32" t="s">
        <v>22</v>
      </c>
      <c r="K4474" s="32">
        <v>0</v>
      </c>
      <c r="L4474" s="38">
        <v>13.31</v>
      </c>
      <c r="M4474" t="s">
        <v>10482</v>
      </c>
      <c r="N4474" t="s">
        <v>10483</v>
      </c>
      <c r="O4474" t="s">
        <v>10484</v>
      </c>
      <c r="P4474" s="31">
        <v>45</v>
      </c>
      <c r="Q4474" s="31">
        <v>208</v>
      </c>
      <c r="R4474" s="31">
        <v>50</v>
      </c>
      <c r="S4474" s="31">
        <v>0</v>
      </c>
      <c r="T4474" s="36" t="s">
        <v>16392</v>
      </c>
      <c r="U4474" s="36" t="s">
        <v>13836</v>
      </c>
      <c r="V4474" s="31" t="s">
        <v>2444</v>
      </c>
      <c r="W4474" s="31">
        <v>7</v>
      </c>
    </row>
    <row r="4475" spans="1:23" x14ac:dyDescent="0.25">
      <c r="A4475">
        <v>9340270</v>
      </c>
      <c r="B4475" s="32" t="s">
        <v>2433</v>
      </c>
      <c r="C4475" s="32">
        <v>21</v>
      </c>
      <c r="D4475" s="32">
        <v>1</v>
      </c>
      <c r="E4475" s="32" t="s">
        <v>22</v>
      </c>
      <c r="F4475" s="32">
        <v>1</v>
      </c>
      <c r="G4475" s="32" t="s">
        <v>21</v>
      </c>
      <c r="H4475" s="32">
        <v>279</v>
      </c>
      <c r="I4475" s="32">
        <v>313</v>
      </c>
      <c r="J4475" s="32" t="s">
        <v>22</v>
      </c>
      <c r="K4475" s="32">
        <v>0</v>
      </c>
      <c r="L4475" s="38">
        <v>15.66</v>
      </c>
      <c r="M4475" t="s">
        <v>10485</v>
      </c>
      <c r="N4475" t="s">
        <v>10486</v>
      </c>
      <c r="O4475" t="s">
        <v>10487</v>
      </c>
      <c r="P4475" s="31">
        <v>55</v>
      </c>
      <c r="Q4475" s="31">
        <v>272</v>
      </c>
      <c r="R4475" s="31">
        <v>50</v>
      </c>
      <c r="S4475" s="31">
        <v>0</v>
      </c>
      <c r="T4475" s="36" t="s">
        <v>16393</v>
      </c>
      <c r="U4475" s="36" t="s">
        <v>13488</v>
      </c>
      <c r="V4475" s="31" t="s">
        <v>2444</v>
      </c>
      <c r="W4475" s="31">
        <v>7</v>
      </c>
    </row>
    <row r="4476" spans="1:23" x14ac:dyDescent="0.25">
      <c r="A4476">
        <v>9340280</v>
      </c>
      <c r="B4476" s="32" t="s">
        <v>2433</v>
      </c>
      <c r="C4476" s="32">
        <v>21</v>
      </c>
      <c r="D4476" s="32">
        <v>1</v>
      </c>
      <c r="E4476" s="32" t="s">
        <v>22</v>
      </c>
      <c r="F4476" s="32">
        <v>20</v>
      </c>
      <c r="G4476" s="32" t="s">
        <v>354</v>
      </c>
      <c r="H4476" s="32">
        <v>318</v>
      </c>
      <c r="I4476" s="32">
        <v>354</v>
      </c>
      <c r="J4476" s="32" t="s">
        <v>22</v>
      </c>
      <c r="K4476" s="32">
        <v>0</v>
      </c>
      <c r="L4476" s="38">
        <v>3.28</v>
      </c>
      <c r="M4476" t="s">
        <v>10488</v>
      </c>
      <c r="N4476" t="s">
        <v>10489</v>
      </c>
      <c r="O4476" t="s">
        <v>10490</v>
      </c>
      <c r="P4476" s="31">
        <v>0</v>
      </c>
      <c r="Q4476" s="31">
        <v>0</v>
      </c>
      <c r="R4476" s="31">
        <v>0</v>
      </c>
      <c r="S4476" s="31">
        <v>0</v>
      </c>
      <c r="T4476" s="36" t="s">
        <v>16394</v>
      </c>
      <c r="U4476" s="36" t="s">
        <v>13488</v>
      </c>
      <c r="V4476" s="31" t="s">
        <v>1584</v>
      </c>
      <c r="W4476" s="31">
        <v>7</v>
      </c>
    </row>
    <row r="4477" spans="1:23" x14ac:dyDescent="0.25">
      <c r="A4477">
        <v>9340290</v>
      </c>
      <c r="B4477" s="32" t="s">
        <v>2433</v>
      </c>
      <c r="C4477" s="32">
        <v>21</v>
      </c>
      <c r="D4477" s="32">
        <v>1</v>
      </c>
      <c r="E4477" s="32" t="s">
        <v>22</v>
      </c>
      <c r="F4477" s="32">
        <v>2</v>
      </c>
      <c r="G4477" s="32" t="s">
        <v>354</v>
      </c>
      <c r="H4477" s="32">
        <v>318</v>
      </c>
      <c r="I4477" s="32">
        <v>353</v>
      </c>
      <c r="J4477" s="32" t="s">
        <v>22</v>
      </c>
      <c r="K4477" s="32">
        <v>0</v>
      </c>
      <c r="L4477" s="38">
        <v>4.67</v>
      </c>
      <c r="M4477" t="s">
        <v>10491</v>
      </c>
      <c r="N4477" t="s">
        <v>10492</v>
      </c>
      <c r="O4477" t="s">
        <v>10493</v>
      </c>
      <c r="P4477" s="31">
        <v>10</v>
      </c>
      <c r="Q4477" s="31">
        <v>0</v>
      </c>
      <c r="R4477" s="31">
        <v>0</v>
      </c>
      <c r="S4477" s="31">
        <v>0</v>
      </c>
      <c r="T4477" s="36" t="s">
        <v>16395</v>
      </c>
      <c r="U4477" s="36" t="s">
        <v>13488</v>
      </c>
      <c r="V4477" s="31" t="s">
        <v>10436</v>
      </c>
      <c r="W4477" s="31">
        <v>7</v>
      </c>
    </row>
    <row r="4478" spans="1:23" x14ac:dyDescent="0.25">
      <c r="A4478">
        <v>9340300</v>
      </c>
      <c r="B4478" s="32" t="s">
        <v>2433</v>
      </c>
      <c r="C4478" s="32">
        <v>21</v>
      </c>
      <c r="D4478" s="32">
        <v>1</v>
      </c>
      <c r="E4478" s="32" t="s">
        <v>22</v>
      </c>
      <c r="F4478" s="32">
        <v>1</v>
      </c>
      <c r="G4478" s="32" t="s">
        <v>21</v>
      </c>
      <c r="H4478" s="32">
        <v>279</v>
      </c>
      <c r="I4478" s="32">
        <v>313</v>
      </c>
      <c r="J4478" s="32" t="s">
        <v>22</v>
      </c>
      <c r="K4478" s="32">
        <v>0</v>
      </c>
      <c r="L4478" s="38">
        <v>12.64</v>
      </c>
      <c r="M4478" t="s">
        <v>10494</v>
      </c>
      <c r="N4478" t="s">
        <v>10495</v>
      </c>
      <c r="O4478" t="s">
        <v>10496</v>
      </c>
      <c r="P4478" s="31">
        <v>45</v>
      </c>
      <c r="Q4478" s="31">
        <v>208</v>
      </c>
      <c r="R4478" s="31">
        <v>0</v>
      </c>
      <c r="S4478" s="31">
        <v>0</v>
      </c>
      <c r="T4478" s="36" t="s">
        <v>10497</v>
      </c>
      <c r="U4478" s="36" t="s">
        <v>13488</v>
      </c>
      <c r="V4478" s="31" t="s">
        <v>2444</v>
      </c>
      <c r="W4478" s="31">
        <v>7</v>
      </c>
    </row>
    <row r="4479" spans="1:23" x14ac:dyDescent="0.25">
      <c r="A4479">
        <v>9340310</v>
      </c>
      <c r="B4479" s="32" t="s">
        <v>2433</v>
      </c>
      <c r="C4479" s="32">
        <v>21</v>
      </c>
      <c r="D4479" s="32">
        <v>1</v>
      </c>
      <c r="E4479" s="32" t="s">
        <v>22</v>
      </c>
      <c r="F4479" s="32">
        <v>1</v>
      </c>
      <c r="G4479" s="32" t="s">
        <v>21</v>
      </c>
      <c r="H4479" s="32">
        <v>274</v>
      </c>
      <c r="I4479" s="32">
        <v>308</v>
      </c>
      <c r="J4479" s="32" t="s">
        <v>22</v>
      </c>
      <c r="K4479" s="32">
        <v>3.5999999999999997E-2</v>
      </c>
      <c r="L4479" s="38">
        <v>18.16</v>
      </c>
      <c r="M4479" t="s">
        <v>10498</v>
      </c>
      <c r="N4479" t="s">
        <v>10499</v>
      </c>
      <c r="O4479" t="s">
        <v>10500</v>
      </c>
      <c r="P4479" s="31">
        <v>45</v>
      </c>
      <c r="Q4479" s="31">
        <v>208</v>
      </c>
      <c r="R4479" s="31">
        <v>50</v>
      </c>
      <c r="S4479" s="31">
        <v>0</v>
      </c>
      <c r="T4479" s="36" t="s">
        <v>16396</v>
      </c>
      <c r="U4479" s="36" t="s">
        <v>13836</v>
      </c>
      <c r="V4479" s="31" t="s">
        <v>3859</v>
      </c>
      <c r="W4479" s="31">
        <v>7</v>
      </c>
    </row>
    <row r="4480" spans="1:23" x14ac:dyDescent="0.25">
      <c r="A4480">
        <v>9340320</v>
      </c>
      <c r="B4480" s="32" t="s">
        <v>2433</v>
      </c>
      <c r="C4480" s="32">
        <v>21</v>
      </c>
      <c r="D4480" s="32">
        <v>1</v>
      </c>
      <c r="E4480" s="32" t="s">
        <v>22</v>
      </c>
      <c r="F4480" s="32">
        <v>1</v>
      </c>
      <c r="G4480" s="32" t="s">
        <v>21</v>
      </c>
      <c r="H4480" s="32">
        <v>274</v>
      </c>
      <c r="I4480" s="32">
        <v>308</v>
      </c>
      <c r="J4480" s="32" t="s">
        <v>22</v>
      </c>
      <c r="K4480" s="32">
        <v>3.5999999999999997E-2</v>
      </c>
      <c r="L4480" s="38">
        <v>19.21</v>
      </c>
      <c r="M4480" t="s">
        <v>10501</v>
      </c>
      <c r="N4480" t="s">
        <v>10502</v>
      </c>
      <c r="O4480" t="s">
        <v>10500</v>
      </c>
      <c r="P4480" s="31">
        <v>45</v>
      </c>
      <c r="Q4480" s="31">
        <v>208</v>
      </c>
      <c r="R4480" s="31">
        <v>0</v>
      </c>
      <c r="S4480" s="31">
        <v>0</v>
      </c>
      <c r="T4480" s="36" t="s">
        <v>10503</v>
      </c>
      <c r="U4480" s="36" t="s">
        <v>13836</v>
      </c>
      <c r="V4480" s="31" t="s">
        <v>3859</v>
      </c>
      <c r="W4480" s="31">
        <v>7</v>
      </c>
    </row>
    <row r="4481" spans="1:23" x14ac:dyDescent="0.25">
      <c r="A4481">
        <v>9340340</v>
      </c>
      <c r="B4481" s="32" t="s">
        <v>2433</v>
      </c>
      <c r="C4481" s="32">
        <v>21</v>
      </c>
      <c r="D4481" s="32">
        <v>1</v>
      </c>
      <c r="E4481" s="32" t="s">
        <v>22</v>
      </c>
      <c r="F4481" s="32">
        <v>1</v>
      </c>
      <c r="G4481" s="32" t="s">
        <v>21</v>
      </c>
      <c r="H4481" s="32">
        <v>274</v>
      </c>
      <c r="I4481" s="32">
        <v>308</v>
      </c>
      <c r="J4481" s="32" t="s">
        <v>22</v>
      </c>
      <c r="K4481" s="32">
        <v>3.5999999999999997E-2</v>
      </c>
      <c r="L4481" s="38">
        <v>19.34</v>
      </c>
      <c r="M4481" t="s">
        <v>10504</v>
      </c>
      <c r="N4481" t="s">
        <v>10505</v>
      </c>
      <c r="O4481" t="s">
        <v>10506</v>
      </c>
      <c r="P4481" s="31">
        <v>45</v>
      </c>
      <c r="Q4481" s="31">
        <v>208</v>
      </c>
      <c r="R4481" s="31">
        <v>50</v>
      </c>
      <c r="S4481" s="31">
        <v>0</v>
      </c>
      <c r="T4481" s="36" t="s">
        <v>16397</v>
      </c>
      <c r="U4481" s="36" t="s">
        <v>13836</v>
      </c>
      <c r="V4481" s="31" t="s">
        <v>3859</v>
      </c>
      <c r="W4481" s="31">
        <v>7</v>
      </c>
    </row>
    <row r="4482" spans="1:23" x14ac:dyDescent="0.25">
      <c r="A4482">
        <v>9340350</v>
      </c>
      <c r="B4482" s="32" t="s">
        <v>2433</v>
      </c>
      <c r="C4482" s="32">
        <v>21</v>
      </c>
      <c r="D4482" s="32">
        <v>1</v>
      </c>
      <c r="E4482" s="32" t="s">
        <v>22</v>
      </c>
      <c r="F4482" s="32">
        <v>1</v>
      </c>
      <c r="G4482" s="32" t="s">
        <v>21</v>
      </c>
      <c r="H4482" s="32">
        <v>274</v>
      </c>
      <c r="I4482" s="32">
        <v>308</v>
      </c>
      <c r="J4482" s="32" t="s">
        <v>22</v>
      </c>
      <c r="K4482" s="32">
        <v>7.3999999999999996E-2</v>
      </c>
      <c r="L4482" s="38">
        <v>20.149999999999999</v>
      </c>
      <c r="M4482" t="s">
        <v>10507</v>
      </c>
      <c r="N4482" t="s">
        <v>10508</v>
      </c>
      <c r="O4482" t="s">
        <v>10509</v>
      </c>
      <c r="P4482" s="31">
        <v>45</v>
      </c>
      <c r="Q4482" s="31">
        <v>208</v>
      </c>
      <c r="R4482" s="31">
        <v>50</v>
      </c>
      <c r="S4482" s="31">
        <v>0</v>
      </c>
      <c r="T4482" s="36" t="s">
        <v>16398</v>
      </c>
      <c r="U4482" s="36" t="s">
        <v>13836</v>
      </c>
      <c r="V4482" s="31" t="s">
        <v>3859</v>
      </c>
      <c r="W4482" s="31">
        <v>7</v>
      </c>
    </row>
    <row r="4483" spans="1:23" x14ac:dyDescent="0.25">
      <c r="A4483">
        <v>9340370</v>
      </c>
      <c r="B4483" s="32" t="s">
        <v>2433</v>
      </c>
      <c r="C4483" s="32">
        <v>21</v>
      </c>
      <c r="D4483" s="32">
        <v>1</v>
      </c>
      <c r="E4483" s="32" t="s">
        <v>22</v>
      </c>
      <c r="F4483" s="32">
        <v>1</v>
      </c>
      <c r="G4483" s="32" t="s">
        <v>21</v>
      </c>
      <c r="H4483" s="32">
        <v>274</v>
      </c>
      <c r="I4483" s="32">
        <v>308</v>
      </c>
      <c r="J4483" s="32" t="s">
        <v>22</v>
      </c>
      <c r="K4483" s="32">
        <v>3.5999999999999997E-2</v>
      </c>
      <c r="L4483" s="38">
        <v>20.34</v>
      </c>
      <c r="M4483" t="s">
        <v>10510</v>
      </c>
      <c r="N4483" t="s">
        <v>10511</v>
      </c>
      <c r="O4483" t="s">
        <v>10506</v>
      </c>
      <c r="P4483" s="31">
        <v>45</v>
      </c>
      <c r="Q4483" s="31">
        <v>208</v>
      </c>
      <c r="R4483" s="31">
        <v>50</v>
      </c>
      <c r="S4483" s="31">
        <v>0</v>
      </c>
      <c r="T4483" s="36" t="s">
        <v>16399</v>
      </c>
      <c r="U4483" s="36" t="s">
        <v>13836</v>
      </c>
      <c r="V4483" s="31" t="s">
        <v>3859</v>
      </c>
      <c r="W4483" s="31">
        <v>7</v>
      </c>
    </row>
    <row r="4484" spans="1:23" x14ac:dyDescent="0.25">
      <c r="A4484">
        <v>9340380</v>
      </c>
      <c r="B4484" s="32" t="s">
        <v>2433</v>
      </c>
      <c r="C4484" s="32">
        <v>21</v>
      </c>
      <c r="D4484" s="32">
        <v>1</v>
      </c>
      <c r="E4484" s="32" t="s">
        <v>22</v>
      </c>
      <c r="F4484" s="32">
        <v>1</v>
      </c>
      <c r="G4484" s="32" t="s">
        <v>21</v>
      </c>
      <c r="H4484" s="32">
        <v>274</v>
      </c>
      <c r="I4484" s="32">
        <v>308</v>
      </c>
      <c r="J4484" s="32" t="s">
        <v>22</v>
      </c>
      <c r="K4484" s="32">
        <v>7.3999999999999996E-2</v>
      </c>
      <c r="L4484" s="38">
        <v>23.69</v>
      </c>
      <c r="M4484" t="s">
        <v>10512</v>
      </c>
      <c r="N4484" t="s">
        <v>10513</v>
      </c>
      <c r="O4484" t="s">
        <v>10509</v>
      </c>
      <c r="P4484" s="31">
        <v>45</v>
      </c>
      <c r="Q4484" s="31">
        <v>208</v>
      </c>
      <c r="R4484" s="31">
        <v>50</v>
      </c>
      <c r="S4484" s="31">
        <v>0</v>
      </c>
      <c r="T4484" s="36" t="s">
        <v>16400</v>
      </c>
      <c r="U4484" s="36" t="s">
        <v>13836</v>
      </c>
      <c r="V4484" s="31" t="s">
        <v>3859</v>
      </c>
      <c r="W4484" s="31">
        <v>7</v>
      </c>
    </row>
    <row r="4485" spans="1:23" x14ac:dyDescent="0.25">
      <c r="A4485">
        <v>9340390</v>
      </c>
      <c r="B4485" s="32" t="s">
        <v>2433</v>
      </c>
      <c r="C4485" s="32">
        <v>21</v>
      </c>
      <c r="D4485" s="32">
        <v>1</v>
      </c>
      <c r="E4485" s="32" t="s">
        <v>22</v>
      </c>
      <c r="F4485" s="32">
        <v>1</v>
      </c>
      <c r="G4485" s="32" t="s">
        <v>21</v>
      </c>
      <c r="H4485" s="32">
        <v>274</v>
      </c>
      <c r="I4485" s="32">
        <v>308</v>
      </c>
      <c r="J4485" s="32" t="s">
        <v>22</v>
      </c>
      <c r="K4485" s="32">
        <v>7.3999999999999996E-2</v>
      </c>
      <c r="L4485" s="38">
        <v>20.29</v>
      </c>
      <c r="M4485" t="s">
        <v>10514</v>
      </c>
      <c r="N4485" t="s">
        <v>10515</v>
      </c>
      <c r="O4485" t="s">
        <v>10509</v>
      </c>
      <c r="P4485" s="31">
        <v>45</v>
      </c>
      <c r="Q4485" s="31">
        <v>272</v>
      </c>
      <c r="R4485" s="31">
        <v>0</v>
      </c>
      <c r="S4485" s="31">
        <v>0</v>
      </c>
      <c r="T4485" s="36" t="s">
        <v>10516</v>
      </c>
      <c r="U4485" s="36" t="s">
        <v>13836</v>
      </c>
      <c r="V4485" s="31" t="s">
        <v>3859</v>
      </c>
      <c r="W4485" s="31">
        <v>7</v>
      </c>
    </row>
    <row r="4486" spans="1:23" x14ac:dyDescent="0.25">
      <c r="A4486">
        <v>9340400</v>
      </c>
      <c r="B4486" s="32" t="s">
        <v>2433</v>
      </c>
      <c r="C4486" s="32">
        <v>21</v>
      </c>
      <c r="D4486" s="32">
        <v>1</v>
      </c>
      <c r="E4486" s="32" t="s">
        <v>22</v>
      </c>
      <c r="F4486" s="32">
        <v>1</v>
      </c>
      <c r="G4486" s="32" t="s">
        <v>21</v>
      </c>
      <c r="H4486" s="32">
        <v>274</v>
      </c>
      <c r="I4486" s="32">
        <v>308</v>
      </c>
      <c r="J4486" s="32" t="s">
        <v>22</v>
      </c>
      <c r="K4486" s="32">
        <v>3.5999999999999997E-2</v>
      </c>
      <c r="L4486" s="38">
        <v>35.21</v>
      </c>
      <c r="M4486" t="s">
        <v>10517</v>
      </c>
      <c r="N4486" t="s">
        <v>10518</v>
      </c>
      <c r="O4486" t="s">
        <v>10506</v>
      </c>
      <c r="P4486" s="31">
        <v>90</v>
      </c>
      <c r="Q4486" s="31">
        <v>208</v>
      </c>
      <c r="R4486" s="31">
        <v>0</v>
      </c>
      <c r="S4486" s="31">
        <v>0</v>
      </c>
      <c r="T4486" s="36" t="s">
        <v>10519</v>
      </c>
      <c r="U4486" s="36" t="s">
        <v>13836</v>
      </c>
      <c r="V4486" s="31" t="s">
        <v>3859</v>
      </c>
      <c r="W4486" s="31">
        <v>7</v>
      </c>
    </row>
    <row r="4487" spans="1:23" x14ac:dyDescent="0.25">
      <c r="A4487">
        <v>9340410</v>
      </c>
      <c r="B4487" s="32" t="s">
        <v>2433</v>
      </c>
      <c r="C4487" s="32">
        <v>21</v>
      </c>
      <c r="D4487" s="32">
        <v>1</v>
      </c>
      <c r="E4487" s="32" t="s">
        <v>22</v>
      </c>
      <c r="F4487" s="32">
        <v>1</v>
      </c>
      <c r="G4487" s="32" t="s">
        <v>21</v>
      </c>
      <c r="H4487" s="32">
        <v>275</v>
      </c>
      <c r="I4487" s="32">
        <v>309</v>
      </c>
      <c r="J4487" s="32" t="s">
        <v>22</v>
      </c>
      <c r="K4487" s="32">
        <v>0.11600000000000001</v>
      </c>
      <c r="L4487" s="38">
        <v>20.5</v>
      </c>
      <c r="M4487" t="s">
        <v>10520</v>
      </c>
      <c r="N4487" t="s">
        <v>10521</v>
      </c>
      <c r="O4487" t="s">
        <v>10522</v>
      </c>
      <c r="P4487" s="31">
        <v>55</v>
      </c>
      <c r="Q4487" s="31">
        <v>208</v>
      </c>
      <c r="R4487" s="31">
        <v>50</v>
      </c>
      <c r="S4487" s="31">
        <v>0</v>
      </c>
      <c r="T4487" s="36" t="s">
        <v>16401</v>
      </c>
      <c r="U4487" s="36" t="s">
        <v>13836</v>
      </c>
      <c r="V4487" s="31" t="s">
        <v>3859</v>
      </c>
      <c r="W4487" s="31">
        <v>7</v>
      </c>
    </row>
    <row r="4488" spans="1:23" x14ac:dyDescent="0.25">
      <c r="A4488">
        <v>9340430</v>
      </c>
      <c r="B4488" s="32" t="s">
        <v>2433</v>
      </c>
      <c r="C4488" s="32">
        <v>21</v>
      </c>
      <c r="D4488" s="32">
        <v>1</v>
      </c>
      <c r="E4488" s="32" t="s">
        <v>22</v>
      </c>
      <c r="F4488" s="32">
        <v>1</v>
      </c>
      <c r="G4488" s="32" t="s">
        <v>21</v>
      </c>
      <c r="H4488" s="32">
        <v>275</v>
      </c>
      <c r="I4488" s="32">
        <v>309</v>
      </c>
      <c r="J4488" s="32" t="s">
        <v>22</v>
      </c>
      <c r="K4488" s="32">
        <v>0.11600000000000001</v>
      </c>
      <c r="L4488" s="38">
        <v>22.26</v>
      </c>
      <c r="M4488" t="s">
        <v>10523</v>
      </c>
      <c r="N4488" t="s">
        <v>10524</v>
      </c>
      <c r="O4488" t="s">
        <v>10525</v>
      </c>
      <c r="P4488" s="31">
        <v>55</v>
      </c>
      <c r="Q4488" s="31">
        <v>208</v>
      </c>
      <c r="R4488" s="31">
        <v>50</v>
      </c>
      <c r="S4488" s="31">
        <v>0</v>
      </c>
      <c r="T4488" s="36" t="s">
        <v>16402</v>
      </c>
      <c r="U4488" s="36" t="s">
        <v>13836</v>
      </c>
      <c r="V4488" s="31" t="s">
        <v>3859</v>
      </c>
      <c r="W4488" s="31">
        <v>7</v>
      </c>
    </row>
    <row r="4489" spans="1:23" x14ac:dyDescent="0.25">
      <c r="A4489">
        <v>9340450</v>
      </c>
      <c r="B4489" s="32" t="s">
        <v>2433</v>
      </c>
      <c r="C4489" s="32">
        <v>21</v>
      </c>
      <c r="D4489" s="32">
        <v>1</v>
      </c>
      <c r="E4489" s="32" t="s">
        <v>22</v>
      </c>
      <c r="F4489" s="32">
        <v>1</v>
      </c>
      <c r="G4489" s="32" t="s">
        <v>21</v>
      </c>
      <c r="H4489" s="32">
        <v>275</v>
      </c>
      <c r="I4489" s="32">
        <v>309</v>
      </c>
      <c r="J4489" s="32" t="s">
        <v>22</v>
      </c>
      <c r="K4489" s="32">
        <v>0.11600000000000001</v>
      </c>
      <c r="L4489" s="38">
        <v>24.24</v>
      </c>
      <c r="M4489" t="s">
        <v>10526</v>
      </c>
      <c r="N4489" t="s">
        <v>10527</v>
      </c>
      <c r="O4489" t="s">
        <v>10525</v>
      </c>
      <c r="P4489" s="31">
        <v>55</v>
      </c>
      <c r="Q4489" s="31">
        <v>272</v>
      </c>
      <c r="R4489" s="31">
        <v>50</v>
      </c>
      <c r="S4489" s="31">
        <v>0</v>
      </c>
      <c r="T4489" s="36" t="s">
        <v>16403</v>
      </c>
      <c r="U4489" s="36" t="s">
        <v>13836</v>
      </c>
      <c r="V4489" s="31" t="s">
        <v>3859</v>
      </c>
      <c r="W4489" s="31">
        <v>7</v>
      </c>
    </row>
    <row r="4490" spans="1:23" x14ac:dyDescent="0.25">
      <c r="A4490">
        <v>9340460</v>
      </c>
      <c r="B4490" s="32" t="s">
        <v>2433</v>
      </c>
      <c r="C4490" s="32">
        <v>21</v>
      </c>
      <c r="D4490" s="32">
        <v>1</v>
      </c>
      <c r="E4490" s="32" t="s">
        <v>22</v>
      </c>
      <c r="F4490" s="32">
        <v>1</v>
      </c>
      <c r="G4490" s="32" t="s">
        <v>21</v>
      </c>
      <c r="H4490" s="32">
        <v>274</v>
      </c>
      <c r="I4490" s="32">
        <v>308</v>
      </c>
      <c r="J4490" s="32" t="s">
        <v>22</v>
      </c>
      <c r="K4490" s="32">
        <v>7.3999999999999996E-2</v>
      </c>
      <c r="L4490" s="38">
        <v>20.85</v>
      </c>
      <c r="M4490" t="s">
        <v>10528</v>
      </c>
      <c r="N4490" t="s">
        <v>10529</v>
      </c>
      <c r="O4490" t="s">
        <v>10509</v>
      </c>
      <c r="P4490" s="31">
        <v>55</v>
      </c>
      <c r="Q4490" s="31">
        <v>208</v>
      </c>
      <c r="R4490" s="31">
        <v>50</v>
      </c>
      <c r="S4490" s="31">
        <v>0</v>
      </c>
      <c r="T4490" s="36" t="s">
        <v>16404</v>
      </c>
      <c r="U4490" s="36" t="s">
        <v>13836</v>
      </c>
      <c r="V4490" s="31" t="s">
        <v>3859</v>
      </c>
      <c r="W4490" s="31">
        <v>7</v>
      </c>
    </row>
    <row r="4491" spans="1:23" x14ac:dyDescent="0.25">
      <c r="A4491">
        <v>9340470</v>
      </c>
      <c r="B4491" s="32" t="s">
        <v>2433</v>
      </c>
      <c r="C4491" s="32">
        <v>21</v>
      </c>
      <c r="D4491" s="32">
        <v>1</v>
      </c>
      <c r="E4491" s="32" t="s">
        <v>22</v>
      </c>
      <c r="F4491" s="32">
        <v>1</v>
      </c>
      <c r="G4491" s="32" t="s">
        <v>21</v>
      </c>
      <c r="H4491" s="32">
        <v>274</v>
      </c>
      <c r="I4491" s="32">
        <v>308</v>
      </c>
      <c r="J4491" s="32" t="s">
        <v>22</v>
      </c>
      <c r="K4491" s="32">
        <v>7.3999999999999996E-2</v>
      </c>
      <c r="L4491" s="38">
        <v>25.67</v>
      </c>
      <c r="M4491" t="s">
        <v>10530</v>
      </c>
      <c r="N4491" t="s">
        <v>10531</v>
      </c>
      <c r="O4491" t="s">
        <v>10509</v>
      </c>
      <c r="P4491" s="31">
        <v>55</v>
      </c>
      <c r="Q4491" s="31">
        <v>208</v>
      </c>
      <c r="R4491" s="31">
        <v>50</v>
      </c>
      <c r="S4491" s="31">
        <v>0</v>
      </c>
      <c r="T4491" s="36" t="s">
        <v>16405</v>
      </c>
      <c r="U4491" s="36" t="s">
        <v>13836</v>
      </c>
      <c r="V4491" s="31" t="s">
        <v>3859</v>
      </c>
      <c r="W4491" s="31">
        <v>7</v>
      </c>
    </row>
    <row r="4492" spans="1:23" x14ac:dyDescent="0.25">
      <c r="A4492">
        <v>9340510</v>
      </c>
      <c r="B4492" s="32" t="s">
        <v>2433</v>
      </c>
      <c r="C4492" s="32">
        <v>21</v>
      </c>
      <c r="D4492" s="32">
        <v>1</v>
      </c>
      <c r="E4492" s="32" t="s">
        <v>22</v>
      </c>
      <c r="F4492" s="32">
        <v>1</v>
      </c>
      <c r="G4492" s="32" t="s">
        <v>21</v>
      </c>
      <c r="H4492" s="32">
        <v>276</v>
      </c>
      <c r="I4492" s="32">
        <v>310</v>
      </c>
      <c r="J4492" s="32" t="s">
        <v>22</v>
      </c>
      <c r="K4492" s="32">
        <v>2.7E-2</v>
      </c>
      <c r="L4492" s="38">
        <v>15.09</v>
      </c>
      <c r="M4492" t="s">
        <v>10532</v>
      </c>
      <c r="N4492" t="s">
        <v>10533</v>
      </c>
      <c r="O4492" t="s">
        <v>10534</v>
      </c>
      <c r="P4492" s="31">
        <v>45</v>
      </c>
      <c r="Q4492" s="31">
        <v>208</v>
      </c>
      <c r="R4492" s="31">
        <v>50</v>
      </c>
      <c r="S4492" s="31">
        <v>0</v>
      </c>
      <c r="T4492" s="36" t="s">
        <v>16406</v>
      </c>
      <c r="U4492" s="36" t="s">
        <v>13836</v>
      </c>
      <c r="V4492" s="31" t="s">
        <v>3859</v>
      </c>
      <c r="W4492" s="31">
        <v>7</v>
      </c>
    </row>
    <row r="4493" spans="1:23" x14ac:dyDescent="0.25">
      <c r="A4493">
        <v>9340520</v>
      </c>
      <c r="B4493" s="32" t="s">
        <v>2433</v>
      </c>
      <c r="C4493" s="32">
        <v>21</v>
      </c>
      <c r="D4493" s="32">
        <v>1</v>
      </c>
      <c r="E4493" s="32" t="s">
        <v>22</v>
      </c>
      <c r="F4493" s="32">
        <v>1</v>
      </c>
      <c r="G4493" s="32" t="s">
        <v>21</v>
      </c>
      <c r="H4493" s="32">
        <v>276</v>
      </c>
      <c r="I4493" s="32">
        <v>310</v>
      </c>
      <c r="J4493" s="32" t="s">
        <v>22</v>
      </c>
      <c r="K4493" s="32">
        <v>2.7E-2</v>
      </c>
      <c r="L4493" s="38">
        <v>15.09</v>
      </c>
      <c r="M4493" t="s">
        <v>10535</v>
      </c>
      <c r="N4493" t="s">
        <v>10536</v>
      </c>
      <c r="O4493" t="s">
        <v>10534</v>
      </c>
      <c r="P4493" s="31">
        <v>45</v>
      </c>
      <c r="Q4493" s="31">
        <v>208</v>
      </c>
      <c r="R4493" s="31">
        <v>0</v>
      </c>
      <c r="S4493" s="31">
        <v>0</v>
      </c>
      <c r="T4493" s="36" t="s">
        <v>16407</v>
      </c>
      <c r="U4493" s="36" t="s">
        <v>13836</v>
      </c>
      <c r="V4493" s="31" t="s">
        <v>3859</v>
      </c>
      <c r="W4493" s="31">
        <v>7</v>
      </c>
    </row>
    <row r="4494" spans="1:23" x14ac:dyDescent="0.25">
      <c r="A4494">
        <v>9340530</v>
      </c>
      <c r="B4494" s="32" t="s">
        <v>2433</v>
      </c>
      <c r="C4494" s="32">
        <v>21</v>
      </c>
      <c r="D4494" s="32">
        <v>1</v>
      </c>
      <c r="E4494" s="32" t="s">
        <v>22</v>
      </c>
      <c r="F4494" s="32">
        <v>1</v>
      </c>
      <c r="G4494" s="32" t="s">
        <v>21</v>
      </c>
      <c r="H4494" s="32">
        <v>276</v>
      </c>
      <c r="I4494" s="32">
        <v>310</v>
      </c>
      <c r="J4494" s="32" t="s">
        <v>22</v>
      </c>
      <c r="K4494" s="32">
        <v>2.7E-2</v>
      </c>
      <c r="L4494" s="38">
        <v>16.57</v>
      </c>
      <c r="M4494" t="s">
        <v>10537</v>
      </c>
      <c r="N4494" t="s">
        <v>10538</v>
      </c>
      <c r="O4494" t="s">
        <v>10534</v>
      </c>
      <c r="P4494" s="31">
        <v>45</v>
      </c>
      <c r="Q4494" s="31">
        <v>208</v>
      </c>
      <c r="R4494" s="31">
        <v>50</v>
      </c>
      <c r="S4494" s="31">
        <v>0</v>
      </c>
      <c r="T4494" s="36" t="s">
        <v>16408</v>
      </c>
      <c r="U4494" s="36" t="s">
        <v>13836</v>
      </c>
      <c r="V4494" s="31" t="s">
        <v>3859</v>
      </c>
      <c r="W4494" s="31">
        <v>7</v>
      </c>
    </row>
    <row r="4495" spans="1:23" x14ac:dyDescent="0.25">
      <c r="A4495">
        <v>9340550</v>
      </c>
      <c r="B4495" s="32" t="s">
        <v>2433</v>
      </c>
      <c r="C4495" s="32">
        <v>21</v>
      </c>
      <c r="D4495" s="32">
        <v>1</v>
      </c>
      <c r="E4495" s="32" t="s">
        <v>22</v>
      </c>
      <c r="F4495" s="32">
        <v>1</v>
      </c>
      <c r="G4495" s="32" t="s">
        <v>21</v>
      </c>
      <c r="H4495" s="32">
        <v>276</v>
      </c>
      <c r="I4495" s="32">
        <v>310</v>
      </c>
      <c r="J4495" s="32" t="s">
        <v>22</v>
      </c>
      <c r="K4495" s="32">
        <v>2.7E-2</v>
      </c>
      <c r="L4495" s="38">
        <v>17.420000000000002</v>
      </c>
      <c r="M4495" t="s">
        <v>10539</v>
      </c>
      <c r="N4495" t="s">
        <v>10540</v>
      </c>
      <c r="O4495" t="s">
        <v>10534</v>
      </c>
      <c r="P4495" s="31">
        <v>45</v>
      </c>
      <c r="Q4495" s="31">
        <v>208</v>
      </c>
      <c r="R4495" s="31">
        <v>50</v>
      </c>
      <c r="S4495" s="31">
        <v>0</v>
      </c>
      <c r="T4495" s="36" t="s">
        <v>16409</v>
      </c>
      <c r="U4495" s="36" t="s">
        <v>13836</v>
      </c>
      <c r="V4495" s="31" t="s">
        <v>3859</v>
      </c>
      <c r="W4495" s="31">
        <v>7</v>
      </c>
    </row>
    <row r="4496" spans="1:23" x14ac:dyDescent="0.25">
      <c r="A4496">
        <v>9340560</v>
      </c>
      <c r="B4496" s="32" t="s">
        <v>2433</v>
      </c>
      <c r="C4496" s="32">
        <v>21</v>
      </c>
      <c r="D4496" s="32">
        <v>1</v>
      </c>
      <c r="E4496" s="32" t="s">
        <v>22</v>
      </c>
      <c r="F4496" s="32">
        <v>1</v>
      </c>
      <c r="G4496" s="32" t="s">
        <v>21</v>
      </c>
      <c r="H4496" s="32">
        <v>276</v>
      </c>
      <c r="I4496" s="32">
        <v>310</v>
      </c>
      <c r="J4496" s="32" t="s">
        <v>22</v>
      </c>
      <c r="K4496" s="32">
        <v>2.7E-2</v>
      </c>
      <c r="L4496" s="38">
        <v>21.07</v>
      </c>
      <c r="M4496" t="s">
        <v>10535</v>
      </c>
      <c r="N4496" t="s">
        <v>10536</v>
      </c>
      <c r="O4496" t="s">
        <v>10534</v>
      </c>
      <c r="P4496" s="31">
        <v>45</v>
      </c>
      <c r="Q4496" s="31">
        <v>272</v>
      </c>
      <c r="R4496" s="31">
        <v>0</v>
      </c>
      <c r="S4496" s="31">
        <v>0</v>
      </c>
      <c r="T4496" s="36" t="s">
        <v>10541</v>
      </c>
      <c r="U4496" s="36" t="s">
        <v>13836</v>
      </c>
      <c r="V4496" s="31" t="s">
        <v>3859</v>
      </c>
      <c r="W4496" s="31">
        <v>7</v>
      </c>
    </row>
    <row r="4497" spans="1:23" x14ac:dyDescent="0.25">
      <c r="A4497">
        <v>9340610</v>
      </c>
      <c r="B4497" s="32" t="s">
        <v>2433</v>
      </c>
      <c r="C4497" s="32">
        <v>21</v>
      </c>
      <c r="D4497" s="32">
        <v>1</v>
      </c>
      <c r="E4497" s="32" t="s">
        <v>22</v>
      </c>
      <c r="F4497" s="32">
        <v>1</v>
      </c>
      <c r="G4497" s="32" t="s">
        <v>21</v>
      </c>
      <c r="H4497" s="32">
        <v>277</v>
      </c>
      <c r="I4497" s="32">
        <v>311</v>
      </c>
      <c r="J4497" s="32" t="s">
        <v>22</v>
      </c>
      <c r="K4497" s="32">
        <v>5.8999999999999997E-2</v>
      </c>
      <c r="L4497" s="38">
        <v>17.29</v>
      </c>
      <c r="M4497" t="s">
        <v>10542</v>
      </c>
      <c r="N4497" t="s">
        <v>10543</v>
      </c>
      <c r="O4497" t="s">
        <v>10544</v>
      </c>
      <c r="P4497" s="31">
        <v>55</v>
      </c>
      <c r="Q4497" s="31">
        <v>208</v>
      </c>
      <c r="R4497" s="31">
        <v>50</v>
      </c>
      <c r="S4497" s="31">
        <v>0</v>
      </c>
      <c r="T4497" s="36" t="s">
        <v>16410</v>
      </c>
      <c r="U4497" s="36" t="s">
        <v>13836</v>
      </c>
      <c r="V4497" s="31" t="s">
        <v>3859</v>
      </c>
      <c r="W4497" s="31">
        <v>7</v>
      </c>
    </row>
    <row r="4498" spans="1:23" x14ac:dyDescent="0.25">
      <c r="A4498">
        <v>9340620</v>
      </c>
      <c r="B4498" s="32" t="s">
        <v>2433</v>
      </c>
      <c r="C4498" s="32">
        <v>21</v>
      </c>
      <c r="D4498" s="32">
        <v>1</v>
      </c>
      <c r="E4498" s="32" t="s">
        <v>22</v>
      </c>
      <c r="F4498" s="32">
        <v>1</v>
      </c>
      <c r="G4498" s="32" t="s">
        <v>21</v>
      </c>
      <c r="H4498" s="32">
        <v>277</v>
      </c>
      <c r="I4498" s="32">
        <v>311</v>
      </c>
      <c r="J4498" s="32" t="s">
        <v>22</v>
      </c>
      <c r="K4498" s="32">
        <v>5.8999999999999997E-2</v>
      </c>
      <c r="L4498" s="38">
        <v>18.22</v>
      </c>
      <c r="M4498" t="s">
        <v>10545</v>
      </c>
      <c r="N4498" t="s">
        <v>10546</v>
      </c>
      <c r="O4498" t="s">
        <v>10544</v>
      </c>
      <c r="P4498" s="31">
        <v>55</v>
      </c>
      <c r="Q4498" s="31">
        <v>208</v>
      </c>
      <c r="R4498" s="31">
        <v>42</v>
      </c>
      <c r="S4498" s="31">
        <v>0</v>
      </c>
      <c r="T4498" s="36" t="s">
        <v>16411</v>
      </c>
      <c r="U4498" s="36" t="s">
        <v>13836</v>
      </c>
      <c r="V4498" s="31" t="s">
        <v>3859</v>
      </c>
      <c r="W4498" s="31">
        <v>7</v>
      </c>
    </row>
    <row r="4499" spans="1:23" x14ac:dyDescent="0.25">
      <c r="A4499">
        <v>9340630</v>
      </c>
      <c r="B4499" s="32" t="s">
        <v>2433</v>
      </c>
      <c r="C4499" s="32">
        <v>21</v>
      </c>
      <c r="D4499" s="32">
        <v>1</v>
      </c>
      <c r="E4499" s="32" t="s">
        <v>22</v>
      </c>
      <c r="F4499" s="32">
        <v>1</v>
      </c>
      <c r="G4499" s="32" t="s">
        <v>21</v>
      </c>
      <c r="H4499" s="32">
        <v>277</v>
      </c>
      <c r="I4499" s="32">
        <v>311</v>
      </c>
      <c r="J4499" s="32" t="s">
        <v>22</v>
      </c>
      <c r="K4499" s="32">
        <v>5.8999999999999997E-2</v>
      </c>
      <c r="L4499" s="38">
        <v>20.29</v>
      </c>
      <c r="M4499" t="s">
        <v>10547</v>
      </c>
      <c r="N4499" t="s">
        <v>10548</v>
      </c>
      <c r="O4499" t="s">
        <v>10544</v>
      </c>
      <c r="P4499" s="31">
        <v>55</v>
      </c>
      <c r="Q4499" s="31">
        <v>208</v>
      </c>
      <c r="R4499" s="31">
        <v>50</v>
      </c>
      <c r="S4499" s="31">
        <v>0</v>
      </c>
      <c r="T4499" s="36" t="s">
        <v>16412</v>
      </c>
      <c r="U4499" s="36" t="s">
        <v>13836</v>
      </c>
      <c r="V4499" s="31" t="s">
        <v>3859</v>
      </c>
      <c r="W4499" s="31">
        <v>7</v>
      </c>
    </row>
    <row r="4500" spans="1:23" x14ac:dyDescent="0.25">
      <c r="A4500">
        <v>9340650</v>
      </c>
      <c r="B4500" s="32" t="s">
        <v>2433</v>
      </c>
      <c r="C4500" s="32">
        <v>21</v>
      </c>
      <c r="D4500" s="32">
        <v>1</v>
      </c>
      <c r="E4500" s="32" t="s">
        <v>22</v>
      </c>
      <c r="F4500" s="32">
        <v>1</v>
      </c>
      <c r="G4500" s="32" t="s">
        <v>21</v>
      </c>
      <c r="H4500" s="32">
        <v>277</v>
      </c>
      <c r="I4500" s="32">
        <v>311</v>
      </c>
      <c r="J4500" s="32" t="s">
        <v>22</v>
      </c>
      <c r="K4500" s="32">
        <v>5.8999999999999997E-2</v>
      </c>
      <c r="L4500" s="38">
        <v>21.27</v>
      </c>
      <c r="M4500" t="s">
        <v>10549</v>
      </c>
      <c r="N4500" t="s">
        <v>10550</v>
      </c>
      <c r="O4500" t="s">
        <v>10544</v>
      </c>
      <c r="P4500" s="31">
        <v>55</v>
      </c>
      <c r="Q4500" s="31">
        <v>272</v>
      </c>
      <c r="R4500" s="31">
        <v>50</v>
      </c>
      <c r="S4500" s="31">
        <v>0</v>
      </c>
      <c r="T4500" s="36" t="s">
        <v>16413</v>
      </c>
      <c r="U4500" s="36" t="s">
        <v>13836</v>
      </c>
      <c r="V4500" s="31" t="s">
        <v>3859</v>
      </c>
      <c r="W4500" s="31">
        <v>7</v>
      </c>
    </row>
    <row r="4501" spans="1:23" x14ac:dyDescent="0.25">
      <c r="A4501">
        <v>9340660</v>
      </c>
      <c r="B4501" s="32" t="s">
        <v>2433</v>
      </c>
      <c r="C4501" s="32">
        <v>21</v>
      </c>
      <c r="D4501" s="32">
        <v>1</v>
      </c>
      <c r="E4501" s="32" t="s">
        <v>22</v>
      </c>
      <c r="F4501" s="32">
        <v>1</v>
      </c>
      <c r="G4501" s="32" t="s">
        <v>21</v>
      </c>
      <c r="H4501" s="32">
        <v>276</v>
      </c>
      <c r="I4501" s="32">
        <v>310</v>
      </c>
      <c r="J4501" s="32" t="s">
        <v>22</v>
      </c>
      <c r="K4501" s="32">
        <v>2.7E-2</v>
      </c>
      <c r="L4501" s="38">
        <v>17.63</v>
      </c>
      <c r="M4501" t="s">
        <v>10551</v>
      </c>
      <c r="N4501" t="s">
        <v>10552</v>
      </c>
      <c r="O4501" t="s">
        <v>10534</v>
      </c>
      <c r="P4501" s="31">
        <v>55</v>
      </c>
      <c r="Q4501" s="31">
        <v>208</v>
      </c>
      <c r="R4501" s="31">
        <v>50</v>
      </c>
      <c r="S4501" s="31">
        <v>0</v>
      </c>
      <c r="T4501" s="36" t="s">
        <v>16414</v>
      </c>
      <c r="U4501" s="36" t="s">
        <v>13836</v>
      </c>
      <c r="V4501" s="31" t="s">
        <v>3859</v>
      </c>
      <c r="W4501" s="31">
        <v>7</v>
      </c>
    </row>
    <row r="4502" spans="1:23" x14ac:dyDescent="0.25">
      <c r="A4502">
        <v>9340700</v>
      </c>
      <c r="B4502" s="32" t="s">
        <v>2433</v>
      </c>
      <c r="C4502" s="32">
        <v>21</v>
      </c>
      <c r="D4502" s="32">
        <v>1</v>
      </c>
      <c r="E4502" s="32" t="s">
        <v>22</v>
      </c>
      <c r="F4502" s="32">
        <v>1</v>
      </c>
      <c r="G4502" s="32" t="s">
        <v>21</v>
      </c>
      <c r="H4502" s="32">
        <v>275</v>
      </c>
      <c r="I4502" s="32">
        <v>309</v>
      </c>
      <c r="J4502" s="32" t="s">
        <v>22</v>
      </c>
      <c r="K4502" s="32">
        <v>0.11600000000000001</v>
      </c>
      <c r="L4502" s="38">
        <v>24.04</v>
      </c>
      <c r="M4502" t="s">
        <v>10553</v>
      </c>
      <c r="N4502" t="s">
        <v>10554</v>
      </c>
      <c r="O4502" t="s">
        <v>10525</v>
      </c>
      <c r="P4502" s="31">
        <v>75</v>
      </c>
      <c r="Q4502" s="31">
        <v>208</v>
      </c>
      <c r="R4502" s="31">
        <v>50</v>
      </c>
      <c r="S4502" s="31">
        <v>0</v>
      </c>
      <c r="T4502" s="36" t="s">
        <v>16415</v>
      </c>
      <c r="U4502" s="36" t="s">
        <v>13836</v>
      </c>
      <c r="V4502" s="31" t="s">
        <v>3859</v>
      </c>
      <c r="W4502" s="31">
        <v>7</v>
      </c>
    </row>
    <row r="4503" spans="1:23" x14ac:dyDescent="0.25">
      <c r="A4503">
        <v>9340710</v>
      </c>
      <c r="B4503" s="32" t="s">
        <v>2433</v>
      </c>
      <c r="C4503" s="32">
        <v>21</v>
      </c>
      <c r="D4503" s="32">
        <v>1</v>
      </c>
      <c r="E4503" s="32" t="s">
        <v>22</v>
      </c>
      <c r="F4503" s="32">
        <v>1</v>
      </c>
      <c r="G4503" s="32" t="s">
        <v>21</v>
      </c>
      <c r="H4503" s="32">
        <v>275</v>
      </c>
      <c r="I4503" s="32">
        <v>309</v>
      </c>
      <c r="J4503" s="32" t="s">
        <v>22</v>
      </c>
      <c r="K4503" s="32">
        <v>8.7999999999999995E-2</v>
      </c>
      <c r="L4503" s="38">
        <v>27.78</v>
      </c>
      <c r="M4503" t="s">
        <v>10555</v>
      </c>
      <c r="N4503" t="s">
        <v>10556</v>
      </c>
      <c r="O4503" t="s">
        <v>10557</v>
      </c>
      <c r="P4503" s="31">
        <v>75</v>
      </c>
      <c r="Q4503" s="31">
        <v>208</v>
      </c>
      <c r="R4503" s="31">
        <v>50</v>
      </c>
      <c r="S4503" s="31">
        <v>0</v>
      </c>
      <c r="T4503" s="36" t="s">
        <v>16416</v>
      </c>
      <c r="U4503" s="36" t="s">
        <v>13836</v>
      </c>
      <c r="V4503" s="31" t="s">
        <v>3859</v>
      </c>
      <c r="W4503" s="31">
        <v>7</v>
      </c>
    </row>
    <row r="4504" spans="1:23" x14ac:dyDescent="0.25">
      <c r="A4504">
        <v>9340720</v>
      </c>
      <c r="B4504" s="32" t="s">
        <v>2433</v>
      </c>
      <c r="C4504" s="32">
        <v>21</v>
      </c>
      <c r="D4504" s="32">
        <v>1</v>
      </c>
      <c r="E4504" s="32" t="s">
        <v>22</v>
      </c>
      <c r="F4504" s="32">
        <v>1</v>
      </c>
      <c r="G4504" s="32" t="s">
        <v>21</v>
      </c>
      <c r="H4504" s="32">
        <v>275</v>
      </c>
      <c r="I4504" s="32">
        <v>309</v>
      </c>
      <c r="J4504" s="32" t="s">
        <v>22</v>
      </c>
      <c r="K4504" s="32">
        <v>8.7999999999999995E-2</v>
      </c>
      <c r="L4504" s="38">
        <v>22.09</v>
      </c>
      <c r="M4504" t="s">
        <v>10558</v>
      </c>
      <c r="N4504" t="s">
        <v>10559</v>
      </c>
      <c r="O4504" t="s">
        <v>10557</v>
      </c>
      <c r="P4504" s="31">
        <v>55</v>
      </c>
      <c r="Q4504" s="31">
        <v>208</v>
      </c>
      <c r="R4504" s="31">
        <v>0</v>
      </c>
      <c r="S4504" s="31">
        <v>0</v>
      </c>
      <c r="T4504" s="36" t="s">
        <v>10560</v>
      </c>
      <c r="U4504" s="36" t="s">
        <v>13836</v>
      </c>
      <c r="V4504" s="31" t="s">
        <v>3859</v>
      </c>
      <c r="W4504" s="31">
        <v>7</v>
      </c>
    </row>
    <row r="4505" spans="1:23" x14ac:dyDescent="0.25">
      <c r="A4505">
        <v>9340730</v>
      </c>
      <c r="B4505" s="32" t="s">
        <v>2433</v>
      </c>
      <c r="C4505" s="32">
        <v>21</v>
      </c>
      <c r="D4505" s="32">
        <v>1</v>
      </c>
      <c r="E4505" s="32" t="s">
        <v>22</v>
      </c>
      <c r="F4505" s="32">
        <v>1</v>
      </c>
      <c r="G4505" s="32" t="s">
        <v>21</v>
      </c>
      <c r="H4505" s="32">
        <v>275</v>
      </c>
      <c r="I4505" s="32">
        <v>309</v>
      </c>
      <c r="J4505" s="32" t="s">
        <v>22</v>
      </c>
      <c r="K4505" s="32">
        <v>8.7999999999999995E-2</v>
      </c>
      <c r="L4505" s="38">
        <v>24.16</v>
      </c>
      <c r="M4505" t="s">
        <v>10558</v>
      </c>
      <c r="N4505" t="s">
        <v>10559</v>
      </c>
      <c r="O4505" t="s">
        <v>10557</v>
      </c>
      <c r="P4505" s="31">
        <v>55</v>
      </c>
      <c r="Q4505" s="31">
        <v>272</v>
      </c>
      <c r="R4505" s="31">
        <v>0</v>
      </c>
      <c r="S4505" s="31">
        <v>0</v>
      </c>
      <c r="T4505" s="36" t="s">
        <v>10561</v>
      </c>
      <c r="U4505" s="36" t="s">
        <v>13836</v>
      </c>
      <c r="V4505" s="31" t="s">
        <v>3859</v>
      </c>
      <c r="W4505" s="31">
        <v>7</v>
      </c>
    </row>
    <row r="4506" spans="1:23" x14ac:dyDescent="0.25">
      <c r="A4506">
        <v>9340740</v>
      </c>
      <c r="B4506" s="32" t="s">
        <v>2433</v>
      </c>
      <c r="C4506" s="32">
        <v>21</v>
      </c>
      <c r="D4506" s="32">
        <v>1</v>
      </c>
      <c r="E4506" s="32" t="s">
        <v>22</v>
      </c>
      <c r="F4506" s="32">
        <v>1</v>
      </c>
      <c r="G4506" s="32" t="s">
        <v>21</v>
      </c>
      <c r="H4506" s="32">
        <v>275</v>
      </c>
      <c r="I4506" s="32">
        <v>309</v>
      </c>
      <c r="J4506" s="32" t="s">
        <v>22</v>
      </c>
      <c r="K4506" s="32">
        <v>8.7999999999999995E-2</v>
      </c>
      <c r="L4506" s="38">
        <v>23.06</v>
      </c>
      <c r="M4506" t="s">
        <v>10562</v>
      </c>
      <c r="N4506" t="s">
        <v>10563</v>
      </c>
      <c r="O4506" t="s">
        <v>10564</v>
      </c>
      <c r="P4506" s="31">
        <v>55</v>
      </c>
      <c r="Q4506" s="31">
        <v>208</v>
      </c>
      <c r="R4506" s="31">
        <v>0</v>
      </c>
      <c r="S4506" s="31">
        <v>0</v>
      </c>
      <c r="T4506" s="36" t="s">
        <v>10565</v>
      </c>
      <c r="U4506" s="36" t="s">
        <v>13836</v>
      </c>
      <c r="V4506" s="31" t="s">
        <v>3859</v>
      </c>
      <c r="W4506" s="31">
        <v>7</v>
      </c>
    </row>
    <row r="4507" spans="1:23" x14ac:dyDescent="0.25">
      <c r="A4507">
        <v>9340750</v>
      </c>
      <c r="B4507" s="32" t="s">
        <v>2433</v>
      </c>
      <c r="C4507" s="32">
        <v>21</v>
      </c>
      <c r="D4507" s="32">
        <v>1</v>
      </c>
      <c r="E4507" s="32" t="s">
        <v>22</v>
      </c>
      <c r="F4507" s="32">
        <v>1</v>
      </c>
      <c r="G4507" s="32" t="s">
        <v>21</v>
      </c>
      <c r="H4507" s="32">
        <v>275</v>
      </c>
      <c r="I4507" s="32">
        <v>309</v>
      </c>
      <c r="J4507" s="32" t="s">
        <v>22</v>
      </c>
      <c r="K4507" s="32">
        <v>8.7999999999999995E-2</v>
      </c>
      <c r="L4507" s="38">
        <v>26.14</v>
      </c>
      <c r="M4507" t="s">
        <v>10566</v>
      </c>
      <c r="N4507" t="s">
        <v>10563</v>
      </c>
      <c r="O4507" t="s">
        <v>10564</v>
      </c>
      <c r="P4507" s="31">
        <v>55</v>
      </c>
      <c r="Q4507" s="31">
        <v>208</v>
      </c>
      <c r="R4507" s="31">
        <v>0</v>
      </c>
      <c r="S4507" s="31">
        <v>0</v>
      </c>
      <c r="T4507" s="36" t="s">
        <v>10567</v>
      </c>
      <c r="U4507" s="36" t="s">
        <v>13836</v>
      </c>
      <c r="V4507" s="31" t="s">
        <v>3859</v>
      </c>
      <c r="W4507" s="31">
        <v>7</v>
      </c>
    </row>
    <row r="4508" spans="1:23" x14ac:dyDescent="0.25">
      <c r="A4508">
        <v>9340760</v>
      </c>
      <c r="B4508" s="32" t="s">
        <v>2433</v>
      </c>
      <c r="C4508" s="32">
        <v>21</v>
      </c>
      <c r="D4508" s="32">
        <v>1</v>
      </c>
      <c r="E4508" s="32" t="s">
        <v>22</v>
      </c>
      <c r="F4508" s="32">
        <v>1</v>
      </c>
      <c r="G4508" s="32" t="s">
        <v>21</v>
      </c>
      <c r="H4508" s="32">
        <v>273</v>
      </c>
      <c r="I4508" s="32">
        <v>307</v>
      </c>
      <c r="J4508" s="32" t="s">
        <v>22</v>
      </c>
      <c r="K4508" s="32">
        <v>3.7999999999999999E-2</v>
      </c>
      <c r="L4508" s="38">
        <v>22.33</v>
      </c>
      <c r="M4508" t="s">
        <v>10568</v>
      </c>
      <c r="N4508" t="s">
        <v>10569</v>
      </c>
      <c r="O4508" t="s">
        <v>10570</v>
      </c>
      <c r="P4508" s="31">
        <v>45</v>
      </c>
      <c r="Q4508" s="31">
        <v>272</v>
      </c>
      <c r="R4508" s="31">
        <v>0</v>
      </c>
      <c r="S4508" s="31">
        <v>0</v>
      </c>
      <c r="T4508" s="36" t="s">
        <v>10571</v>
      </c>
      <c r="U4508" s="36" t="s">
        <v>13836</v>
      </c>
      <c r="V4508" s="31" t="s">
        <v>3859</v>
      </c>
      <c r="W4508" s="31">
        <v>7</v>
      </c>
    </row>
    <row r="4509" spans="1:23" x14ac:dyDescent="0.25">
      <c r="A4509">
        <v>9340770</v>
      </c>
      <c r="B4509" s="32" t="s">
        <v>2433</v>
      </c>
      <c r="C4509" s="32">
        <v>21</v>
      </c>
      <c r="D4509" s="32">
        <v>1</v>
      </c>
      <c r="E4509" s="32" t="s">
        <v>22</v>
      </c>
      <c r="F4509" s="32">
        <v>1</v>
      </c>
      <c r="G4509" s="32" t="s">
        <v>21</v>
      </c>
      <c r="H4509" s="32">
        <v>274</v>
      </c>
      <c r="I4509" s="32">
        <v>308</v>
      </c>
      <c r="J4509" s="32" t="s">
        <v>22</v>
      </c>
      <c r="K4509" s="32">
        <v>7.6999999999999999E-2</v>
      </c>
      <c r="L4509" s="38">
        <v>23.2</v>
      </c>
      <c r="M4509" t="s">
        <v>10572</v>
      </c>
      <c r="N4509" t="s">
        <v>10573</v>
      </c>
      <c r="O4509" t="s">
        <v>10509</v>
      </c>
      <c r="P4509" s="31">
        <v>45</v>
      </c>
      <c r="Q4509" s="31">
        <v>272</v>
      </c>
      <c r="R4509" s="31">
        <v>0</v>
      </c>
      <c r="S4509" s="31">
        <v>0</v>
      </c>
      <c r="T4509" s="36" t="s">
        <v>10574</v>
      </c>
      <c r="U4509" s="36" t="s">
        <v>13836</v>
      </c>
      <c r="V4509" s="31" t="s">
        <v>3859</v>
      </c>
      <c r="W4509" s="31">
        <v>14</v>
      </c>
    </row>
    <row r="4510" spans="1:23" x14ac:dyDescent="0.25">
      <c r="A4510">
        <v>9340780</v>
      </c>
      <c r="B4510" s="32" t="s">
        <v>2433</v>
      </c>
      <c r="C4510" s="32">
        <v>21</v>
      </c>
      <c r="D4510" s="32">
        <v>1</v>
      </c>
      <c r="E4510" s="32" t="s">
        <v>22</v>
      </c>
      <c r="F4510" s="32">
        <v>1</v>
      </c>
      <c r="G4510" s="32" t="s">
        <v>21</v>
      </c>
      <c r="H4510" s="32">
        <v>273</v>
      </c>
      <c r="I4510" s="32">
        <v>307</v>
      </c>
      <c r="J4510" s="32" t="s">
        <v>22</v>
      </c>
      <c r="K4510" s="32">
        <v>3.7999999999999999E-2</v>
      </c>
      <c r="L4510" s="38">
        <v>23.25</v>
      </c>
      <c r="M4510" t="s">
        <v>10575</v>
      </c>
      <c r="N4510" t="s">
        <v>10576</v>
      </c>
      <c r="O4510" t="s">
        <v>10570</v>
      </c>
      <c r="P4510" s="31">
        <v>45</v>
      </c>
      <c r="Q4510" s="31">
        <v>208</v>
      </c>
      <c r="R4510" s="31">
        <v>0</v>
      </c>
      <c r="S4510" s="31">
        <v>0</v>
      </c>
      <c r="T4510" s="36" t="s">
        <v>16417</v>
      </c>
      <c r="U4510" s="36" t="s">
        <v>13836</v>
      </c>
      <c r="V4510" s="31" t="s">
        <v>3859</v>
      </c>
      <c r="W4510" s="31">
        <v>7</v>
      </c>
    </row>
    <row r="4511" spans="1:23" x14ac:dyDescent="0.25">
      <c r="A4511">
        <v>9340790</v>
      </c>
      <c r="B4511" s="32" t="s">
        <v>2433</v>
      </c>
      <c r="C4511" s="32">
        <v>21</v>
      </c>
      <c r="D4511" s="32">
        <v>1</v>
      </c>
      <c r="E4511" s="32" t="s">
        <v>22</v>
      </c>
      <c r="F4511" s="32">
        <v>1</v>
      </c>
      <c r="G4511" s="32" t="s">
        <v>21</v>
      </c>
      <c r="H4511" s="32">
        <v>274</v>
      </c>
      <c r="I4511" s="32">
        <v>308</v>
      </c>
      <c r="J4511" s="32" t="s">
        <v>22</v>
      </c>
      <c r="K4511" s="32">
        <v>7.6999999999999999E-2</v>
      </c>
      <c r="L4511" s="38">
        <v>24.29</v>
      </c>
      <c r="M4511" t="s">
        <v>10577</v>
      </c>
      <c r="N4511" t="s">
        <v>10578</v>
      </c>
      <c r="O4511" t="s">
        <v>10509</v>
      </c>
      <c r="P4511" s="31">
        <v>45</v>
      </c>
      <c r="Q4511" s="31">
        <v>208</v>
      </c>
      <c r="R4511" s="31">
        <v>0</v>
      </c>
      <c r="S4511" s="31">
        <v>0</v>
      </c>
      <c r="T4511" s="36" t="s">
        <v>16418</v>
      </c>
      <c r="U4511" s="36" t="s">
        <v>13836</v>
      </c>
      <c r="V4511" s="31" t="s">
        <v>3859</v>
      </c>
      <c r="W4511" s="31">
        <v>7</v>
      </c>
    </row>
    <row r="4512" spans="1:23" x14ac:dyDescent="0.25">
      <c r="A4512">
        <v>9340820</v>
      </c>
      <c r="B4512" s="32" t="s">
        <v>2433</v>
      </c>
      <c r="C4512" s="32">
        <v>21</v>
      </c>
      <c r="D4512" s="32">
        <v>1</v>
      </c>
      <c r="E4512" s="32" t="s">
        <v>22</v>
      </c>
      <c r="F4512" s="32">
        <v>6</v>
      </c>
      <c r="G4512" s="32" t="s">
        <v>354</v>
      </c>
      <c r="H4512" s="32">
        <v>319</v>
      </c>
      <c r="I4512" s="32">
        <v>355</v>
      </c>
      <c r="J4512" s="32" t="s">
        <v>22</v>
      </c>
      <c r="K4512" s="32">
        <v>1.2999999999999999E-2</v>
      </c>
      <c r="L4512" s="38">
        <v>10.72</v>
      </c>
      <c r="M4512" t="s">
        <v>10579</v>
      </c>
      <c r="N4512" t="s">
        <v>10580</v>
      </c>
      <c r="O4512" t="s">
        <v>10581</v>
      </c>
      <c r="P4512" s="31">
        <v>250</v>
      </c>
      <c r="Q4512" s="31">
        <v>208</v>
      </c>
      <c r="R4512" s="31">
        <v>0</v>
      </c>
      <c r="S4512" s="31">
        <v>2.5999999999999999E-2</v>
      </c>
      <c r="T4512" s="36" t="s">
        <v>16419</v>
      </c>
      <c r="U4512" s="36" t="s">
        <v>13677</v>
      </c>
      <c r="V4512" s="31" t="s">
        <v>1305</v>
      </c>
      <c r="W4512" s="31">
        <v>42</v>
      </c>
    </row>
    <row r="4513" spans="1:23" x14ac:dyDescent="0.25">
      <c r="A4513">
        <v>9340830</v>
      </c>
      <c r="B4513" s="32" t="s">
        <v>2433</v>
      </c>
      <c r="C4513" s="32">
        <v>21</v>
      </c>
      <c r="D4513" s="32">
        <v>1</v>
      </c>
      <c r="E4513" s="32" t="s">
        <v>22</v>
      </c>
      <c r="F4513" s="32">
        <v>6</v>
      </c>
      <c r="G4513" s="32" t="s">
        <v>354</v>
      </c>
      <c r="H4513" s="32">
        <v>319</v>
      </c>
      <c r="I4513" s="32">
        <v>355</v>
      </c>
      <c r="J4513" s="32" t="s">
        <v>22</v>
      </c>
      <c r="K4513" s="32">
        <v>0.02</v>
      </c>
      <c r="L4513" s="38">
        <v>15.56</v>
      </c>
      <c r="M4513" t="s">
        <v>10582</v>
      </c>
      <c r="N4513" t="s">
        <v>10583</v>
      </c>
      <c r="O4513" t="s">
        <v>10584</v>
      </c>
      <c r="P4513" s="31">
        <v>0</v>
      </c>
      <c r="Q4513" s="31">
        <v>0</v>
      </c>
      <c r="R4513" s="31">
        <v>0</v>
      </c>
      <c r="S4513" s="31">
        <v>0</v>
      </c>
      <c r="T4513" s="36" t="s">
        <v>10585</v>
      </c>
      <c r="U4513" s="36" t="s">
        <v>13855</v>
      </c>
      <c r="V4513" s="31" t="s">
        <v>1305</v>
      </c>
      <c r="W4513" s="31">
        <v>14</v>
      </c>
    </row>
    <row r="4514" spans="1:23" x14ac:dyDescent="0.25">
      <c r="A4514">
        <v>9340850</v>
      </c>
      <c r="B4514" s="32" t="s">
        <v>2433</v>
      </c>
      <c r="C4514" s="32">
        <v>21</v>
      </c>
      <c r="D4514" s="32">
        <v>1</v>
      </c>
      <c r="E4514" s="32" t="s">
        <v>22</v>
      </c>
      <c r="F4514" s="32">
        <v>15</v>
      </c>
      <c r="G4514" s="32" t="s">
        <v>354</v>
      </c>
      <c r="H4514" s="32">
        <v>319</v>
      </c>
      <c r="I4514" s="32">
        <v>354</v>
      </c>
      <c r="J4514" s="32" t="s">
        <v>22</v>
      </c>
      <c r="K4514" s="32">
        <v>2E-3</v>
      </c>
      <c r="L4514" s="38">
        <v>7.86</v>
      </c>
      <c r="M4514" t="s">
        <v>10586</v>
      </c>
      <c r="N4514" t="s">
        <v>10587</v>
      </c>
      <c r="O4514" t="s">
        <v>10588</v>
      </c>
      <c r="P4514" s="31">
        <v>130</v>
      </c>
      <c r="Q4514" s="31">
        <v>0</v>
      </c>
      <c r="R4514" s="31">
        <v>0</v>
      </c>
      <c r="S4514" s="31">
        <v>0</v>
      </c>
      <c r="T4514" s="36" t="s">
        <v>16420</v>
      </c>
      <c r="U4514" s="36" t="s">
        <v>13855</v>
      </c>
      <c r="V4514" s="31" t="s">
        <v>1305</v>
      </c>
      <c r="W4514" s="31">
        <v>7</v>
      </c>
    </row>
    <row r="4515" spans="1:23" x14ac:dyDescent="0.25">
      <c r="A4515">
        <v>9340860</v>
      </c>
      <c r="B4515" s="32" t="s">
        <v>2433</v>
      </c>
      <c r="C4515" s="32">
        <v>21</v>
      </c>
      <c r="D4515" s="32">
        <v>1</v>
      </c>
      <c r="E4515" s="32" t="s">
        <v>22</v>
      </c>
      <c r="F4515" s="32">
        <v>15</v>
      </c>
      <c r="G4515" s="32" t="s">
        <v>354</v>
      </c>
      <c r="H4515" s="32">
        <v>319</v>
      </c>
      <c r="I4515" s="32">
        <v>354</v>
      </c>
      <c r="J4515" s="32" t="s">
        <v>22</v>
      </c>
      <c r="K4515" s="32">
        <v>3.0000000000000001E-3</v>
      </c>
      <c r="L4515" s="38">
        <v>8.19</v>
      </c>
      <c r="M4515" t="s">
        <v>10589</v>
      </c>
      <c r="N4515" t="s">
        <v>10590</v>
      </c>
      <c r="O4515" t="s">
        <v>10591</v>
      </c>
      <c r="P4515" s="31">
        <v>130</v>
      </c>
      <c r="Q4515" s="31">
        <v>0</v>
      </c>
      <c r="R4515" s="31">
        <v>0</v>
      </c>
      <c r="S4515" s="31">
        <v>0</v>
      </c>
      <c r="T4515" s="36" t="s">
        <v>16421</v>
      </c>
      <c r="U4515" s="36" t="s">
        <v>13855</v>
      </c>
      <c r="V4515" s="31" t="s">
        <v>1305</v>
      </c>
      <c r="W4515" s="31">
        <v>7</v>
      </c>
    </row>
    <row r="4516" spans="1:23" x14ac:dyDescent="0.25">
      <c r="A4516">
        <v>9340870</v>
      </c>
      <c r="B4516" s="32" t="s">
        <v>2433</v>
      </c>
      <c r="C4516" s="32">
        <v>21</v>
      </c>
      <c r="D4516" s="32">
        <v>1</v>
      </c>
      <c r="E4516" s="32" t="s">
        <v>22</v>
      </c>
      <c r="F4516" s="32">
        <v>15</v>
      </c>
      <c r="G4516" s="32" t="s">
        <v>354</v>
      </c>
      <c r="H4516" s="32">
        <v>319</v>
      </c>
      <c r="I4516" s="32">
        <v>354</v>
      </c>
      <c r="J4516" s="32" t="s">
        <v>22</v>
      </c>
      <c r="K4516" s="32">
        <v>6.0000000000000001E-3</v>
      </c>
      <c r="L4516" s="38">
        <v>9.75</v>
      </c>
      <c r="M4516" t="s">
        <v>10592</v>
      </c>
      <c r="N4516" t="s">
        <v>10593</v>
      </c>
      <c r="O4516" t="s">
        <v>10594</v>
      </c>
      <c r="P4516" s="31">
        <v>130</v>
      </c>
      <c r="Q4516" s="31">
        <v>0</v>
      </c>
      <c r="R4516" s="31">
        <v>0</v>
      </c>
      <c r="S4516" s="31">
        <v>0</v>
      </c>
      <c r="T4516" s="36" t="s">
        <v>16422</v>
      </c>
      <c r="U4516" s="36" t="s">
        <v>13855</v>
      </c>
      <c r="V4516" s="31" t="s">
        <v>1305</v>
      </c>
      <c r="W4516" s="31">
        <v>7</v>
      </c>
    </row>
    <row r="4517" spans="1:23" x14ac:dyDescent="0.25">
      <c r="A4517">
        <v>9340880</v>
      </c>
      <c r="B4517" s="32" t="s">
        <v>2433</v>
      </c>
      <c r="C4517" s="32">
        <v>21</v>
      </c>
      <c r="D4517" s="32">
        <v>1</v>
      </c>
      <c r="E4517" s="32" t="s">
        <v>22</v>
      </c>
      <c r="F4517" s="32">
        <v>6</v>
      </c>
      <c r="G4517" s="32" t="s">
        <v>354</v>
      </c>
      <c r="H4517" s="32">
        <v>319</v>
      </c>
      <c r="I4517" s="32">
        <v>354</v>
      </c>
      <c r="J4517" s="32" t="s">
        <v>22</v>
      </c>
      <c r="K4517" s="32">
        <v>8.9999999999999993E-3</v>
      </c>
      <c r="L4517" s="38">
        <v>4.66</v>
      </c>
      <c r="M4517" t="s">
        <v>10595</v>
      </c>
      <c r="N4517" t="s">
        <v>10596</v>
      </c>
      <c r="O4517" t="s">
        <v>10597</v>
      </c>
      <c r="P4517" s="31">
        <v>130</v>
      </c>
      <c r="Q4517" s="31">
        <v>0</v>
      </c>
      <c r="R4517" s="31">
        <v>0</v>
      </c>
      <c r="S4517" s="31">
        <v>0</v>
      </c>
      <c r="T4517" s="36" t="s">
        <v>16423</v>
      </c>
      <c r="U4517" s="36" t="s">
        <v>13855</v>
      </c>
      <c r="V4517" s="31" t="s">
        <v>1305</v>
      </c>
      <c r="W4517" s="31">
        <v>7</v>
      </c>
    </row>
    <row r="4518" spans="1:23" x14ac:dyDescent="0.25">
      <c r="A4518">
        <v>9340890</v>
      </c>
      <c r="B4518" s="32" t="s">
        <v>2433</v>
      </c>
      <c r="C4518" s="32">
        <v>21</v>
      </c>
      <c r="D4518" s="32">
        <v>1</v>
      </c>
      <c r="E4518" s="32" t="s">
        <v>22</v>
      </c>
      <c r="F4518" s="32">
        <v>6</v>
      </c>
      <c r="G4518" s="32" t="s">
        <v>354</v>
      </c>
      <c r="H4518" s="32">
        <v>319</v>
      </c>
      <c r="I4518" s="32">
        <v>354</v>
      </c>
      <c r="J4518" s="32" t="s">
        <v>22</v>
      </c>
      <c r="K4518" s="32">
        <v>1.4E-2</v>
      </c>
      <c r="L4518" s="38">
        <v>6.45</v>
      </c>
      <c r="M4518" t="s">
        <v>10598</v>
      </c>
      <c r="N4518" t="s">
        <v>10599</v>
      </c>
      <c r="O4518" t="s">
        <v>10600</v>
      </c>
      <c r="P4518" s="31">
        <v>130</v>
      </c>
      <c r="Q4518" s="31">
        <v>0</v>
      </c>
      <c r="R4518" s="31">
        <v>0</v>
      </c>
      <c r="S4518" s="31">
        <v>0</v>
      </c>
      <c r="T4518" s="36" t="s">
        <v>16424</v>
      </c>
      <c r="U4518" s="36" t="s">
        <v>13855</v>
      </c>
      <c r="V4518" s="31" t="s">
        <v>1305</v>
      </c>
      <c r="W4518" s="31">
        <v>7</v>
      </c>
    </row>
    <row r="4519" spans="1:23" x14ac:dyDescent="0.25">
      <c r="A4519">
        <v>9340905</v>
      </c>
      <c r="B4519" s="32" t="s">
        <v>2433</v>
      </c>
      <c r="C4519" s="32">
        <v>21</v>
      </c>
      <c r="D4519" s="32">
        <v>36</v>
      </c>
      <c r="E4519" s="32" t="s">
        <v>22</v>
      </c>
      <c r="F4519" s="32">
        <v>10</v>
      </c>
      <c r="G4519" s="32" t="s">
        <v>354</v>
      </c>
      <c r="H4519" s="32" t="s">
        <v>22</v>
      </c>
      <c r="I4519" s="32" t="s">
        <v>22</v>
      </c>
      <c r="J4519" s="32" t="s">
        <v>22</v>
      </c>
      <c r="K4519" s="32">
        <v>0</v>
      </c>
      <c r="L4519" s="38">
        <v>29.14</v>
      </c>
      <c r="M4519" t="s">
        <v>10601</v>
      </c>
      <c r="N4519" t="s">
        <v>10602</v>
      </c>
      <c r="O4519" t="s">
        <v>10603</v>
      </c>
      <c r="P4519" s="31">
        <v>13.5</v>
      </c>
      <c r="Q4519" s="31">
        <v>0</v>
      </c>
      <c r="R4519" s="31">
        <v>0</v>
      </c>
      <c r="S4519" s="31">
        <v>0</v>
      </c>
      <c r="T4519" s="36" t="s">
        <v>16425</v>
      </c>
      <c r="U4519" s="36" t="s">
        <v>15463</v>
      </c>
      <c r="V4519" s="31" t="s">
        <v>2479</v>
      </c>
      <c r="W4519" s="31">
        <v>14</v>
      </c>
    </row>
    <row r="4520" spans="1:23" x14ac:dyDescent="0.25">
      <c r="A4520">
        <v>9340910</v>
      </c>
      <c r="B4520" s="32" t="s">
        <v>2433</v>
      </c>
      <c r="C4520" s="32">
        <v>21</v>
      </c>
      <c r="D4520" s="32">
        <v>1</v>
      </c>
      <c r="E4520" s="32" t="s">
        <v>22</v>
      </c>
      <c r="F4520" s="32">
        <v>1</v>
      </c>
      <c r="G4520" s="32" t="s">
        <v>21</v>
      </c>
      <c r="H4520" s="32">
        <v>278</v>
      </c>
      <c r="I4520" s="32">
        <v>312</v>
      </c>
      <c r="J4520" s="32" t="s">
        <v>22</v>
      </c>
      <c r="K4520" s="32">
        <v>2.5000000000000001E-2</v>
      </c>
      <c r="L4520" s="38">
        <v>28.42</v>
      </c>
      <c r="M4520" t="s">
        <v>10604</v>
      </c>
      <c r="N4520" t="s">
        <v>10605</v>
      </c>
      <c r="O4520" t="s">
        <v>10606</v>
      </c>
      <c r="P4520" s="31">
        <v>45</v>
      </c>
      <c r="Q4520" s="31">
        <v>208</v>
      </c>
      <c r="R4520" s="31">
        <v>50</v>
      </c>
      <c r="S4520" s="31">
        <v>0</v>
      </c>
      <c r="T4520" s="36" t="s">
        <v>16426</v>
      </c>
      <c r="U4520" s="36" t="s">
        <v>13836</v>
      </c>
      <c r="V4520" s="31" t="s">
        <v>3859</v>
      </c>
      <c r="W4520" s="31">
        <v>7</v>
      </c>
    </row>
    <row r="4521" spans="1:23" x14ac:dyDescent="0.25">
      <c r="A4521">
        <v>9340930</v>
      </c>
      <c r="B4521" s="32" t="s">
        <v>2433</v>
      </c>
      <c r="C4521" s="32">
        <v>21</v>
      </c>
      <c r="D4521" s="32">
        <v>1</v>
      </c>
      <c r="E4521" s="32" t="s">
        <v>22</v>
      </c>
      <c r="F4521" s="32">
        <v>1</v>
      </c>
      <c r="G4521" s="32" t="s">
        <v>21</v>
      </c>
      <c r="H4521" s="32">
        <v>278</v>
      </c>
      <c r="I4521" s="32">
        <v>312</v>
      </c>
      <c r="J4521" s="32" t="s">
        <v>22</v>
      </c>
      <c r="K4521" s="32">
        <v>2.5000000000000001E-2</v>
      </c>
      <c r="L4521" s="38">
        <v>28.42</v>
      </c>
      <c r="M4521" t="s">
        <v>10607</v>
      </c>
      <c r="N4521" t="s">
        <v>10608</v>
      </c>
      <c r="O4521" t="s">
        <v>10606</v>
      </c>
      <c r="P4521" s="31">
        <v>55</v>
      </c>
      <c r="Q4521" s="31">
        <v>208</v>
      </c>
      <c r="R4521" s="31">
        <v>50</v>
      </c>
      <c r="S4521" s="31">
        <v>0</v>
      </c>
      <c r="T4521" s="36" t="s">
        <v>16427</v>
      </c>
      <c r="U4521" s="36" t="s">
        <v>13836</v>
      </c>
      <c r="V4521" s="31" t="s">
        <v>3859</v>
      </c>
      <c r="W4521" s="31">
        <v>7</v>
      </c>
    </row>
    <row r="4522" spans="1:23" x14ac:dyDescent="0.25">
      <c r="A4522">
        <v>9340950</v>
      </c>
      <c r="B4522" s="32" t="s">
        <v>2433</v>
      </c>
      <c r="C4522" s="32">
        <v>21</v>
      </c>
      <c r="D4522" s="32">
        <v>1</v>
      </c>
      <c r="E4522" s="32" t="s">
        <v>22</v>
      </c>
      <c r="F4522" s="32">
        <v>3</v>
      </c>
      <c r="G4522" s="32" t="s">
        <v>354</v>
      </c>
      <c r="H4522" s="32">
        <v>290</v>
      </c>
      <c r="I4522" s="32">
        <v>324</v>
      </c>
      <c r="J4522" s="32" t="s">
        <v>22</v>
      </c>
      <c r="K4522" s="32">
        <v>6.6000000000000003E-2</v>
      </c>
      <c r="L4522" s="38">
        <v>197.38</v>
      </c>
      <c r="M4522" t="s">
        <v>10609</v>
      </c>
      <c r="N4522" t="s">
        <v>10610</v>
      </c>
      <c r="O4522" t="s">
        <v>10611</v>
      </c>
      <c r="P4522" s="31">
        <v>27</v>
      </c>
      <c r="Q4522" s="31">
        <v>226</v>
      </c>
      <c r="R4522" s="31">
        <v>80</v>
      </c>
      <c r="S4522" s="31">
        <v>0</v>
      </c>
      <c r="T4522" s="36" t="s">
        <v>16428</v>
      </c>
      <c r="U4522" s="36" t="s">
        <v>13836</v>
      </c>
      <c r="V4522" s="31" t="s">
        <v>10612</v>
      </c>
      <c r="W4522" s="31">
        <v>7</v>
      </c>
    </row>
    <row r="4523" spans="1:23" x14ac:dyDescent="0.25">
      <c r="A4523">
        <v>9341000</v>
      </c>
      <c r="B4523" s="32" t="s">
        <v>2433</v>
      </c>
      <c r="C4523" s="32">
        <v>21</v>
      </c>
      <c r="D4523" s="32">
        <v>1</v>
      </c>
      <c r="E4523" s="32" t="s">
        <v>22</v>
      </c>
      <c r="F4523" s="32">
        <v>4</v>
      </c>
      <c r="G4523" s="32" t="s">
        <v>354</v>
      </c>
      <c r="H4523" s="32">
        <v>268</v>
      </c>
      <c r="I4523" s="32">
        <v>302</v>
      </c>
      <c r="J4523" s="32" t="s">
        <v>22</v>
      </c>
      <c r="K4523" s="32">
        <v>0</v>
      </c>
      <c r="L4523" s="38">
        <v>23.55</v>
      </c>
      <c r="M4523" t="s">
        <v>10613</v>
      </c>
      <c r="N4523" t="s">
        <v>10614</v>
      </c>
      <c r="O4523" t="s">
        <v>10615</v>
      </c>
      <c r="P4523" s="31">
        <v>20</v>
      </c>
      <c r="Q4523" s="31">
        <v>190</v>
      </c>
      <c r="R4523" s="31">
        <v>29</v>
      </c>
      <c r="S4523" s="31">
        <v>0</v>
      </c>
      <c r="T4523" s="36" t="s">
        <v>16429</v>
      </c>
      <c r="U4523" s="36" t="s">
        <v>14027</v>
      </c>
      <c r="V4523" s="31" t="s">
        <v>2444</v>
      </c>
      <c r="W4523" s="31">
        <v>7</v>
      </c>
    </row>
    <row r="4524" spans="1:23" x14ac:dyDescent="0.25">
      <c r="A4524">
        <v>9341050</v>
      </c>
      <c r="B4524" s="32" t="s">
        <v>2433</v>
      </c>
      <c r="C4524" s="32">
        <v>21</v>
      </c>
      <c r="D4524" s="32">
        <v>1</v>
      </c>
      <c r="E4524" s="32" t="s">
        <v>22</v>
      </c>
      <c r="F4524" s="32">
        <v>4</v>
      </c>
      <c r="G4524" s="32" t="s">
        <v>354</v>
      </c>
      <c r="H4524" s="32">
        <v>268</v>
      </c>
      <c r="I4524" s="32">
        <v>302</v>
      </c>
      <c r="J4524" s="32" t="s">
        <v>22</v>
      </c>
      <c r="K4524" s="32">
        <v>0</v>
      </c>
      <c r="L4524" s="38">
        <v>23.55</v>
      </c>
      <c r="M4524" t="s">
        <v>10616</v>
      </c>
      <c r="N4524" t="s">
        <v>10617</v>
      </c>
      <c r="O4524" t="s">
        <v>10618</v>
      </c>
      <c r="P4524" s="31">
        <v>20</v>
      </c>
      <c r="Q4524" s="31">
        <v>190</v>
      </c>
      <c r="R4524" s="31">
        <v>29</v>
      </c>
      <c r="S4524" s="31">
        <v>0</v>
      </c>
      <c r="T4524" s="36" t="s">
        <v>16430</v>
      </c>
      <c r="U4524" s="36" t="s">
        <v>14027</v>
      </c>
      <c r="V4524" s="31" t="s">
        <v>2444</v>
      </c>
      <c r="W4524" s="31">
        <v>7</v>
      </c>
    </row>
    <row r="4525" spans="1:23" x14ac:dyDescent="0.25">
      <c r="A4525">
        <v>9341070</v>
      </c>
      <c r="B4525" s="32" t="s">
        <v>2433</v>
      </c>
      <c r="C4525" s="32">
        <v>21</v>
      </c>
      <c r="D4525" s="32">
        <v>1</v>
      </c>
      <c r="E4525" s="32" t="s">
        <v>22</v>
      </c>
      <c r="F4525" s="32">
        <v>2</v>
      </c>
      <c r="G4525" s="32" t="s">
        <v>354</v>
      </c>
      <c r="H4525" s="32">
        <v>269</v>
      </c>
      <c r="I4525" s="32">
        <v>303</v>
      </c>
      <c r="J4525" s="32" t="s">
        <v>22</v>
      </c>
      <c r="K4525" s="32">
        <v>0</v>
      </c>
      <c r="L4525" s="38">
        <v>3.9</v>
      </c>
      <c r="M4525" t="s">
        <v>10619</v>
      </c>
      <c r="N4525" t="s">
        <v>10620</v>
      </c>
      <c r="O4525" t="s">
        <v>10621</v>
      </c>
      <c r="P4525" s="31">
        <v>0</v>
      </c>
      <c r="Q4525" s="31">
        <v>0</v>
      </c>
      <c r="R4525" s="31">
        <v>0</v>
      </c>
      <c r="S4525" s="31">
        <v>0</v>
      </c>
      <c r="T4525" s="36" t="s">
        <v>16431</v>
      </c>
      <c r="U4525" s="36" t="s">
        <v>14041</v>
      </c>
      <c r="V4525" s="31" t="s">
        <v>10436</v>
      </c>
      <c r="W4525" s="31">
        <v>7</v>
      </c>
    </row>
    <row r="4526" spans="1:23" x14ac:dyDescent="0.25">
      <c r="A4526">
        <v>9341100</v>
      </c>
      <c r="B4526" s="32" t="s">
        <v>2433</v>
      </c>
      <c r="C4526" s="32">
        <v>21</v>
      </c>
      <c r="D4526" s="32">
        <v>1</v>
      </c>
      <c r="E4526" s="32" t="s">
        <v>22</v>
      </c>
      <c r="F4526" s="32">
        <v>2</v>
      </c>
      <c r="G4526" s="32" t="s">
        <v>354</v>
      </c>
      <c r="H4526" s="32">
        <v>312</v>
      </c>
      <c r="I4526" s="32">
        <v>347</v>
      </c>
      <c r="J4526" s="32" t="s">
        <v>22</v>
      </c>
      <c r="K4526" s="32">
        <v>0</v>
      </c>
      <c r="L4526" s="38">
        <v>26.83</v>
      </c>
      <c r="M4526" t="s">
        <v>10622</v>
      </c>
      <c r="N4526" t="s">
        <v>10623</v>
      </c>
      <c r="O4526" t="s">
        <v>10624</v>
      </c>
      <c r="P4526" s="31">
        <v>500</v>
      </c>
      <c r="Q4526" s="31">
        <v>210</v>
      </c>
      <c r="R4526" s="31">
        <v>32</v>
      </c>
      <c r="S4526" s="31">
        <v>0.57999999999999996</v>
      </c>
      <c r="T4526" s="36" t="s">
        <v>16432</v>
      </c>
      <c r="U4526" s="36" t="s">
        <v>14041</v>
      </c>
      <c r="V4526" s="31" t="s">
        <v>10436</v>
      </c>
      <c r="W4526" s="31">
        <v>7</v>
      </c>
    </row>
    <row r="4527" spans="1:23" x14ac:dyDescent="0.25">
      <c r="A4527">
        <v>9341110</v>
      </c>
      <c r="B4527" s="32" t="s">
        <v>2433</v>
      </c>
      <c r="C4527" s="32">
        <v>21</v>
      </c>
      <c r="D4527" s="32">
        <v>1</v>
      </c>
      <c r="E4527" s="32" t="s">
        <v>22</v>
      </c>
      <c r="F4527" s="32">
        <v>2</v>
      </c>
      <c r="G4527" s="32" t="s">
        <v>354</v>
      </c>
      <c r="H4527" s="32">
        <v>312</v>
      </c>
      <c r="I4527" s="32">
        <v>347</v>
      </c>
      <c r="J4527" s="32" t="s">
        <v>22</v>
      </c>
      <c r="K4527" s="32">
        <v>0</v>
      </c>
      <c r="L4527" s="38">
        <v>35.56</v>
      </c>
      <c r="M4527" t="s">
        <v>10625</v>
      </c>
      <c r="N4527" t="s">
        <v>10626</v>
      </c>
      <c r="O4527" t="s">
        <v>10627</v>
      </c>
      <c r="P4527" s="31">
        <v>700</v>
      </c>
      <c r="Q4527" s="31">
        <v>210</v>
      </c>
      <c r="R4527" s="31">
        <v>32</v>
      </c>
      <c r="S4527" s="31">
        <v>0.83299999999999996</v>
      </c>
      <c r="T4527" s="36" t="s">
        <v>16433</v>
      </c>
      <c r="U4527" s="36" t="s">
        <v>14041</v>
      </c>
      <c r="V4527" s="31" t="s">
        <v>10436</v>
      </c>
      <c r="W4527" s="31">
        <v>7</v>
      </c>
    </row>
    <row r="4528" spans="1:23" x14ac:dyDescent="0.25">
      <c r="A4528">
        <v>9341120</v>
      </c>
      <c r="B4528" s="32" t="s">
        <v>2433</v>
      </c>
      <c r="C4528" s="32">
        <v>21</v>
      </c>
      <c r="D4528" s="32">
        <v>1</v>
      </c>
      <c r="E4528" s="32" t="s">
        <v>22</v>
      </c>
      <c r="F4528" s="32">
        <v>2</v>
      </c>
      <c r="G4528" s="32" t="s">
        <v>354</v>
      </c>
      <c r="H4528" s="32">
        <v>312</v>
      </c>
      <c r="I4528" s="32">
        <v>347</v>
      </c>
      <c r="J4528" s="32" t="s">
        <v>22</v>
      </c>
      <c r="K4528" s="32">
        <v>0</v>
      </c>
      <c r="L4528" s="38">
        <v>50.08</v>
      </c>
      <c r="M4528" t="s">
        <v>10628</v>
      </c>
      <c r="N4528" t="s">
        <v>10629</v>
      </c>
      <c r="O4528" t="s">
        <v>10630</v>
      </c>
      <c r="P4528" s="31">
        <v>900</v>
      </c>
      <c r="Q4528" s="31">
        <v>210</v>
      </c>
      <c r="R4528" s="31">
        <v>32</v>
      </c>
      <c r="S4528" s="31">
        <v>0</v>
      </c>
      <c r="T4528" s="36" t="s">
        <v>16434</v>
      </c>
      <c r="U4528" s="36" t="s">
        <v>14041</v>
      </c>
      <c r="V4528" s="31" t="s">
        <v>10436</v>
      </c>
      <c r="W4528" s="31">
        <v>7</v>
      </c>
    </row>
    <row r="4529" spans="1:23" x14ac:dyDescent="0.25">
      <c r="A4529">
        <v>9341130</v>
      </c>
      <c r="B4529" s="32" t="s">
        <v>2433</v>
      </c>
      <c r="C4529" s="32">
        <v>21</v>
      </c>
      <c r="D4529" s="32">
        <v>1</v>
      </c>
      <c r="E4529" s="32" t="s">
        <v>22</v>
      </c>
      <c r="F4529" s="32">
        <v>2</v>
      </c>
      <c r="G4529" s="32" t="s">
        <v>354</v>
      </c>
      <c r="H4529" s="32">
        <v>312</v>
      </c>
      <c r="I4529" s="32">
        <v>347</v>
      </c>
      <c r="J4529" s="32" t="s">
        <v>22</v>
      </c>
      <c r="K4529" s="32">
        <v>0</v>
      </c>
      <c r="L4529" s="38">
        <v>53.13</v>
      </c>
      <c r="M4529" t="s">
        <v>10631</v>
      </c>
      <c r="N4529" t="s">
        <v>10632</v>
      </c>
      <c r="O4529" t="s">
        <v>10633</v>
      </c>
      <c r="P4529" s="31">
        <v>1100</v>
      </c>
      <c r="Q4529" s="31">
        <v>210</v>
      </c>
      <c r="R4529" s="31">
        <v>32</v>
      </c>
      <c r="S4529" s="31">
        <v>0</v>
      </c>
      <c r="T4529" s="36" t="s">
        <v>16435</v>
      </c>
      <c r="U4529" s="36" t="s">
        <v>14041</v>
      </c>
      <c r="V4529" s="31" t="s">
        <v>10436</v>
      </c>
      <c r="W4529" s="31">
        <v>7</v>
      </c>
    </row>
    <row r="4530" spans="1:23" x14ac:dyDescent="0.25">
      <c r="A4530">
        <v>9341140</v>
      </c>
      <c r="B4530" s="32" t="s">
        <v>2433</v>
      </c>
      <c r="C4530" s="32">
        <v>21</v>
      </c>
      <c r="D4530" s="32">
        <v>1</v>
      </c>
      <c r="E4530" s="32" t="s">
        <v>22</v>
      </c>
      <c r="F4530" s="32">
        <v>2</v>
      </c>
      <c r="G4530" s="32" t="s">
        <v>354</v>
      </c>
      <c r="H4530" s="32">
        <v>312</v>
      </c>
      <c r="I4530" s="32">
        <v>347</v>
      </c>
      <c r="J4530" s="32" t="s">
        <v>22</v>
      </c>
      <c r="K4530" s="32">
        <v>0</v>
      </c>
      <c r="L4530" s="38">
        <v>10.210000000000001</v>
      </c>
      <c r="M4530" t="s">
        <v>10634</v>
      </c>
      <c r="N4530" t="s">
        <v>10635</v>
      </c>
      <c r="O4530" t="s">
        <v>10636</v>
      </c>
      <c r="P4530" s="31">
        <v>100</v>
      </c>
      <c r="Q4530" s="31">
        <v>210</v>
      </c>
      <c r="R4530" s="31">
        <v>32</v>
      </c>
      <c r="S4530" s="31">
        <v>0</v>
      </c>
      <c r="T4530" s="36" t="s">
        <v>16436</v>
      </c>
      <c r="U4530" s="36" t="s">
        <v>14041</v>
      </c>
      <c r="V4530" s="31" t="s">
        <v>893</v>
      </c>
      <c r="W4530" s="31">
        <v>7</v>
      </c>
    </row>
    <row r="4531" spans="1:23" x14ac:dyDescent="0.25">
      <c r="A4531">
        <v>9341170</v>
      </c>
      <c r="B4531" s="32" t="s">
        <v>2433</v>
      </c>
      <c r="C4531" s="32">
        <v>21</v>
      </c>
      <c r="D4531" s="32">
        <v>1</v>
      </c>
      <c r="E4531" s="32" t="s">
        <v>22</v>
      </c>
      <c r="F4531" s="32">
        <v>1</v>
      </c>
      <c r="G4531" s="32" t="s">
        <v>21</v>
      </c>
      <c r="H4531" s="32">
        <v>312</v>
      </c>
      <c r="I4531" s="32">
        <v>347</v>
      </c>
      <c r="J4531" s="32" t="s">
        <v>22</v>
      </c>
      <c r="K4531" s="32">
        <v>0</v>
      </c>
      <c r="L4531" s="38">
        <v>58.27</v>
      </c>
      <c r="M4531" t="s">
        <v>10637</v>
      </c>
      <c r="N4531" t="s">
        <v>10638</v>
      </c>
      <c r="O4531" t="s">
        <v>10639</v>
      </c>
      <c r="P4531" s="31">
        <v>2400</v>
      </c>
      <c r="Q4531" s="31">
        <v>0</v>
      </c>
      <c r="R4531" s="31">
        <v>2400</v>
      </c>
      <c r="S4531" s="31">
        <v>2.8620000000000001</v>
      </c>
      <c r="T4531" s="36" t="s">
        <v>16437</v>
      </c>
      <c r="U4531" s="36" t="s">
        <v>14041</v>
      </c>
      <c r="V4531" s="31" t="s">
        <v>10436</v>
      </c>
      <c r="W4531" s="31">
        <v>7</v>
      </c>
    </row>
    <row r="4532" spans="1:23" x14ac:dyDescent="0.25">
      <c r="A4532">
        <v>9342000</v>
      </c>
      <c r="B4532" s="32" t="s">
        <v>2433</v>
      </c>
      <c r="C4532" s="32">
        <v>21</v>
      </c>
      <c r="D4532" s="32">
        <v>1</v>
      </c>
      <c r="E4532" s="32" t="s">
        <v>22</v>
      </c>
      <c r="F4532" s="32">
        <v>4</v>
      </c>
      <c r="G4532" s="32" t="s">
        <v>354</v>
      </c>
      <c r="H4532" s="32">
        <v>268</v>
      </c>
      <c r="I4532" s="32">
        <v>302</v>
      </c>
      <c r="J4532" s="32" t="s">
        <v>22</v>
      </c>
      <c r="K4532" s="32">
        <v>0</v>
      </c>
      <c r="L4532" s="38">
        <v>37.49</v>
      </c>
      <c r="M4532" t="s">
        <v>10640</v>
      </c>
      <c r="N4532" t="s">
        <v>10641</v>
      </c>
      <c r="O4532" t="s">
        <v>10642</v>
      </c>
      <c r="P4532" s="31">
        <v>36</v>
      </c>
      <c r="Q4532" s="31">
        <v>190</v>
      </c>
      <c r="R4532" s="31">
        <v>29</v>
      </c>
      <c r="S4532" s="31">
        <v>0</v>
      </c>
      <c r="T4532" s="36" t="s">
        <v>16438</v>
      </c>
      <c r="U4532" s="36" t="s">
        <v>14027</v>
      </c>
      <c r="V4532" s="31" t="s">
        <v>2444</v>
      </c>
      <c r="W4532" s="31">
        <v>7</v>
      </c>
    </row>
    <row r="4533" spans="1:23" x14ac:dyDescent="0.25">
      <c r="A4533">
        <v>9342004</v>
      </c>
      <c r="B4533" s="32" t="s">
        <v>2433</v>
      </c>
      <c r="C4533" s="32">
        <v>21</v>
      </c>
      <c r="D4533" s="32">
        <v>1</v>
      </c>
      <c r="E4533" s="32" t="s">
        <v>22</v>
      </c>
      <c r="F4533" s="32">
        <v>4</v>
      </c>
      <c r="G4533" s="32" t="s">
        <v>354</v>
      </c>
      <c r="H4533" s="32">
        <v>268</v>
      </c>
      <c r="I4533" s="32">
        <v>302</v>
      </c>
      <c r="J4533" s="32" t="s">
        <v>22</v>
      </c>
      <c r="K4533" s="32">
        <v>0</v>
      </c>
      <c r="L4533" s="38">
        <v>111.07</v>
      </c>
      <c r="M4533" t="s">
        <v>10643</v>
      </c>
      <c r="N4533" t="s">
        <v>10644</v>
      </c>
      <c r="O4533" t="s">
        <v>10645</v>
      </c>
      <c r="P4533" s="31">
        <v>35</v>
      </c>
      <c r="Q4533" s="31">
        <v>250</v>
      </c>
      <c r="R4533" s="31">
        <v>80</v>
      </c>
      <c r="S4533" s="31">
        <v>0</v>
      </c>
      <c r="T4533" s="36" t="s">
        <v>16439</v>
      </c>
      <c r="U4533" s="36" t="s">
        <v>14027</v>
      </c>
      <c r="V4533" s="31" t="s">
        <v>2444</v>
      </c>
      <c r="W4533" s="31">
        <v>7</v>
      </c>
    </row>
    <row r="4534" spans="1:23" x14ac:dyDescent="0.25">
      <c r="A4534">
        <v>9342030</v>
      </c>
      <c r="B4534" s="32" t="s">
        <v>2433</v>
      </c>
      <c r="C4534" s="32">
        <v>21</v>
      </c>
      <c r="D4534" s="32">
        <v>1</v>
      </c>
      <c r="E4534" s="32" t="s">
        <v>22</v>
      </c>
      <c r="F4534" s="32">
        <v>4</v>
      </c>
      <c r="G4534" s="32" t="s">
        <v>354</v>
      </c>
      <c r="H4534" s="32">
        <v>306</v>
      </c>
      <c r="I4534" s="32">
        <v>340</v>
      </c>
      <c r="J4534" s="32" t="s">
        <v>22</v>
      </c>
      <c r="K4534" s="32">
        <v>0</v>
      </c>
      <c r="L4534" s="38">
        <v>27.07</v>
      </c>
      <c r="M4534" t="s">
        <v>10646</v>
      </c>
      <c r="N4534" t="s">
        <v>10647</v>
      </c>
      <c r="O4534" t="s">
        <v>10648</v>
      </c>
      <c r="P4534" s="31">
        <v>40</v>
      </c>
      <c r="Q4534" s="31">
        <v>60</v>
      </c>
      <c r="R4534" s="31">
        <v>50</v>
      </c>
      <c r="S4534" s="31">
        <v>0</v>
      </c>
      <c r="T4534" s="36" t="s">
        <v>16440</v>
      </c>
      <c r="U4534" s="36" t="s">
        <v>14027</v>
      </c>
      <c r="V4534" s="31" t="s">
        <v>2444</v>
      </c>
      <c r="W4534" s="31">
        <v>14</v>
      </c>
    </row>
    <row r="4535" spans="1:23" x14ac:dyDescent="0.25">
      <c r="A4535">
        <v>9342050</v>
      </c>
      <c r="B4535" s="32" t="s">
        <v>2433</v>
      </c>
      <c r="C4535" s="32">
        <v>21</v>
      </c>
      <c r="D4535" s="32">
        <v>1</v>
      </c>
      <c r="E4535" s="32" t="s">
        <v>22</v>
      </c>
      <c r="F4535" s="32">
        <v>4</v>
      </c>
      <c r="G4535" s="32" t="s">
        <v>354</v>
      </c>
      <c r="H4535" s="32">
        <v>268</v>
      </c>
      <c r="I4535" s="32">
        <v>302</v>
      </c>
      <c r="J4535" s="32" t="s">
        <v>22</v>
      </c>
      <c r="K4535" s="32">
        <v>0</v>
      </c>
      <c r="L4535" s="38">
        <v>37.49</v>
      </c>
      <c r="M4535" t="s">
        <v>10649</v>
      </c>
      <c r="N4535" t="s">
        <v>10650</v>
      </c>
      <c r="O4535" t="s">
        <v>10651</v>
      </c>
      <c r="P4535" s="31">
        <v>36</v>
      </c>
      <c r="Q4535" s="31">
        <v>190</v>
      </c>
      <c r="R4535" s="31">
        <v>29</v>
      </c>
      <c r="S4535" s="31">
        <v>0</v>
      </c>
      <c r="T4535" s="36" t="s">
        <v>16441</v>
      </c>
      <c r="U4535" s="36" t="s">
        <v>14027</v>
      </c>
      <c r="V4535" s="31" t="s">
        <v>2444</v>
      </c>
      <c r="W4535" s="31">
        <v>7</v>
      </c>
    </row>
    <row r="4536" spans="1:23" x14ac:dyDescent="0.25">
      <c r="A4536">
        <v>9342070</v>
      </c>
      <c r="B4536" s="32" t="s">
        <v>2433</v>
      </c>
      <c r="C4536" s="32">
        <v>21</v>
      </c>
      <c r="D4536" s="32">
        <v>1</v>
      </c>
      <c r="E4536" s="32" t="s">
        <v>22</v>
      </c>
      <c r="F4536" s="32">
        <v>2</v>
      </c>
      <c r="G4536" s="32" t="s">
        <v>354</v>
      </c>
      <c r="H4536" s="32">
        <v>269</v>
      </c>
      <c r="I4536" s="32">
        <v>303</v>
      </c>
      <c r="J4536" s="32" t="s">
        <v>22</v>
      </c>
      <c r="K4536" s="32">
        <v>0</v>
      </c>
      <c r="L4536" s="38">
        <v>3.9</v>
      </c>
      <c r="M4536" t="s">
        <v>10652</v>
      </c>
      <c r="N4536" t="s">
        <v>10653</v>
      </c>
      <c r="O4536" t="s">
        <v>10654</v>
      </c>
      <c r="P4536" s="31">
        <v>0</v>
      </c>
      <c r="Q4536" s="31">
        <v>0</v>
      </c>
      <c r="R4536" s="31">
        <v>0</v>
      </c>
      <c r="S4536" s="31">
        <v>0</v>
      </c>
      <c r="T4536" s="36" t="s">
        <v>16442</v>
      </c>
      <c r="U4536" s="36" t="s">
        <v>14041</v>
      </c>
      <c r="V4536" s="31" t="s">
        <v>10436</v>
      </c>
      <c r="W4536" s="31">
        <v>7</v>
      </c>
    </row>
    <row r="4537" spans="1:23" x14ac:dyDescent="0.25">
      <c r="A4537">
        <v>9342074</v>
      </c>
      <c r="B4537" s="32" t="s">
        <v>2433</v>
      </c>
      <c r="C4537" s="32">
        <v>21</v>
      </c>
      <c r="D4537" s="32">
        <v>1</v>
      </c>
      <c r="E4537" s="32" t="s">
        <v>22</v>
      </c>
      <c r="F4537" s="32">
        <v>2</v>
      </c>
      <c r="G4537" s="32" t="s">
        <v>354</v>
      </c>
      <c r="H4537" s="32">
        <v>269</v>
      </c>
      <c r="I4537" s="32">
        <v>303</v>
      </c>
      <c r="J4537" s="32" t="s">
        <v>22</v>
      </c>
      <c r="K4537" s="32">
        <v>0</v>
      </c>
      <c r="L4537" s="38">
        <v>10.63</v>
      </c>
      <c r="M4537" t="s">
        <v>10655</v>
      </c>
      <c r="N4537" t="s">
        <v>10656</v>
      </c>
      <c r="O4537" t="s">
        <v>10657</v>
      </c>
      <c r="P4537" s="31">
        <v>0</v>
      </c>
      <c r="Q4537" s="31">
        <v>0</v>
      </c>
      <c r="R4537" s="31">
        <v>0</v>
      </c>
      <c r="S4537" s="31">
        <v>0</v>
      </c>
      <c r="T4537" s="36" t="s">
        <v>16443</v>
      </c>
      <c r="U4537" s="36" t="s">
        <v>14041</v>
      </c>
      <c r="V4537" s="31" t="s">
        <v>10436</v>
      </c>
      <c r="W4537" s="31">
        <v>7</v>
      </c>
    </row>
    <row r="4538" spans="1:23" x14ac:dyDescent="0.25">
      <c r="A4538">
        <v>9342100</v>
      </c>
      <c r="B4538" s="32" t="s">
        <v>2433</v>
      </c>
      <c r="C4538" s="32">
        <v>21</v>
      </c>
      <c r="D4538" s="32">
        <v>1</v>
      </c>
      <c r="E4538" s="32" t="s">
        <v>22</v>
      </c>
      <c r="F4538" s="32">
        <v>2</v>
      </c>
      <c r="G4538" s="32" t="s">
        <v>354</v>
      </c>
      <c r="H4538" s="32">
        <v>312</v>
      </c>
      <c r="I4538" s="32">
        <v>347</v>
      </c>
      <c r="J4538" s="32" t="s">
        <v>22</v>
      </c>
      <c r="K4538" s="32">
        <v>0</v>
      </c>
      <c r="L4538" s="38">
        <v>27.86</v>
      </c>
      <c r="M4538" t="s">
        <v>10658</v>
      </c>
      <c r="N4538" t="s">
        <v>10659</v>
      </c>
      <c r="O4538" t="s">
        <v>10660</v>
      </c>
      <c r="P4538" s="31">
        <v>500</v>
      </c>
      <c r="Q4538" s="31">
        <v>210</v>
      </c>
      <c r="R4538" s="31">
        <v>43</v>
      </c>
      <c r="S4538" s="31">
        <v>0.61</v>
      </c>
      <c r="T4538" s="36" t="s">
        <v>16444</v>
      </c>
      <c r="U4538" s="36" t="s">
        <v>14041</v>
      </c>
      <c r="V4538" s="31" t="s">
        <v>10436</v>
      </c>
      <c r="W4538" s="31">
        <v>7</v>
      </c>
    </row>
    <row r="4539" spans="1:23" x14ac:dyDescent="0.25">
      <c r="A4539">
        <v>9342110</v>
      </c>
      <c r="B4539" s="32" t="s">
        <v>2433</v>
      </c>
      <c r="C4539" s="32">
        <v>21</v>
      </c>
      <c r="D4539" s="32">
        <v>1</v>
      </c>
      <c r="E4539" s="32" t="s">
        <v>22</v>
      </c>
      <c r="F4539" s="32">
        <v>2</v>
      </c>
      <c r="G4539" s="32" t="s">
        <v>354</v>
      </c>
      <c r="H4539" s="32">
        <v>312</v>
      </c>
      <c r="I4539" s="32">
        <v>347</v>
      </c>
      <c r="J4539" s="32" t="s">
        <v>22</v>
      </c>
      <c r="K4539" s="32">
        <v>0</v>
      </c>
      <c r="L4539" s="38">
        <v>38.22</v>
      </c>
      <c r="M4539" t="s">
        <v>10661</v>
      </c>
      <c r="N4539" t="s">
        <v>10662</v>
      </c>
      <c r="O4539" t="s">
        <v>10663</v>
      </c>
      <c r="P4539" s="31">
        <v>700</v>
      </c>
      <c r="Q4539" s="31">
        <v>210</v>
      </c>
      <c r="R4539" s="31">
        <v>43</v>
      </c>
      <c r="S4539" s="31">
        <v>0.93899999999999995</v>
      </c>
      <c r="T4539" s="36" t="s">
        <v>16445</v>
      </c>
      <c r="U4539" s="36" t="s">
        <v>14041</v>
      </c>
      <c r="V4539" s="31" t="s">
        <v>10436</v>
      </c>
      <c r="W4539" s="31">
        <v>7</v>
      </c>
    </row>
    <row r="4540" spans="1:23" x14ac:dyDescent="0.25">
      <c r="A4540">
        <v>9342120</v>
      </c>
      <c r="B4540" s="32" t="s">
        <v>2433</v>
      </c>
      <c r="C4540" s="32">
        <v>21</v>
      </c>
      <c r="D4540" s="32">
        <v>1</v>
      </c>
      <c r="E4540" s="32" t="s">
        <v>22</v>
      </c>
      <c r="F4540" s="32">
        <v>2</v>
      </c>
      <c r="G4540" s="32" t="s">
        <v>354</v>
      </c>
      <c r="H4540" s="32">
        <v>312</v>
      </c>
      <c r="I4540" s="32">
        <v>347</v>
      </c>
      <c r="J4540" s="32" t="s">
        <v>22</v>
      </c>
      <c r="K4540" s="32">
        <v>0</v>
      </c>
      <c r="L4540" s="38">
        <v>49.25</v>
      </c>
      <c r="M4540" t="s">
        <v>10664</v>
      </c>
      <c r="N4540" t="s">
        <v>10665</v>
      </c>
      <c r="O4540" t="s">
        <v>10666</v>
      </c>
      <c r="P4540" s="31">
        <v>900</v>
      </c>
      <c r="Q4540" s="31">
        <v>210</v>
      </c>
      <c r="R4540" s="31">
        <v>43</v>
      </c>
      <c r="S4540" s="31">
        <v>0</v>
      </c>
      <c r="T4540" s="36" t="s">
        <v>16446</v>
      </c>
      <c r="U4540" s="36" t="s">
        <v>14041</v>
      </c>
      <c r="V4540" s="31" t="s">
        <v>10436</v>
      </c>
      <c r="W4540" s="31">
        <v>7</v>
      </c>
    </row>
    <row r="4541" spans="1:23" x14ac:dyDescent="0.25">
      <c r="A4541">
        <v>9342130</v>
      </c>
      <c r="B4541" s="32" t="s">
        <v>2433</v>
      </c>
      <c r="C4541" s="32">
        <v>21</v>
      </c>
      <c r="D4541" s="32">
        <v>1</v>
      </c>
      <c r="E4541" s="32" t="s">
        <v>22</v>
      </c>
      <c r="F4541" s="32">
        <v>2</v>
      </c>
      <c r="G4541" s="32" t="s">
        <v>354</v>
      </c>
      <c r="H4541" s="32">
        <v>312</v>
      </c>
      <c r="I4541" s="32">
        <v>347</v>
      </c>
      <c r="J4541" s="32" t="s">
        <v>22</v>
      </c>
      <c r="K4541" s="32">
        <v>0</v>
      </c>
      <c r="L4541" s="38">
        <v>58.04</v>
      </c>
      <c r="M4541" t="s">
        <v>10667</v>
      </c>
      <c r="N4541" t="s">
        <v>10668</v>
      </c>
      <c r="O4541" t="s">
        <v>10669</v>
      </c>
      <c r="P4541" s="31">
        <v>1100</v>
      </c>
      <c r="Q4541" s="31">
        <v>210</v>
      </c>
      <c r="R4541" s="31">
        <v>43</v>
      </c>
      <c r="S4541" s="31">
        <v>0</v>
      </c>
      <c r="T4541" s="36" t="s">
        <v>16447</v>
      </c>
      <c r="U4541" s="36" t="s">
        <v>14041</v>
      </c>
      <c r="V4541" s="31" t="s">
        <v>10436</v>
      </c>
      <c r="W4541" s="31">
        <v>7</v>
      </c>
    </row>
    <row r="4542" spans="1:23" x14ac:dyDescent="0.25">
      <c r="A4542">
        <v>9342134</v>
      </c>
      <c r="B4542" s="32" t="s">
        <v>2433</v>
      </c>
      <c r="C4542" s="32">
        <v>21</v>
      </c>
      <c r="D4542" s="32">
        <v>1</v>
      </c>
      <c r="E4542" s="32" t="s">
        <v>22</v>
      </c>
      <c r="F4542" s="32">
        <v>2</v>
      </c>
      <c r="G4542" s="32" t="s">
        <v>354</v>
      </c>
      <c r="H4542" s="32">
        <v>312</v>
      </c>
      <c r="I4542" s="32">
        <v>347</v>
      </c>
      <c r="J4542" s="32" t="s">
        <v>22</v>
      </c>
      <c r="K4542" s="32">
        <v>0</v>
      </c>
      <c r="L4542" s="38">
        <v>65.67</v>
      </c>
      <c r="M4542" t="s">
        <v>10670</v>
      </c>
      <c r="N4542" t="s">
        <v>10671</v>
      </c>
      <c r="O4542" t="s">
        <v>10672</v>
      </c>
      <c r="P4542" s="31">
        <v>1100</v>
      </c>
      <c r="Q4542" s="31">
        <v>285</v>
      </c>
      <c r="R4542" s="31">
        <v>20</v>
      </c>
      <c r="S4542" s="31">
        <v>0</v>
      </c>
      <c r="T4542" s="36" t="s">
        <v>16448</v>
      </c>
      <c r="U4542" s="36" t="s">
        <v>14041</v>
      </c>
      <c r="V4542" s="31" t="s">
        <v>10436</v>
      </c>
      <c r="W4542" s="31">
        <v>7</v>
      </c>
    </row>
    <row r="4543" spans="1:23" x14ac:dyDescent="0.25">
      <c r="A4543">
        <v>9342140</v>
      </c>
      <c r="B4543" s="32" t="s">
        <v>2433</v>
      </c>
      <c r="C4543" s="32">
        <v>21</v>
      </c>
      <c r="D4543" s="32">
        <v>1</v>
      </c>
      <c r="E4543" s="32" t="s">
        <v>22</v>
      </c>
      <c r="F4543" s="32">
        <v>2</v>
      </c>
      <c r="G4543" s="32" t="s">
        <v>354</v>
      </c>
      <c r="H4543" s="32">
        <v>312</v>
      </c>
      <c r="I4543" s="32">
        <v>347</v>
      </c>
      <c r="J4543" s="32" t="s">
        <v>22</v>
      </c>
      <c r="K4543" s="32">
        <v>0</v>
      </c>
      <c r="L4543" s="38">
        <v>10.67</v>
      </c>
      <c r="M4543" t="s">
        <v>10673</v>
      </c>
      <c r="N4543" t="s">
        <v>10674</v>
      </c>
      <c r="O4543" t="s">
        <v>10675</v>
      </c>
      <c r="P4543" s="31">
        <v>100</v>
      </c>
      <c r="Q4543" s="31">
        <v>210</v>
      </c>
      <c r="R4543" s="31">
        <v>43</v>
      </c>
      <c r="S4543" s="31">
        <v>0</v>
      </c>
      <c r="T4543" s="36" t="s">
        <v>16449</v>
      </c>
      <c r="U4543" s="36" t="s">
        <v>14041</v>
      </c>
      <c r="V4543" s="31" t="s">
        <v>893</v>
      </c>
      <c r="W4543" s="31">
        <v>7</v>
      </c>
    </row>
    <row r="4544" spans="1:23" x14ac:dyDescent="0.25">
      <c r="A4544">
        <v>9342170</v>
      </c>
      <c r="B4544" s="32" t="s">
        <v>2433</v>
      </c>
      <c r="C4544" s="32">
        <v>21</v>
      </c>
      <c r="D4544" s="32">
        <v>1</v>
      </c>
      <c r="E4544" s="32" t="s">
        <v>22</v>
      </c>
      <c r="F4544" s="32">
        <v>1</v>
      </c>
      <c r="G4544" s="32" t="s">
        <v>21</v>
      </c>
      <c r="H4544" s="32">
        <v>312</v>
      </c>
      <c r="I4544" s="32">
        <v>347</v>
      </c>
      <c r="J4544" s="32" t="s">
        <v>22</v>
      </c>
      <c r="K4544" s="32">
        <v>0</v>
      </c>
      <c r="L4544" s="38">
        <v>63.88</v>
      </c>
      <c r="M4544" t="s">
        <v>10676</v>
      </c>
      <c r="N4544" t="s">
        <v>10677</v>
      </c>
      <c r="O4544" t="s">
        <v>10678</v>
      </c>
      <c r="P4544" s="31">
        <v>2400</v>
      </c>
      <c r="Q4544" s="31">
        <v>0</v>
      </c>
      <c r="R4544" s="31">
        <v>2400</v>
      </c>
      <c r="S4544" s="31">
        <v>3.1779999999999999</v>
      </c>
      <c r="T4544" s="36" t="s">
        <v>16450</v>
      </c>
      <c r="U4544" s="36" t="s">
        <v>14041</v>
      </c>
      <c r="V4544" s="31" t="s">
        <v>10436</v>
      </c>
      <c r="W4544" s="31">
        <v>7</v>
      </c>
    </row>
    <row r="4545" spans="1:23" x14ac:dyDescent="0.25">
      <c r="A4545">
        <v>9342200</v>
      </c>
      <c r="B4545" s="32" t="s">
        <v>2433</v>
      </c>
      <c r="C4545" s="32">
        <v>21</v>
      </c>
      <c r="D4545" s="32">
        <v>1</v>
      </c>
      <c r="E4545" s="32" t="s">
        <v>22</v>
      </c>
      <c r="F4545" s="32">
        <v>1</v>
      </c>
      <c r="G4545" s="32" t="s">
        <v>21</v>
      </c>
      <c r="H4545" s="32">
        <v>270</v>
      </c>
      <c r="I4545" s="32">
        <v>304</v>
      </c>
      <c r="J4545" s="32" t="s">
        <v>22</v>
      </c>
      <c r="K4545" s="32">
        <v>1.9E-2</v>
      </c>
      <c r="L4545" s="38">
        <v>17.05</v>
      </c>
      <c r="M4545" t="s">
        <v>10679</v>
      </c>
      <c r="N4545" t="s">
        <v>10680</v>
      </c>
      <c r="O4545" t="s">
        <v>10681</v>
      </c>
      <c r="P4545" s="31">
        <v>20</v>
      </c>
      <c r="Q4545" s="31">
        <v>215</v>
      </c>
      <c r="R4545" s="31">
        <v>72</v>
      </c>
      <c r="S4545" s="31">
        <v>0</v>
      </c>
      <c r="T4545" s="36" t="s">
        <v>16451</v>
      </c>
      <c r="U4545" s="36" t="s">
        <v>13489</v>
      </c>
      <c r="V4545" s="31" t="s">
        <v>3859</v>
      </c>
      <c r="W4545" s="31">
        <v>7</v>
      </c>
    </row>
    <row r="4546" spans="1:23" x14ac:dyDescent="0.25">
      <c r="A4546">
        <v>9342210</v>
      </c>
      <c r="B4546" s="32" t="s">
        <v>2433</v>
      </c>
      <c r="C4546" s="32">
        <v>21</v>
      </c>
      <c r="D4546" s="32">
        <v>1</v>
      </c>
      <c r="E4546" s="32" t="s">
        <v>22</v>
      </c>
      <c r="F4546" s="32">
        <v>1</v>
      </c>
      <c r="G4546" s="32" t="s">
        <v>21</v>
      </c>
      <c r="H4546" s="32">
        <v>270</v>
      </c>
      <c r="I4546" s="32">
        <v>304</v>
      </c>
      <c r="J4546" s="32" t="s">
        <v>22</v>
      </c>
      <c r="K4546" s="32">
        <v>1.9E-2</v>
      </c>
      <c r="L4546" s="38">
        <v>17.05</v>
      </c>
      <c r="M4546" t="s">
        <v>10682</v>
      </c>
      <c r="N4546" t="s">
        <v>10683</v>
      </c>
      <c r="O4546" t="s">
        <v>10684</v>
      </c>
      <c r="P4546" s="31">
        <v>20</v>
      </c>
      <c r="Q4546" s="31">
        <v>215</v>
      </c>
      <c r="R4546" s="31">
        <v>72</v>
      </c>
      <c r="S4546" s="31">
        <v>0</v>
      </c>
      <c r="T4546" s="36" t="s">
        <v>16452</v>
      </c>
      <c r="U4546" s="36" t="s">
        <v>13489</v>
      </c>
      <c r="V4546" s="31" t="s">
        <v>3859</v>
      </c>
      <c r="W4546" s="31">
        <v>7</v>
      </c>
    </row>
    <row r="4547" spans="1:23" x14ac:dyDescent="0.25">
      <c r="A4547">
        <v>9342220</v>
      </c>
      <c r="B4547" s="32" t="s">
        <v>2433</v>
      </c>
      <c r="C4547" s="32">
        <v>21</v>
      </c>
      <c r="D4547" s="32">
        <v>1</v>
      </c>
      <c r="E4547" s="32" t="s">
        <v>22</v>
      </c>
      <c r="F4547" s="32">
        <v>1</v>
      </c>
      <c r="G4547" s="32" t="s">
        <v>21</v>
      </c>
      <c r="H4547" s="32">
        <v>270</v>
      </c>
      <c r="I4547" s="32">
        <v>304</v>
      </c>
      <c r="J4547" s="32" t="s">
        <v>22</v>
      </c>
      <c r="K4547" s="32">
        <v>5.1999999999999998E-2</v>
      </c>
      <c r="L4547" s="38">
        <v>22.83</v>
      </c>
      <c r="M4547" t="s">
        <v>10685</v>
      </c>
      <c r="N4547" t="s">
        <v>10686</v>
      </c>
      <c r="O4547" t="s">
        <v>10687</v>
      </c>
      <c r="P4547" s="31">
        <v>55</v>
      </c>
      <c r="Q4547" s="31">
        <v>210</v>
      </c>
      <c r="R4547" s="31">
        <v>83</v>
      </c>
      <c r="S4547" s="31">
        <v>0</v>
      </c>
      <c r="T4547" s="36" t="s">
        <v>16453</v>
      </c>
      <c r="U4547" s="36" t="s">
        <v>13489</v>
      </c>
      <c r="V4547" s="31" t="s">
        <v>3859</v>
      </c>
      <c r="W4547" s="31">
        <v>7</v>
      </c>
    </row>
    <row r="4548" spans="1:23" x14ac:dyDescent="0.25">
      <c r="A4548">
        <v>9342224</v>
      </c>
      <c r="B4548" s="32" t="s">
        <v>2433</v>
      </c>
      <c r="C4548" s="32">
        <v>21</v>
      </c>
      <c r="D4548" s="32">
        <v>1</v>
      </c>
      <c r="E4548" s="32" t="s">
        <v>22</v>
      </c>
      <c r="F4548" s="32">
        <v>1</v>
      </c>
      <c r="G4548" s="32" t="s">
        <v>21</v>
      </c>
      <c r="H4548" s="32">
        <v>270</v>
      </c>
      <c r="I4548" s="32">
        <v>304</v>
      </c>
      <c r="J4548" s="32" t="s">
        <v>22</v>
      </c>
      <c r="K4548" s="32">
        <v>7.0000000000000007E-2</v>
      </c>
      <c r="L4548" s="38">
        <v>42.85</v>
      </c>
      <c r="M4548" t="s">
        <v>10688</v>
      </c>
      <c r="N4548" t="s">
        <v>10689</v>
      </c>
      <c r="O4548" t="s">
        <v>10690</v>
      </c>
      <c r="P4548" s="31">
        <v>72</v>
      </c>
      <c r="Q4548" s="31">
        <v>270</v>
      </c>
      <c r="R4548" s="31">
        <v>83</v>
      </c>
      <c r="S4548" s="31">
        <v>0</v>
      </c>
      <c r="T4548" s="36" t="s">
        <v>16454</v>
      </c>
      <c r="U4548" s="36" t="s">
        <v>13489</v>
      </c>
      <c r="V4548" s="31" t="s">
        <v>3859</v>
      </c>
      <c r="W4548" s="31">
        <v>7</v>
      </c>
    </row>
    <row r="4549" spans="1:23" x14ac:dyDescent="0.25">
      <c r="A4549">
        <v>9342240</v>
      </c>
      <c r="B4549" s="32" t="s">
        <v>2433</v>
      </c>
      <c r="C4549" s="32">
        <v>21</v>
      </c>
      <c r="D4549" s="32">
        <v>1</v>
      </c>
      <c r="E4549" s="32" t="s">
        <v>22</v>
      </c>
      <c r="F4549" s="32">
        <v>1</v>
      </c>
      <c r="G4549" s="32" t="s">
        <v>21</v>
      </c>
      <c r="H4549" s="32">
        <v>270</v>
      </c>
      <c r="I4549" s="32">
        <v>304</v>
      </c>
      <c r="J4549" s="32" t="s">
        <v>22</v>
      </c>
      <c r="K4549" s="32">
        <v>5.1999999999999998E-2</v>
      </c>
      <c r="L4549" s="38">
        <v>18.64</v>
      </c>
      <c r="M4549" t="s">
        <v>10691</v>
      </c>
      <c r="N4549" t="s">
        <v>10692</v>
      </c>
      <c r="O4549" t="s">
        <v>10693</v>
      </c>
      <c r="P4549" s="31">
        <v>55</v>
      </c>
      <c r="Q4549" s="31">
        <v>210</v>
      </c>
      <c r="R4549" s="31">
        <v>83</v>
      </c>
      <c r="S4549" s="31">
        <v>0</v>
      </c>
      <c r="T4549" s="36" t="s">
        <v>16455</v>
      </c>
      <c r="U4549" s="36" t="s">
        <v>13489</v>
      </c>
      <c r="V4549" s="31" t="s">
        <v>3859</v>
      </c>
      <c r="W4549" s="31">
        <v>7</v>
      </c>
    </row>
    <row r="4550" spans="1:23" x14ac:dyDescent="0.25">
      <c r="A4550">
        <v>9342250</v>
      </c>
      <c r="B4550" s="32" t="s">
        <v>2433</v>
      </c>
      <c r="C4550" s="32">
        <v>21</v>
      </c>
      <c r="D4550" s="32">
        <v>1</v>
      </c>
      <c r="E4550" s="32" t="s">
        <v>22</v>
      </c>
      <c r="F4550" s="32">
        <v>1</v>
      </c>
      <c r="G4550" s="32" t="s">
        <v>21</v>
      </c>
      <c r="H4550" s="32">
        <v>271</v>
      </c>
      <c r="I4550" s="32">
        <v>305</v>
      </c>
      <c r="J4550" s="32" t="s">
        <v>22</v>
      </c>
      <c r="K4550" s="32">
        <v>0.16600000000000001</v>
      </c>
      <c r="L4550" s="38">
        <v>47</v>
      </c>
      <c r="M4550" t="s">
        <v>10694</v>
      </c>
      <c r="N4550" t="s">
        <v>10695</v>
      </c>
      <c r="O4550" t="s">
        <v>10696</v>
      </c>
      <c r="P4550" s="31">
        <v>90</v>
      </c>
      <c r="Q4550" s="31">
        <v>210</v>
      </c>
      <c r="R4550" s="31">
        <v>85</v>
      </c>
      <c r="S4550" s="31">
        <v>0</v>
      </c>
      <c r="T4550" s="36" t="s">
        <v>16456</v>
      </c>
      <c r="U4550" s="36" t="s">
        <v>13489</v>
      </c>
      <c r="V4550" s="31" t="s">
        <v>3859</v>
      </c>
      <c r="W4550" s="31">
        <v>7</v>
      </c>
    </row>
    <row r="4551" spans="1:23" x14ac:dyDescent="0.25">
      <c r="A4551">
        <v>9342254</v>
      </c>
      <c r="B4551" s="32" t="s">
        <v>2433</v>
      </c>
      <c r="C4551" s="32">
        <v>21</v>
      </c>
      <c r="D4551" s="32">
        <v>1</v>
      </c>
      <c r="E4551" s="32" t="s">
        <v>22</v>
      </c>
      <c r="F4551" s="32">
        <v>1</v>
      </c>
      <c r="G4551" s="32" t="s">
        <v>21</v>
      </c>
      <c r="H4551" s="32">
        <v>271</v>
      </c>
      <c r="I4551" s="32">
        <v>305</v>
      </c>
      <c r="J4551" s="32" t="s">
        <v>22</v>
      </c>
      <c r="K4551" s="32">
        <v>0.222</v>
      </c>
      <c r="L4551" s="38">
        <v>54.65</v>
      </c>
      <c r="M4551" t="s">
        <v>10697</v>
      </c>
      <c r="N4551" t="s">
        <v>10698</v>
      </c>
      <c r="O4551" t="s">
        <v>10699</v>
      </c>
      <c r="P4551" s="31">
        <v>112</v>
      </c>
      <c r="Q4551" s="31">
        <v>270</v>
      </c>
      <c r="R4551" s="31">
        <v>85</v>
      </c>
      <c r="S4551" s="31">
        <v>0</v>
      </c>
      <c r="T4551" s="36" t="s">
        <v>16457</v>
      </c>
      <c r="U4551" s="36" t="s">
        <v>13489</v>
      </c>
      <c r="V4551" s="31" t="s">
        <v>3859</v>
      </c>
      <c r="W4551" s="31">
        <v>7</v>
      </c>
    </row>
    <row r="4552" spans="1:23" x14ac:dyDescent="0.25">
      <c r="A4552">
        <v>9342270</v>
      </c>
      <c r="B4552" s="32" t="s">
        <v>2433</v>
      </c>
      <c r="C4552" s="32">
        <v>21</v>
      </c>
      <c r="D4552" s="32">
        <v>1</v>
      </c>
      <c r="E4552" s="32" t="s">
        <v>22</v>
      </c>
      <c r="F4552" s="32">
        <v>1</v>
      </c>
      <c r="G4552" s="32" t="s">
        <v>21</v>
      </c>
      <c r="H4552" s="32">
        <v>271</v>
      </c>
      <c r="I4552" s="32">
        <v>305</v>
      </c>
      <c r="J4552" s="32" t="s">
        <v>22</v>
      </c>
      <c r="K4552" s="32">
        <v>0.16600000000000001</v>
      </c>
      <c r="L4552" s="38">
        <v>37.229999999999997</v>
      </c>
      <c r="M4552" t="s">
        <v>10700</v>
      </c>
      <c r="N4552" t="s">
        <v>10701</v>
      </c>
      <c r="O4552" t="s">
        <v>10702</v>
      </c>
      <c r="P4552" s="31">
        <v>90</v>
      </c>
      <c r="Q4552" s="31">
        <v>210</v>
      </c>
      <c r="R4552" s="31">
        <v>85</v>
      </c>
      <c r="S4552" s="31">
        <v>0</v>
      </c>
      <c r="T4552" s="36" t="s">
        <v>16458</v>
      </c>
      <c r="U4552" s="36" t="s">
        <v>13489</v>
      </c>
      <c r="V4552" s="31" t="s">
        <v>3859</v>
      </c>
      <c r="W4552" s="31">
        <v>7</v>
      </c>
    </row>
    <row r="4553" spans="1:23" x14ac:dyDescent="0.25">
      <c r="A4553">
        <v>9342280</v>
      </c>
      <c r="B4553" s="32" t="s">
        <v>2433</v>
      </c>
      <c r="C4553" s="32">
        <v>21</v>
      </c>
      <c r="D4553" s="32">
        <v>1</v>
      </c>
      <c r="E4553" s="32" t="s">
        <v>22</v>
      </c>
      <c r="F4553" s="32">
        <v>1</v>
      </c>
      <c r="G4553" s="32" t="s">
        <v>21</v>
      </c>
      <c r="H4553" s="32">
        <v>271</v>
      </c>
      <c r="I4553" s="32">
        <v>305</v>
      </c>
      <c r="J4553" s="32" t="s">
        <v>22</v>
      </c>
      <c r="K4553" s="32">
        <v>0.35799999999999998</v>
      </c>
      <c r="L4553" s="38">
        <v>78.760000000000005</v>
      </c>
      <c r="M4553" t="s">
        <v>10703</v>
      </c>
      <c r="N4553" t="s">
        <v>10704</v>
      </c>
      <c r="O4553" t="s">
        <v>10705</v>
      </c>
      <c r="P4553" s="31">
        <v>129</v>
      </c>
      <c r="Q4553" s="31">
        <v>246</v>
      </c>
      <c r="R4553" s="31">
        <v>109</v>
      </c>
      <c r="S4553" s="31">
        <v>0</v>
      </c>
      <c r="T4553" s="36" t="s">
        <v>16459</v>
      </c>
      <c r="U4553" s="36" t="s">
        <v>13489</v>
      </c>
      <c r="V4553" s="31" t="s">
        <v>3859</v>
      </c>
      <c r="W4553" s="31">
        <v>7</v>
      </c>
    </row>
    <row r="4554" spans="1:23" x14ac:dyDescent="0.25">
      <c r="A4554">
        <v>9342300</v>
      </c>
      <c r="B4554" s="32" t="s">
        <v>2433</v>
      </c>
      <c r="C4554" s="32">
        <v>21</v>
      </c>
      <c r="D4554" s="32">
        <v>1</v>
      </c>
      <c r="E4554" s="32" t="s">
        <v>22</v>
      </c>
      <c r="F4554" s="32">
        <v>1</v>
      </c>
      <c r="G4554" s="32" t="s">
        <v>21</v>
      </c>
      <c r="H4554" s="32">
        <v>271</v>
      </c>
      <c r="I4554" s="32">
        <v>305</v>
      </c>
      <c r="J4554" s="32" t="s">
        <v>22</v>
      </c>
      <c r="K4554" s="32">
        <v>0.35799999999999998</v>
      </c>
      <c r="L4554" s="38">
        <v>56.36</v>
      </c>
      <c r="M4554" t="s">
        <v>10706</v>
      </c>
      <c r="N4554" t="s">
        <v>10707</v>
      </c>
      <c r="O4554" t="s">
        <v>10708</v>
      </c>
      <c r="P4554" s="31">
        <v>129</v>
      </c>
      <c r="Q4554" s="31">
        <v>246</v>
      </c>
      <c r="R4554" s="31">
        <v>109</v>
      </c>
      <c r="S4554" s="31">
        <v>0</v>
      </c>
      <c r="T4554" s="36" t="s">
        <v>16460</v>
      </c>
      <c r="U4554" s="36" t="s">
        <v>13489</v>
      </c>
      <c r="V4554" s="31" t="s">
        <v>3859</v>
      </c>
      <c r="W4554" s="31">
        <v>7</v>
      </c>
    </row>
    <row r="4555" spans="1:23" x14ac:dyDescent="0.25">
      <c r="A4555">
        <v>9342310</v>
      </c>
      <c r="B4555" s="32" t="s">
        <v>2433</v>
      </c>
      <c r="C4555" s="32">
        <v>21</v>
      </c>
      <c r="D4555" s="32">
        <v>1</v>
      </c>
      <c r="E4555" s="32" t="s">
        <v>22</v>
      </c>
      <c r="F4555" s="32">
        <v>1</v>
      </c>
      <c r="G4555" s="32" t="s">
        <v>21</v>
      </c>
      <c r="H4555" s="32">
        <v>271</v>
      </c>
      <c r="I4555" s="32">
        <v>305</v>
      </c>
      <c r="J4555" s="32" t="s">
        <v>22</v>
      </c>
      <c r="K4555" s="32">
        <v>0.20699999999999999</v>
      </c>
      <c r="L4555" s="38">
        <v>83.17</v>
      </c>
      <c r="M4555" t="s">
        <v>10709</v>
      </c>
      <c r="N4555" t="s">
        <v>10686</v>
      </c>
      <c r="O4555" t="s">
        <v>10705</v>
      </c>
      <c r="P4555" s="31">
        <v>150</v>
      </c>
      <c r="Q4555" s="31">
        <v>210</v>
      </c>
      <c r="R4555" s="31">
        <v>117</v>
      </c>
      <c r="S4555" s="31">
        <v>0</v>
      </c>
      <c r="T4555" s="36" t="s">
        <v>16461</v>
      </c>
      <c r="U4555" s="36" t="s">
        <v>13489</v>
      </c>
      <c r="V4555" s="31" t="s">
        <v>3859</v>
      </c>
      <c r="W4555" s="31">
        <v>7</v>
      </c>
    </row>
    <row r="4556" spans="1:23" x14ac:dyDescent="0.25">
      <c r="A4556">
        <v>9342311</v>
      </c>
      <c r="B4556" s="32" t="s">
        <v>2433</v>
      </c>
      <c r="C4556" s="32">
        <v>21</v>
      </c>
      <c r="D4556" s="32">
        <v>1</v>
      </c>
      <c r="E4556" s="32" t="s">
        <v>22</v>
      </c>
      <c r="F4556" s="32">
        <v>3</v>
      </c>
      <c r="G4556" s="32" t="s">
        <v>354</v>
      </c>
      <c r="H4556" s="32">
        <v>315</v>
      </c>
      <c r="I4556" s="32">
        <v>351</v>
      </c>
      <c r="J4556" s="32" t="s">
        <v>22</v>
      </c>
      <c r="K4556" s="32">
        <v>9.6000000000000002E-2</v>
      </c>
      <c r="L4556" s="38">
        <v>81.34</v>
      </c>
      <c r="M4556" t="s">
        <v>10710</v>
      </c>
      <c r="N4556" t="s">
        <v>10711</v>
      </c>
      <c r="O4556" t="s">
        <v>10712</v>
      </c>
      <c r="P4556" s="31">
        <v>50</v>
      </c>
      <c r="Q4556" s="31">
        <v>88</v>
      </c>
      <c r="R4556" s="31">
        <v>117</v>
      </c>
      <c r="S4556" s="31">
        <v>0</v>
      </c>
      <c r="T4556" s="36" t="s">
        <v>16462</v>
      </c>
      <c r="U4556" s="36" t="s">
        <v>13489</v>
      </c>
      <c r="V4556" s="31" t="s">
        <v>2451</v>
      </c>
      <c r="W4556" s="31">
        <v>7</v>
      </c>
    </row>
    <row r="4557" spans="1:23" x14ac:dyDescent="0.25">
      <c r="A4557">
        <v>9342314</v>
      </c>
      <c r="B4557" s="32" t="s">
        <v>2433</v>
      </c>
      <c r="C4557" s="32">
        <v>21</v>
      </c>
      <c r="D4557" s="32">
        <v>1</v>
      </c>
      <c r="E4557" s="32" t="s">
        <v>22</v>
      </c>
      <c r="F4557" s="32">
        <v>1</v>
      </c>
      <c r="G4557" s="32" t="s">
        <v>21</v>
      </c>
      <c r="H4557" s="32">
        <v>272</v>
      </c>
      <c r="I4557" s="32">
        <v>306</v>
      </c>
      <c r="J4557" s="32" t="s">
        <v>22</v>
      </c>
      <c r="K4557" s="32">
        <v>9.6000000000000002E-2</v>
      </c>
      <c r="L4557" s="38">
        <v>49.5</v>
      </c>
      <c r="M4557" t="s">
        <v>10713</v>
      </c>
      <c r="N4557" t="s">
        <v>10714</v>
      </c>
      <c r="O4557" t="s">
        <v>10715</v>
      </c>
      <c r="P4557" s="31">
        <v>50</v>
      </c>
      <c r="Q4557" s="31">
        <v>270</v>
      </c>
      <c r="R4557" s="31">
        <v>117</v>
      </c>
      <c r="S4557" s="31">
        <v>0</v>
      </c>
      <c r="T4557" s="36" t="s">
        <v>16463</v>
      </c>
      <c r="U4557" s="36" t="s">
        <v>13489</v>
      </c>
      <c r="V4557" s="31" t="s">
        <v>3859</v>
      </c>
      <c r="W4557" s="31">
        <v>7</v>
      </c>
    </row>
    <row r="4558" spans="1:23" x14ac:dyDescent="0.25">
      <c r="A4558">
        <v>9342320</v>
      </c>
      <c r="B4558" s="32" t="s">
        <v>2433</v>
      </c>
      <c r="C4558" s="32">
        <v>21</v>
      </c>
      <c r="D4558" s="32">
        <v>1</v>
      </c>
      <c r="E4558" s="32" t="s">
        <v>22</v>
      </c>
      <c r="F4558" s="32">
        <v>1</v>
      </c>
      <c r="G4558" s="32" t="s">
        <v>21</v>
      </c>
      <c r="H4558" s="32">
        <v>271</v>
      </c>
      <c r="I4558" s="32">
        <v>305</v>
      </c>
      <c r="J4558" s="32" t="s">
        <v>22</v>
      </c>
      <c r="K4558" s="32">
        <v>0.40799999999999997</v>
      </c>
      <c r="L4558" s="38">
        <v>147.38</v>
      </c>
      <c r="M4558" t="s">
        <v>10716</v>
      </c>
      <c r="N4558" t="s">
        <v>10717</v>
      </c>
      <c r="O4558" t="s">
        <v>10718</v>
      </c>
      <c r="P4558" s="31">
        <v>255</v>
      </c>
      <c r="Q4558" s="31">
        <v>210</v>
      </c>
      <c r="R4558" s="31">
        <v>102</v>
      </c>
      <c r="S4558" s="31">
        <v>0</v>
      </c>
      <c r="T4558" s="36" t="s">
        <v>16464</v>
      </c>
      <c r="U4558" s="36" t="s">
        <v>13489</v>
      </c>
      <c r="V4558" s="31" t="s">
        <v>3859</v>
      </c>
      <c r="W4558" s="31">
        <v>7</v>
      </c>
    </row>
    <row r="4559" spans="1:23" x14ac:dyDescent="0.25">
      <c r="A4559">
        <v>9342321</v>
      </c>
      <c r="B4559" s="32" t="s">
        <v>2433</v>
      </c>
      <c r="C4559" s="32">
        <v>21</v>
      </c>
      <c r="D4559" s="32">
        <v>1</v>
      </c>
      <c r="E4559" s="32" t="s">
        <v>22</v>
      </c>
      <c r="F4559" s="32">
        <v>3</v>
      </c>
      <c r="G4559" s="32" t="s">
        <v>354</v>
      </c>
      <c r="H4559" s="32">
        <v>315</v>
      </c>
      <c r="I4559" s="32">
        <v>351</v>
      </c>
      <c r="J4559" s="32" t="s">
        <v>22</v>
      </c>
      <c r="K4559" s="32">
        <v>0.13600000000000001</v>
      </c>
      <c r="L4559" s="38">
        <v>145.71</v>
      </c>
      <c r="M4559" t="s">
        <v>10710</v>
      </c>
      <c r="N4559" t="s">
        <v>10711</v>
      </c>
      <c r="O4559" t="s">
        <v>10719</v>
      </c>
      <c r="P4559" s="31">
        <v>85</v>
      </c>
      <c r="Q4559" s="31">
        <v>88</v>
      </c>
      <c r="R4559" s="31">
        <v>102</v>
      </c>
      <c r="S4559" s="31">
        <v>0</v>
      </c>
      <c r="T4559" s="36" t="s">
        <v>16465</v>
      </c>
      <c r="U4559" s="36" t="s">
        <v>13489</v>
      </c>
      <c r="V4559" s="31" t="s">
        <v>2451</v>
      </c>
      <c r="W4559" s="31">
        <v>7</v>
      </c>
    </row>
    <row r="4560" spans="1:23" x14ac:dyDescent="0.25">
      <c r="A4560">
        <v>9342324</v>
      </c>
      <c r="B4560" s="32" t="s">
        <v>2433</v>
      </c>
      <c r="C4560" s="32">
        <v>21</v>
      </c>
      <c r="D4560" s="32">
        <v>1</v>
      </c>
      <c r="E4560" s="32" t="s">
        <v>22</v>
      </c>
      <c r="F4560" s="32">
        <v>1</v>
      </c>
      <c r="G4560" s="32" t="s">
        <v>21</v>
      </c>
      <c r="H4560" s="32">
        <v>272</v>
      </c>
      <c r="I4560" s="32">
        <v>306</v>
      </c>
      <c r="J4560" s="32" t="s">
        <v>22</v>
      </c>
      <c r="K4560" s="32">
        <v>0.13600000000000001</v>
      </c>
      <c r="L4560" s="38">
        <v>66.3</v>
      </c>
      <c r="M4560" t="s">
        <v>10720</v>
      </c>
      <c r="N4560" t="s">
        <v>10721</v>
      </c>
      <c r="O4560" t="s">
        <v>10722</v>
      </c>
      <c r="P4560" s="31">
        <v>85</v>
      </c>
      <c r="Q4560" s="31">
        <v>270</v>
      </c>
      <c r="R4560" s="31">
        <v>102</v>
      </c>
      <c r="S4560" s="31">
        <v>0</v>
      </c>
      <c r="T4560" s="36" t="s">
        <v>16466</v>
      </c>
      <c r="U4560" s="36" t="s">
        <v>13489</v>
      </c>
      <c r="V4560" s="31" t="s">
        <v>3859</v>
      </c>
      <c r="W4560" s="31">
        <v>7</v>
      </c>
    </row>
    <row r="4561" spans="1:23" x14ac:dyDescent="0.25">
      <c r="A4561">
        <v>9342400</v>
      </c>
      <c r="B4561" s="32" t="s">
        <v>2433</v>
      </c>
      <c r="C4561" s="32">
        <v>21</v>
      </c>
      <c r="D4561" s="32">
        <v>1</v>
      </c>
      <c r="E4561" s="32" t="s">
        <v>22</v>
      </c>
      <c r="F4561" s="32">
        <v>1</v>
      </c>
      <c r="G4561" s="32" t="s">
        <v>21</v>
      </c>
      <c r="H4561" s="32">
        <v>280</v>
      </c>
      <c r="I4561" s="32">
        <v>314</v>
      </c>
      <c r="J4561" s="32" t="s">
        <v>22</v>
      </c>
      <c r="K4561" s="32">
        <v>0.114</v>
      </c>
      <c r="L4561" s="38">
        <v>32.58</v>
      </c>
      <c r="M4561" t="s">
        <v>10723</v>
      </c>
      <c r="N4561" t="s">
        <v>10724</v>
      </c>
      <c r="O4561" t="s">
        <v>10725</v>
      </c>
      <c r="P4561" s="31">
        <v>72</v>
      </c>
      <c r="Q4561" s="31">
        <v>210</v>
      </c>
      <c r="R4561" s="31">
        <v>63</v>
      </c>
      <c r="S4561" s="31">
        <v>0</v>
      </c>
      <c r="T4561" s="36" t="s">
        <v>16467</v>
      </c>
      <c r="U4561" s="36" t="s">
        <v>13836</v>
      </c>
      <c r="V4561" s="31" t="s">
        <v>3859</v>
      </c>
      <c r="W4561" s="31">
        <v>7</v>
      </c>
    </row>
    <row r="4562" spans="1:23" x14ac:dyDescent="0.25">
      <c r="A4562">
        <v>9342410</v>
      </c>
      <c r="B4562" s="32" t="s">
        <v>2433</v>
      </c>
      <c r="C4562" s="32">
        <v>21</v>
      </c>
      <c r="D4562" s="32">
        <v>1</v>
      </c>
      <c r="E4562" s="32" t="s">
        <v>22</v>
      </c>
      <c r="F4562" s="32">
        <v>1</v>
      </c>
      <c r="G4562" s="32" t="s">
        <v>21</v>
      </c>
      <c r="H4562" s="32">
        <v>280</v>
      </c>
      <c r="I4562" s="32">
        <v>314</v>
      </c>
      <c r="J4562" s="32" t="s">
        <v>22</v>
      </c>
      <c r="K4562" s="32">
        <v>0.114</v>
      </c>
      <c r="L4562" s="38">
        <v>32.58</v>
      </c>
      <c r="M4562" t="s">
        <v>10726</v>
      </c>
      <c r="N4562" t="s">
        <v>10727</v>
      </c>
      <c r="O4562" t="s">
        <v>10728</v>
      </c>
      <c r="P4562" s="31">
        <v>72</v>
      </c>
      <c r="Q4562" s="31">
        <v>210</v>
      </c>
      <c r="R4562" s="31">
        <v>63</v>
      </c>
      <c r="S4562" s="31">
        <v>0</v>
      </c>
      <c r="T4562" s="36" t="s">
        <v>16468</v>
      </c>
      <c r="U4562" s="36" t="s">
        <v>13836</v>
      </c>
      <c r="V4562" s="31" t="s">
        <v>3859</v>
      </c>
      <c r="W4562" s="31">
        <v>7</v>
      </c>
    </row>
    <row r="4563" spans="1:23" x14ac:dyDescent="0.25">
      <c r="A4563">
        <v>9342500</v>
      </c>
      <c r="B4563" s="32" t="s">
        <v>2433</v>
      </c>
      <c r="C4563" s="32">
        <v>21</v>
      </c>
      <c r="D4563" s="32">
        <v>1</v>
      </c>
      <c r="E4563" s="32" t="s">
        <v>22</v>
      </c>
      <c r="F4563" s="32">
        <v>1</v>
      </c>
      <c r="G4563" s="32" t="s">
        <v>21</v>
      </c>
      <c r="H4563" s="32">
        <v>281</v>
      </c>
      <c r="I4563" s="32">
        <v>315</v>
      </c>
      <c r="J4563" s="32" t="s">
        <v>22</v>
      </c>
      <c r="K4563" s="32">
        <v>0.20200000000000001</v>
      </c>
      <c r="L4563" s="38">
        <v>39.96</v>
      </c>
      <c r="M4563" t="s">
        <v>10729</v>
      </c>
      <c r="N4563" t="s">
        <v>10730</v>
      </c>
      <c r="O4563" t="s">
        <v>10731</v>
      </c>
      <c r="P4563" s="31">
        <v>90</v>
      </c>
      <c r="Q4563" s="31">
        <v>215</v>
      </c>
      <c r="R4563" s="31">
        <v>57</v>
      </c>
      <c r="S4563" s="31">
        <v>0</v>
      </c>
      <c r="T4563" s="36" t="s">
        <v>16469</v>
      </c>
      <c r="U4563" s="36" t="s">
        <v>13836</v>
      </c>
      <c r="V4563" s="31" t="s">
        <v>3859</v>
      </c>
      <c r="W4563" s="31">
        <v>7</v>
      </c>
    </row>
    <row r="4564" spans="1:23" x14ac:dyDescent="0.25">
      <c r="A4564">
        <v>9342504</v>
      </c>
      <c r="B4564" s="32" t="s">
        <v>2433</v>
      </c>
      <c r="C4564" s="32">
        <v>21</v>
      </c>
      <c r="D4564" s="32">
        <v>1</v>
      </c>
      <c r="E4564" s="32" t="s">
        <v>22</v>
      </c>
      <c r="F4564" s="32">
        <v>1</v>
      </c>
      <c r="G4564" s="32" t="s">
        <v>21</v>
      </c>
      <c r="H4564" s="32">
        <v>283</v>
      </c>
      <c r="I4564" s="32">
        <v>317</v>
      </c>
      <c r="J4564" s="32" t="s">
        <v>22</v>
      </c>
      <c r="K4564" s="32">
        <v>0.25800000000000001</v>
      </c>
      <c r="L4564" s="38">
        <v>71.98</v>
      </c>
      <c r="M4564" t="s">
        <v>10732</v>
      </c>
      <c r="N4564" t="s">
        <v>10733</v>
      </c>
      <c r="O4564" t="s">
        <v>10734</v>
      </c>
      <c r="P4564" s="31">
        <v>120</v>
      </c>
      <c r="Q4564" s="31">
        <v>277</v>
      </c>
      <c r="R4564" s="31">
        <v>79</v>
      </c>
      <c r="S4564" s="31">
        <v>0</v>
      </c>
      <c r="T4564" s="36" t="s">
        <v>16470</v>
      </c>
      <c r="U4564" s="36" t="s">
        <v>13836</v>
      </c>
      <c r="V4564" s="31" t="s">
        <v>3859</v>
      </c>
      <c r="W4564" s="31">
        <v>7</v>
      </c>
    </row>
    <row r="4565" spans="1:23" x14ac:dyDescent="0.25">
      <c r="A4565">
        <v>9342510</v>
      </c>
      <c r="B4565" s="32" t="s">
        <v>2433</v>
      </c>
      <c r="C4565" s="32">
        <v>21</v>
      </c>
      <c r="D4565" s="32">
        <v>1</v>
      </c>
      <c r="E4565" s="32" t="s">
        <v>22</v>
      </c>
      <c r="F4565" s="32">
        <v>1</v>
      </c>
      <c r="G4565" s="32" t="s">
        <v>21</v>
      </c>
      <c r="H4565" s="32">
        <v>281</v>
      </c>
      <c r="I4565" s="32">
        <v>315</v>
      </c>
      <c r="J4565" s="32" t="s">
        <v>22</v>
      </c>
      <c r="K4565" s="32">
        <v>0.20200000000000001</v>
      </c>
      <c r="L4565" s="38">
        <v>39.96</v>
      </c>
      <c r="M4565" t="s">
        <v>10735</v>
      </c>
      <c r="N4565" t="s">
        <v>10736</v>
      </c>
      <c r="O4565" t="s">
        <v>10737</v>
      </c>
      <c r="P4565" s="31">
        <v>90</v>
      </c>
      <c r="Q4565" s="31">
        <v>215</v>
      </c>
      <c r="R4565" s="31">
        <v>57</v>
      </c>
      <c r="S4565" s="31">
        <v>0</v>
      </c>
      <c r="T4565" s="36" t="s">
        <v>16471</v>
      </c>
      <c r="U4565" s="36" t="s">
        <v>13836</v>
      </c>
      <c r="V4565" s="31" t="s">
        <v>3859</v>
      </c>
      <c r="W4565" s="31">
        <v>7</v>
      </c>
    </row>
    <row r="4566" spans="1:23" x14ac:dyDescent="0.25">
      <c r="A4566">
        <v>9342514</v>
      </c>
      <c r="B4566" s="32" t="s">
        <v>2433</v>
      </c>
      <c r="C4566" s="32">
        <v>21</v>
      </c>
      <c r="D4566" s="32">
        <v>1</v>
      </c>
      <c r="E4566" s="32" t="s">
        <v>22</v>
      </c>
      <c r="F4566" s="32">
        <v>1</v>
      </c>
      <c r="G4566" s="32" t="s">
        <v>21</v>
      </c>
      <c r="H4566" s="32">
        <v>283</v>
      </c>
      <c r="I4566" s="32">
        <v>317</v>
      </c>
      <c r="J4566" s="32" t="s">
        <v>22</v>
      </c>
      <c r="K4566" s="32">
        <v>0.25800000000000001</v>
      </c>
      <c r="L4566" s="38">
        <v>71.98</v>
      </c>
      <c r="M4566" t="s">
        <v>10738</v>
      </c>
      <c r="N4566" t="s">
        <v>10739</v>
      </c>
      <c r="O4566" t="s">
        <v>10740</v>
      </c>
      <c r="P4566" s="31">
        <v>120</v>
      </c>
      <c r="Q4566" s="31">
        <v>277</v>
      </c>
      <c r="R4566" s="31">
        <v>64</v>
      </c>
      <c r="S4566" s="31">
        <v>0</v>
      </c>
      <c r="T4566" s="36" t="s">
        <v>16472</v>
      </c>
      <c r="U4566" s="36" t="s">
        <v>13836</v>
      </c>
      <c r="V4566" s="31" t="s">
        <v>3859</v>
      </c>
      <c r="W4566" s="31">
        <v>7</v>
      </c>
    </row>
    <row r="4567" spans="1:23" x14ac:dyDescent="0.25">
      <c r="A4567">
        <v>9342540</v>
      </c>
      <c r="B4567" s="32" t="s">
        <v>2433</v>
      </c>
      <c r="C4567" s="32">
        <v>21</v>
      </c>
      <c r="D4567" s="32">
        <v>1</v>
      </c>
      <c r="E4567" s="32" t="s">
        <v>22</v>
      </c>
      <c r="F4567" s="32">
        <v>1</v>
      </c>
      <c r="G4567" s="32" t="s">
        <v>21</v>
      </c>
      <c r="H4567" s="32">
        <v>280</v>
      </c>
      <c r="I4567" s="32">
        <v>314</v>
      </c>
      <c r="J4567" s="32" t="s">
        <v>22</v>
      </c>
      <c r="K4567" s="32">
        <v>0.20200000000000001</v>
      </c>
      <c r="L4567" s="38">
        <v>42.02</v>
      </c>
      <c r="M4567" t="s">
        <v>10741</v>
      </c>
      <c r="N4567" t="s">
        <v>10742</v>
      </c>
      <c r="O4567" t="s">
        <v>10743</v>
      </c>
      <c r="P4567" s="31">
        <v>90</v>
      </c>
      <c r="Q4567" s="31">
        <v>225</v>
      </c>
      <c r="R4567" s="31">
        <v>57</v>
      </c>
      <c r="S4567" s="31">
        <v>0</v>
      </c>
      <c r="T4567" s="36" t="s">
        <v>16473</v>
      </c>
      <c r="U4567" s="36" t="s">
        <v>13836</v>
      </c>
      <c r="V4567" s="31" t="s">
        <v>3859</v>
      </c>
      <c r="W4567" s="31">
        <v>7</v>
      </c>
    </row>
    <row r="4568" spans="1:23" x14ac:dyDescent="0.25">
      <c r="A4568">
        <v>9342550</v>
      </c>
      <c r="B4568" s="32" t="s">
        <v>2433</v>
      </c>
      <c r="C4568" s="32">
        <v>21</v>
      </c>
      <c r="D4568" s="32">
        <v>1</v>
      </c>
      <c r="E4568" s="32" t="s">
        <v>22</v>
      </c>
      <c r="F4568" s="32">
        <v>1</v>
      </c>
      <c r="G4568" s="32" t="s">
        <v>21</v>
      </c>
      <c r="H4568" s="32">
        <v>280</v>
      </c>
      <c r="I4568" s="32">
        <v>314</v>
      </c>
      <c r="J4568" s="32" t="s">
        <v>22</v>
      </c>
      <c r="K4568" s="32">
        <v>0.20200000000000001</v>
      </c>
      <c r="L4568" s="38">
        <v>42.02</v>
      </c>
      <c r="M4568" t="s">
        <v>10744</v>
      </c>
      <c r="N4568" t="s">
        <v>10745</v>
      </c>
      <c r="O4568" t="s">
        <v>10746</v>
      </c>
      <c r="P4568" s="31">
        <v>90</v>
      </c>
      <c r="Q4568" s="31">
        <v>225</v>
      </c>
      <c r="R4568" s="31">
        <v>57</v>
      </c>
      <c r="S4568" s="31">
        <v>0</v>
      </c>
      <c r="T4568" s="36" t="s">
        <v>16474</v>
      </c>
      <c r="U4568" s="36" t="s">
        <v>13836</v>
      </c>
      <c r="V4568" s="31" t="s">
        <v>3859</v>
      </c>
      <c r="W4568" s="31">
        <v>7</v>
      </c>
    </row>
    <row r="4569" spans="1:23" x14ac:dyDescent="0.25">
      <c r="A4569">
        <v>9342560</v>
      </c>
      <c r="B4569" s="32" t="s">
        <v>2433</v>
      </c>
      <c r="C4569" s="32">
        <v>21</v>
      </c>
      <c r="D4569" s="32">
        <v>1</v>
      </c>
      <c r="E4569" s="32" t="s">
        <v>22</v>
      </c>
      <c r="F4569" s="32">
        <v>6</v>
      </c>
      <c r="G4569" s="32" t="s">
        <v>354</v>
      </c>
      <c r="H4569" s="32">
        <v>320</v>
      </c>
      <c r="I4569" s="32">
        <v>355</v>
      </c>
      <c r="J4569" s="32" t="s">
        <v>22</v>
      </c>
      <c r="K4569" s="32">
        <v>0</v>
      </c>
      <c r="L4569" s="38">
        <v>9.6</v>
      </c>
      <c r="M4569" t="s">
        <v>10747</v>
      </c>
      <c r="N4569" t="s">
        <v>10748</v>
      </c>
      <c r="O4569" t="s">
        <v>10749</v>
      </c>
      <c r="P4569" s="31">
        <v>0</v>
      </c>
      <c r="Q4569" s="31">
        <v>0</v>
      </c>
      <c r="R4569" s="31">
        <v>0</v>
      </c>
      <c r="S4569" s="31">
        <v>0</v>
      </c>
      <c r="T4569" s="36" t="s">
        <v>16475</v>
      </c>
      <c r="U4569" s="36" t="s">
        <v>13836</v>
      </c>
      <c r="V4569" s="31" t="s">
        <v>10750</v>
      </c>
      <c r="W4569" s="31">
        <v>7</v>
      </c>
    </row>
    <row r="4570" spans="1:23" x14ac:dyDescent="0.25">
      <c r="A4570">
        <v>9342570</v>
      </c>
      <c r="B4570" s="32" t="s">
        <v>2433</v>
      </c>
      <c r="C4570" s="32">
        <v>21</v>
      </c>
      <c r="D4570" s="32">
        <v>2</v>
      </c>
      <c r="E4570" s="32" t="s">
        <v>22</v>
      </c>
      <c r="F4570" s="32">
        <v>3</v>
      </c>
      <c r="G4570" s="32" t="s">
        <v>354</v>
      </c>
      <c r="H4570" s="32">
        <v>320</v>
      </c>
      <c r="I4570" s="32">
        <v>355</v>
      </c>
      <c r="J4570" s="32" t="s">
        <v>22</v>
      </c>
      <c r="K4570" s="32">
        <v>3.2000000000000001E-2</v>
      </c>
      <c r="L4570" s="38">
        <v>12.74</v>
      </c>
      <c r="M4570" t="s">
        <v>10751</v>
      </c>
      <c r="N4570" t="s">
        <v>10752</v>
      </c>
      <c r="O4570" t="s">
        <v>10753</v>
      </c>
      <c r="P4570" s="31">
        <v>0</v>
      </c>
      <c r="Q4570" s="31">
        <v>0</v>
      </c>
      <c r="R4570" s="31">
        <v>0</v>
      </c>
      <c r="S4570" s="31">
        <v>0</v>
      </c>
      <c r="T4570" s="36" t="s">
        <v>16476</v>
      </c>
      <c r="U4570" s="36" t="s">
        <v>16477</v>
      </c>
      <c r="V4570" s="31" t="s">
        <v>10436</v>
      </c>
      <c r="W4570" s="31">
        <v>7</v>
      </c>
    </row>
    <row r="4571" spans="1:23" x14ac:dyDescent="0.25">
      <c r="A4571">
        <v>9342610</v>
      </c>
      <c r="B4571" s="32" t="s">
        <v>2433</v>
      </c>
      <c r="C4571" s="32">
        <v>21</v>
      </c>
      <c r="D4571" s="32">
        <v>1</v>
      </c>
      <c r="E4571" s="32" t="s">
        <v>22</v>
      </c>
      <c r="F4571" s="32">
        <v>1</v>
      </c>
      <c r="G4571" s="32" t="s">
        <v>21</v>
      </c>
      <c r="H4571" s="32">
        <v>281</v>
      </c>
      <c r="I4571" s="32">
        <v>315</v>
      </c>
      <c r="J4571" s="32" t="s">
        <v>22</v>
      </c>
      <c r="K4571" s="32">
        <v>0.42599999999999999</v>
      </c>
      <c r="L4571" s="38">
        <v>96.86</v>
      </c>
      <c r="M4571" t="s">
        <v>10754</v>
      </c>
      <c r="N4571" t="s">
        <v>10755</v>
      </c>
      <c r="O4571" t="s">
        <v>10756</v>
      </c>
      <c r="P4571" s="31">
        <v>105</v>
      </c>
      <c r="Q4571" s="31">
        <v>240</v>
      </c>
      <c r="R4571" s="31">
        <v>0</v>
      </c>
      <c r="S4571" s="31">
        <v>0</v>
      </c>
      <c r="T4571" s="36" t="s">
        <v>16478</v>
      </c>
      <c r="U4571" s="36" t="s">
        <v>13836</v>
      </c>
      <c r="V4571" s="31" t="s">
        <v>3859</v>
      </c>
      <c r="W4571" s="31">
        <v>7</v>
      </c>
    </row>
    <row r="4572" spans="1:23" x14ac:dyDescent="0.25">
      <c r="A4572">
        <v>9342640</v>
      </c>
      <c r="B4572" s="32" t="s">
        <v>2433</v>
      </c>
      <c r="C4572" s="32">
        <v>21</v>
      </c>
      <c r="D4572" s="32">
        <v>1</v>
      </c>
      <c r="E4572" s="32" t="s">
        <v>22</v>
      </c>
      <c r="F4572" s="32">
        <v>6</v>
      </c>
      <c r="G4572" s="32" t="s">
        <v>354</v>
      </c>
      <c r="H4572" s="32">
        <v>320</v>
      </c>
      <c r="I4572" s="32">
        <v>355</v>
      </c>
      <c r="J4572" s="32" t="s">
        <v>22</v>
      </c>
      <c r="K4572" s="32">
        <v>0</v>
      </c>
      <c r="L4572" s="38">
        <v>13.4</v>
      </c>
      <c r="M4572" t="s">
        <v>10757</v>
      </c>
      <c r="N4572" t="s">
        <v>10758</v>
      </c>
      <c r="O4572" t="s">
        <v>10759</v>
      </c>
      <c r="P4572" s="31">
        <v>0</v>
      </c>
      <c r="Q4572" s="31">
        <v>0</v>
      </c>
      <c r="R4572" s="31">
        <v>0</v>
      </c>
      <c r="S4572" s="31">
        <v>0</v>
      </c>
      <c r="T4572" s="36" t="s">
        <v>16479</v>
      </c>
      <c r="U4572" s="36" t="s">
        <v>13836</v>
      </c>
      <c r="V4572" s="31" t="s">
        <v>10750</v>
      </c>
      <c r="W4572" s="31">
        <v>7</v>
      </c>
    </row>
    <row r="4573" spans="1:23" x14ac:dyDescent="0.25">
      <c r="A4573">
        <v>9342720</v>
      </c>
      <c r="B4573" s="32" t="s">
        <v>2433</v>
      </c>
      <c r="C4573" s="32">
        <v>21</v>
      </c>
      <c r="D4573" s="32">
        <v>1</v>
      </c>
      <c r="E4573" s="32" t="s">
        <v>22</v>
      </c>
      <c r="F4573" s="32">
        <v>4</v>
      </c>
      <c r="G4573" s="32" t="s">
        <v>354</v>
      </c>
      <c r="H4573" s="32">
        <v>320</v>
      </c>
      <c r="I4573" s="32">
        <v>353</v>
      </c>
      <c r="J4573" s="32" t="s">
        <v>22</v>
      </c>
      <c r="K4573" s="32">
        <v>0</v>
      </c>
      <c r="L4573" s="38">
        <v>35.67</v>
      </c>
      <c r="M4573" t="s">
        <v>10760</v>
      </c>
      <c r="N4573" t="s">
        <v>10761</v>
      </c>
      <c r="O4573" t="s">
        <v>10762</v>
      </c>
      <c r="P4573" s="31">
        <v>25</v>
      </c>
      <c r="Q4573" s="31">
        <v>0</v>
      </c>
      <c r="R4573" s="31">
        <v>0</v>
      </c>
      <c r="S4573" s="31">
        <v>0</v>
      </c>
      <c r="T4573" s="36" t="s">
        <v>16480</v>
      </c>
      <c r="U4573" s="36" t="s">
        <v>13488</v>
      </c>
      <c r="V4573" s="31" t="s">
        <v>2451</v>
      </c>
      <c r="W4573" s="31">
        <v>7</v>
      </c>
    </row>
    <row r="4574" spans="1:23" x14ac:dyDescent="0.25">
      <c r="A4574">
        <v>9342800</v>
      </c>
      <c r="B4574" s="32" t="s">
        <v>2433</v>
      </c>
      <c r="C4574" s="32">
        <v>21</v>
      </c>
      <c r="D4574" s="32">
        <v>1</v>
      </c>
      <c r="E4574" s="32" t="s">
        <v>22</v>
      </c>
      <c r="F4574" s="32">
        <v>5</v>
      </c>
      <c r="G4574" s="32" t="s">
        <v>354</v>
      </c>
      <c r="H4574" s="32">
        <v>318</v>
      </c>
      <c r="I4574" s="32">
        <v>354</v>
      </c>
      <c r="J4574" s="32" t="s">
        <v>22</v>
      </c>
      <c r="K4574" s="32">
        <v>0</v>
      </c>
      <c r="L4574" s="38">
        <v>4.67</v>
      </c>
      <c r="M4574" t="s">
        <v>10763</v>
      </c>
      <c r="N4574" t="s">
        <v>10764</v>
      </c>
      <c r="O4574" t="s">
        <v>10765</v>
      </c>
      <c r="P4574" s="31">
        <v>45</v>
      </c>
      <c r="Q4574" s="31">
        <v>0</v>
      </c>
      <c r="R4574" s="31">
        <v>0</v>
      </c>
      <c r="S4574" s="31">
        <v>0</v>
      </c>
      <c r="T4574" s="36" t="s">
        <v>16481</v>
      </c>
      <c r="U4574" s="36" t="s">
        <v>13488</v>
      </c>
      <c r="V4574" s="31" t="s">
        <v>2451</v>
      </c>
      <c r="W4574" s="31">
        <v>7</v>
      </c>
    </row>
    <row r="4575" spans="1:23" x14ac:dyDescent="0.25">
      <c r="A4575">
        <v>9342810</v>
      </c>
      <c r="B4575" s="32" t="s">
        <v>2433</v>
      </c>
      <c r="C4575" s="32">
        <v>21</v>
      </c>
      <c r="D4575" s="32">
        <v>1</v>
      </c>
      <c r="E4575" s="32" t="s">
        <v>22</v>
      </c>
      <c r="F4575" s="32">
        <v>5</v>
      </c>
      <c r="G4575" s="32" t="s">
        <v>354</v>
      </c>
      <c r="H4575" s="32">
        <v>318</v>
      </c>
      <c r="I4575" s="32">
        <v>354</v>
      </c>
      <c r="J4575" s="32" t="s">
        <v>22</v>
      </c>
      <c r="K4575" s="32">
        <v>0</v>
      </c>
      <c r="L4575" s="38">
        <v>5.34</v>
      </c>
      <c r="M4575" t="s">
        <v>10766</v>
      </c>
      <c r="N4575" t="s">
        <v>10767</v>
      </c>
      <c r="O4575" t="s">
        <v>10768</v>
      </c>
      <c r="P4575" s="31">
        <v>55</v>
      </c>
      <c r="Q4575" s="31">
        <v>0</v>
      </c>
      <c r="R4575" s="31">
        <v>0</v>
      </c>
      <c r="S4575" s="31">
        <v>0</v>
      </c>
      <c r="T4575" s="36" t="s">
        <v>16482</v>
      </c>
      <c r="U4575" s="36" t="s">
        <v>13488</v>
      </c>
      <c r="V4575" s="31" t="s">
        <v>2451</v>
      </c>
      <c r="W4575" s="31">
        <v>7</v>
      </c>
    </row>
    <row r="4576" spans="1:23" x14ac:dyDescent="0.25">
      <c r="A4576">
        <v>9342820</v>
      </c>
      <c r="B4576" s="32" t="s">
        <v>2433</v>
      </c>
      <c r="C4576" s="32">
        <v>21</v>
      </c>
      <c r="D4576" s="32">
        <v>1</v>
      </c>
      <c r="E4576" s="32" t="s">
        <v>22</v>
      </c>
      <c r="F4576" s="32">
        <v>5</v>
      </c>
      <c r="G4576" s="32" t="s">
        <v>354</v>
      </c>
      <c r="H4576" s="32">
        <v>318</v>
      </c>
      <c r="I4576" s="32">
        <v>354</v>
      </c>
      <c r="J4576" s="32" t="s">
        <v>22</v>
      </c>
      <c r="K4576" s="32">
        <v>0</v>
      </c>
      <c r="L4576" s="38">
        <v>4.12</v>
      </c>
      <c r="M4576" t="s">
        <v>10769</v>
      </c>
      <c r="N4576" t="s">
        <v>10770</v>
      </c>
      <c r="O4576" t="s">
        <v>10771</v>
      </c>
      <c r="P4576" s="31">
        <v>0</v>
      </c>
      <c r="Q4576" s="31">
        <v>0</v>
      </c>
      <c r="R4576" s="31">
        <v>0</v>
      </c>
      <c r="S4576" s="31">
        <v>0</v>
      </c>
      <c r="T4576" s="36" t="s">
        <v>16483</v>
      </c>
      <c r="U4576" s="36" t="s">
        <v>13488</v>
      </c>
      <c r="V4576" s="31" t="s">
        <v>2451</v>
      </c>
      <c r="W4576" s="31">
        <v>7</v>
      </c>
    </row>
    <row r="4577" spans="1:23" x14ac:dyDescent="0.25">
      <c r="A4577">
        <v>9342850</v>
      </c>
      <c r="B4577" s="32" t="s">
        <v>2433</v>
      </c>
      <c r="C4577" s="32">
        <v>21</v>
      </c>
      <c r="D4577" s="32">
        <v>1</v>
      </c>
      <c r="E4577" s="32" t="s">
        <v>22</v>
      </c>
      <c r="F4577" s="32">
        <v>5</v>
      </c>
      <c r="G4577" s="32" t="s">
        <v>354</v>
      </c>
      <c r="H4577" s="32">
        <v>317</v>
      </c>
      <c r="I4577" s="32">
        <v>352</v>
      </c>
      <c r="J4577" s="32" t="s">
        <v>22</v>
      </c>
      <c r="K4577" s="32">
        <v>0</v>
      </c>
      <c r="L4577" s="38">
        <v>4.1500000000000004</v>
      </c>
      <c r="M4577" t="s">
        <v>10772</v>
      </c>
      <c r="N4577" t="s">
        <v>10773</v>
      </c>
      <c r="O4577" t="s">
        <v>10774</v>
      </c>
      <c r="P4577" s="31">
        <v>45</v>
      </c>
      <c r="Q4577" s="31">
        <v>0</v>
      </c>
      <c r="R4577" s="31">
        <v>0</v>
      </c>
      <c r="S4577" s="31">
        <v>0</v>
      </c>
      <c r="T4577" s="36" t="s">
        <v>16484</v>
      </c>
      <c r="U4577" s="36" t="s">
        <v>13488</v>
      </c>
      <c r="V4577" s="31" t="s">
        <v>901</v>
      </c>
      <c r="W4577" s="31">
        <v>7</v>
      </c>
    </row>
    <row r="4578" spans="1:23" x14ac:dyDescent="0.25">
      <c r="A4578">
        <v>9342860</v>
      </c>
      <c r="B4578" s="32" t="s">
        <v>2433</v>
      </c>
      <c r="C4578" s="32">
        <v>21</v>
      </c>
      <c r="D4578" s="32">
        <v>1</v>
      </c>
      <c r="E4578" s="32" t="s">
        <v>22</v>
      </c>
      <c r="F4578" s="32">
        <v>5</v>
      </c>
      <c r="G4578" s="32" t="s">
        <v>354</v>
      </c>
      <c r="H4578" s="32">
        <v>317</v>
      </c>
      <c r="I4578" s="32">
        <v>352</v>
      </c>
      <c r="J4578" s="32" t="s">
        <v>22</v>
      </c>
      <c r="K4578" s="32">
        <v>0</v>
      </c>
      <c r="L4578" s="38">
        <v>4.8099999999999996</v>
      </c>
      <c r="M4578" t="s">
        <v>10775</v>
      </c>
      <c r="N4578" t="s">
        <v>10776</v>
      </c>
      <c r="O4578" t="s">
        <v>10777</v>
      </c>
      <c r="P4578" s="31">
        <v>45</v>
      </c>
      <c r="Q4578" s="31">
        <v>0</v>
      </c>
      <c r="R4578" s="31">
        <v>0</v>
      </c>
      <c r="S4578" s="31">
        <v>0</v>
      </c>
      <c r="T4578" s="36" t="s">
        <v>16485</v>
      </c>
      <c r="U4578" s="36" t="s">
        <v>13488</v>
      </c>
      <c r="V4578" s="31" t="s">
        <v>901</v>
      </c>
      <c r="W4578" s="31">
        <v>7</v>
      </c>
    </row>
    <row r="4579" spans="1:23" x14ac:dyDescent="0.25">
      <c r="A4579">
        <v>9342870</v>
      </c>
      <c r="B4579" s="32" t="s">
        <v>2433</v>
      </c>
      <c r="C4579" s="32">
        <v>21</v>
      </c>
      <c r="D4579" s="32">
        <v>1</v>
      </c>
      <c r="E4579" s="32" t="s">
        <v>22</v>
      </c>
      <c r="F4579" s="32">
        <v>5</v>
      </c>
      <c r="G4579" s="32" t="s">
        <v>354</v>
      </c>
      <c r="H4579" s="32">
        <v>317</v>
      </c>
      <c r="I4579" s="32">
        <v>352</v>
      </c>
      <c r="J4579" s="32" t="s">
        <v>22</v>
      </c>
      <c r="K4579" s="32">
        <v>0</v>
      </c>
      <c r="L4579" s="38">
        <v>8.7799999999999994</v>
      </c>
      <c r="M4579" t="s">
        <v>10778</v>
      </c>
      <c r="N4579" t="s">
        <v>10779</v>
      </c>
      <c r="O4579" t="s">
        <v>10780</v>
      </c>
      <c r="P4579" s="31">
        <v>45</v>
      </c>
      <c r="Q4579" s="31">
        <v>0</v>
      </c>
      <c r="R4579" s="31">
        <v>0</v>
      </c>
      <c r="S4579" s="31">
        <v>0</v>
      </c>
      <c r="T4579" s="36" t="s">
        <v>16486</v>
      </c>
      <c r="U4579" s="36" t="s">
        <v>13488</v>
      </c>
      <c r="V4579" s="31" t="s">
        <v>901</v>
      </c>
      <c r="W4579" s="31">
        <v>7</v>
      </c>
    </row>
    <row r="4580" spans="1:23" x14ac:dyDescent="0.25">
      <c r="A4580">
        <v>9342880</v>
      </c>
      <c r="B4580" s="32" t="s">
        <v>2433</v>
      </c>
      <c r="C4580" s="32">
        <v>21</v>
      </c>
      <c r="D4580" s="32">
        <v>1</v>
      </c>
      <c r="E4580" s="32" t="s">
        <v>22</v>
      </c>
      <c r="F4580" s="32">
        <v>5</v>
      </c>
      <c r="G4580" s="32" t="s">
        <v>354</v>
      </c>
      <c r="H4580" s="32">
        <v>317</v>
      </c>
      <c r="I4580" s="32">
        <v>352</v>
      </c>
      <c r="J4580" s="32" t="s">
        <v>22</v>
      </c>
      <c r="K4580" s="32">
        <v>0</v>
      </c>
      <c r="L4580" s="38">
        <v>21.85</v>
      </c>
      <c r="M4580" t="s">
        <v>10781</v>
      </c>
      <c r="N4580" t="s">
        <v>10782</v>
      </c>
      <c r="O4580" t="s">
        <v>10783</v>
      </c>
      <c r="P4580" s="31">
        <v>45</v>
      </c>
      <c r="Q4580" s="31">
        <v>0</v>
      </c>
      <c r="R4580" s="31">
        <v>0</v>
      </c>
      <c r="S4580" s="31">
        <v>0</v>
      </c>
      <c r="T4580" s="36" t="s">
        <v>16487</v>
      </c>
      <c r="U4580" s="36" t="s">
        <v>8458</v>
      </c>
      <c r="V4580" s="31" t="s">
        <v>901</v>
      </c>
      <c r="W4580" s="31">
        <v>7</v>
      </c>
    </row>
    <row r="4581" spans="1:23" x14ac:dyDescent="0.25">
      <c r="A4581">
        <v>9342920</v>
      </c>
      <c r="B4581" s="32" t="s">
        <v>2433</v>
      </c>
      <c r="C4581" s="32">
        <v>21</v>
      </c>
      <c r="D4581" s="32">
        <v>1</v>
      </c>
      <c r="E4581" s="32" t="s">
        <v>22</v>
      </c>
      <c r="F4581" s="32">
        <v>5</v>
      </c>
      <c r="G4581" s="32" t="s">
        <v>354</v>
      </c>
      <c r="H4581" s="32">
        <v>317</v>
      </c>
      <c r="I4581" s="32">
        <v>352</v>
      </c>
      <c r="J4581" s="32" t="s">
        <v>22</v>
      </c>
      <c r="K4581" s="32">
        <v>0</v>
      </c>
      <c r="L4581" s="38">
        <v>4.12</v>
      </c>
      <c r="M4581" t="s">
        <v>10784</v>
      </c>
      <c r="N4581" t="s">
        <v>10785</v>
      </c>
      <c r="O4581" t="s">
        <v>10786</v>
      </c>
      <c r="P4581" s="31">
        <v>55</v>
      </c>
      <c r="Q4581" s="31">
        <v>0</v>
      </c>
      <c r="R4581" s="31">
        <v>0</v>
      </c>
      <c r="S4581" s="31">
        <v>0</v>
      </c>
      <c r="T4581" s="36" t="s">
        <v>16488</v>
      </c>
      <c r="U4581" s="36" t="s">
        <v>13488</v>
      </c>
      <c r="V4581" s="31" t="s">
        <v>901</v>
      </c>
      <c r="W4581" s="31">
        <v>7</v>
      </c>
    </row>
    <row r="4582" spans="1:23" x14ac:dyDescent="0.25">
      <c r="A4582">
        <v>9342930</v>
      </c>
      <c r="B4582" s="32" t="s">
        <v>2433</v>
      </c>
      <c r="C4582" s="32">
        <v>21</v>
      </c>
      <c r="D4582" s="32">
        <v>1</v>
      </c>
      <c r="E4582" s="32" t="s">
        <v>22</v>
      </c>
      <c r="F4582" s="32">
        <v>5</v>
      </c>
      <c r="G4582" s="32" t="s">
        <v>354</v>
      </c>
      <c r="H4582" s="32">
        <v>317</v>
      </c>
      <c r="I4582" s="32">
        <v>352</v>
      </c>
      <c r="J4582" s="32" t="s">
        <v>22</v>
      </c>
      <c r="K4582" s="32">
        <v>0</v>
      </c>
      <c r="L4582" s="38">
        <v>4.12</v>
      </c>
      <c r="M4582" t="s">
        <v>10787</v>
      </c>
      <c r="N4582" t="s">
        <v>10788</v>
      </c>
      <c r="O4582" t="s">
        <v>10789</v>
      </c>
      <c r="P4582" s="31">
        <v>55</v>
      </c>
      <c r="Q4582" s="31">
        <v>0</v>
      </c>
      <c r="R4582" s="31">
        <v>0</v>
      </c>
      <c r="S4582" s="31">
        <v>0</v>
      </c>
      <c r="T4582" s="36" t="s">
        <v>16489</v>
      </c>
      <c r="U4582" s="36" t="s">
        <v>13488</v>
      </c>
      <c r="V4582" s="31" t="s">
        <v>901</v>
      </c>
      <c r="W4582" s="31">
        <v>7</v>
      </c>
    </row>
    <row r="4583" spans="1:23" x14ac:dyDescent="0.25">
      <c r="A4583">
        <v>9342940</v>
      </c>
      <c r="B4583" s="32" t="s">
        <v>2433</v>
      </c>
      <c r="C4583" s="32">
        <v>21</v>
      </c>
      <c r="D4583" s="32">
        <v>1</v>
      </c>
      <c r="E4583" s="32" t="s">
        <v>22</v>
      </c>
      <c r="F4583" s="32">
        <v>5</v>
      </c>
      <c r="G4583" s="32" t="s">
        <v>354</v>
      </c>
      <c r="H4583" s="32">
        <v>317</v>
      </c>
      <c r="I4583" s="32">
        <v>352</v>
      </c>
      <c r="J4583" s="32" t="s">
        <v>22</v>
      </c>
      <c r="K4583" s="32">
        <v>0</v>
      </c>
      <c r="L4583" s="38">
        <v>8.93</v>
      </c>
      <c r="M4583" t="s">
        <v>10790</v>
      </c>
      <c r="N4583" t="s">
        <v>10791</v>
      </c>
      <c r="O4583" t="s">
        <v>10792</v>
      </c>
      <c r="P4583" s="31">
        <v>55</v>
      </c>
      <c r="Q4583" s="31">
        <v>0</v>
      </c>
      <c r="R4583" s="31">
        <v>0</v>
      </c>
      <c r="S4583" s="31">
        <v>0</v>
      </c>
      <c r="T4583" s="36" t="s">
        <v>16490</v>
      </c>
      <c r="U4583" s="36" t="s">
        <v>13488</v>
      </c>
      <c r="V4583" s="31" t="s">
        <v>901</v>
      </c>
      <c r="W4583" s="31">
        <v>7</v>
      </c>
    </row>
    <row r="4584" spans="1:23" x14ac:dyDescent="0.25">
      <c r="A4584">
        <v>9342950</v>
      </c>
      <c r="B4584" s="32" t="s">
        <v>2433</v>
      </c>
      <c r="C4584" s="32">
        <v>21</v>
      </c>
      <c r="D4584" s="32">
        <v>1</v>
      </c>
      <c r="E4584" s="32" t="s">
        <v>22</v>
      </c>
      <c r="F4584" s="32">
        <v>5</v>
      </c>
      <c r="G4584" s="32" t="s">
        <v>354</v>
      </c>
      <c r="H4584" s="32">
        <v>317</v>
      </c>
      <c r="I4584" s="32">
        <v>352</v>
      </c>
      <c r="J4584" s="32" t="s">
        <v>22</v>
      </c>
      <c r="K4584" s="32">
        <v>0</v>
      </c>
      <c r="L4584" s="38">
        <v>23.7</v>
      </c>
      <c r="M4584" t="s">
        <v>10793</v>
      </c>
      <c r="N4584" t="s">
        <v>10782</v>
      </c>
      <c r="O4584" t="s">
        <v>10794</v>
      </c>
      <c r="P4584" s="31">
        <v>55</v>
      </c>
      <c r="Q4584" s="31">
        <v>0</v>
      </c>
      <c r="R4584" s="31">
        <v>0</v>
      </c>
      <c r="S4584" s="31">
        <v>0</v>
      </c>
      <c r="T4584" s="36" t="s">
        <v>16491</v>
      </c>
      <c r="U4584" s="36" t="s">
        <v>8458</v>
      </c>
      <c r="V4584" s="31" t="s">
        <v>901</v>
      </c>
      <c r="W4584" s="31">
        <v>7</v>
      </c>
    </row>
    <row r="4585" spans="1:23" x14ac:dyDescent="0.25">
      <c r="A4585">
        <v>9342980</v>
      </c>
      <c r="B4585" s="32" t="s">
        <v>2433</v>
      </c>
      <c r="C4585" s="32">
        <v>21</v>
      </c>
      <c r="D4585" s="32">
        <v>1</v>
      </c>
      <c r="E4585" s="32" t="s">
        <v>22</v>
      </c>
      <c r="F4585" s="32">
        <v>5</v>
      </c>
      <c r="G4585" s="32" t="s">
        <v>354</v>
      </c>
      <c r="H4585" s="32">
        <v>317</v>
      </c>
      <c r="I4585" s="32">
        <v>352</v>
      </c>
      <c r="J4585" s="32" t="s">
        <v>22</v>
      </c>
      <c r="K4585" s="32">
        <v>0</v>
      </c>
      <c r="L4585" s="38">
        <v>7.75</v>
      </c>
      <c r="M4585" t="s">
        <v>10795</v>
      </c>
      <c r="N4585" t="s">
        <v>10796</v>
      </c>
      <c r="O4585" t="s">
        <v>10797</v>
      </c>
      <c r="P4585" s="31">
        <v>72</v>
      </c>
      <c r="Q4585" s="31">
        <v>0</v>
      </c>
      <c r="R4585" s="31">
        <v>0</v>
      </c>
      <c r="S4585" s="31">
        <v>0</v>
      </c>
      <c r="T4585" s="36" t="s">
        <v>16492</v>
      </c>
      <c r="U4585" s="36" t="s">
        <v>8458</v>
      </c>
      <c r="V4585" s="31" t="s">
        <v>901</v>
      </c>
      <c r="W4585" s="31">
        <v>7</v>
      </c>
    </row>
    <row r="4586" spans="1:23" x14ac:dyDescent="0.25">
      <c r="A4586">
        <v>9343000</v>
      </c>
      <c r="B4586" s="32" t="s">
        <v>2433</v>
      </c>
      <c r="C4586" s="32">
        <v>21</v>
      </c>
      <c r="D4586" s="32">
        <v>1</v>
      </c>
      <c r="E4586" s="32" t="s">
        <v>22</v>
      </c>
      <c r="F4586" s="32">
        <v>1</v>
      </c>
      <c r="G4586" s="32" t="s">
        <v>21</v>
      </c>
      <c r="H4586" s="32">
        <v>293</v>
      </c>
      <c r="I4586" s="32">
        <v>327</v>
      </c>
      <c r="J4586" s="32" t="s">
        <v>22</v>
      </c>
      <c r="K4586" s="32">
        <v>0.2</v>
      </c>
      <c r="L4586" s="38">
        <v>58.47</v>
      </c>
      <c r="M4586" t="s">
        <v>10798</v>
      </c>
      <c r="N4586" t="s">
        <v>10799</v>
      </c>
      <c r="O4586" t="s">
        <v>10800</v>
      </c>
      <c r="P4586" s="31">
        <v>106</v>
      </c>
      <c r="Q4586" s="31">
        <v>194</v>
      </c>
      <c r="R4586" s="31">
        <v>104</v>
      </c>
      <c r="S4586" s="31">
        <v>0</v>
      </c>
      <c r="T4586" s="36" t="s">
        <v>16493</v>
      </c>
      <c r="U4586" s="36" t="s">
        <v>13836</v>
      </c>
      <c r="V4586" s="31" t="s">
        <v>3837</v>
      </c>
      <c r="W4586" s="31">
        <v>7</v>
      </c>
    </row>
    <row r="4587" spans="1:23" x14ac:dyDescent="0.25">
      <c r="A4587">
        <v>9343010</v>
      </c>
      <c r="B4587" s="32" t="s">
        <v>2433</v>
      </c>
      <c r="C4587" s="32">
        <v>21</v>
      </c>
      <c r="D4587" s="32">
        <v>1</v>
      </c>
      <c r="E4587" s="32" t="s">
        <v>22</v>
      </c>
      <c r="F4587" s="32">
        <v>1</v>
      </c>
      <c r="G4587" s="32" t="s">
        <v>21</v>
      </c>
      <c r="H4587" s="32">
        <v>293</v>
      </c>
      <c r="I4587" s="32">
        <v>327</v>
      </c>
      <c r="J4587" s="32" t="s">
        <v>22</v>
      </c>
      <c r="K4587" s="32">
        <v>0.2</v>
      </c>
      <c r="L4587" s="38">
        <v>57.42</v>
      </c>
      <c r="M4587" t="s">
        <v>10801</v>
      </c>
      <c r="N4587" t="s">
        <v>10802</v>
      </c>
      <c r="O4587" t="s">
        <v>10803</v>
      </c>
      <c r="P4587" s="31">
        <v>106</v>
      </c>
      <c r="Q4587" s="31">
        <v>194</v>
      </c>
      <c r="R4587" s="31">
        <v>104</v>
      </c>
      <c r="S4587" s="31">
        <v>0</v>
      </c>
      <c r="T4587" s="36" t="s">
        <v>16494</v>
      </c>
      <c r="U4587" s="36" t="s">
        <v>13836</v>
      </c>
      <c r="V4587" s="31" t="s">
        <v>3837</v>
      </c>
      <c r="W4587" s="31">
        <v>7</v>
      </c>
    </row>
    <row r="4588" spans="1:23" x14ac:dyDescent="0.25">
      <c r="A4588">
        <v>9343020</v>
      </c>
      <c r="B4588" s="32" t="s">
        <v>2433</v>
      </c>
      <c r="C4588" s="32">
        <v>21</v>
      </c>
      <c r="D4588" s="32">
        <v>1</v>
      </c>
      <c r="E4588" s="32" t="s">
        <v>22</v>
      </c>
      <c r="F4588" s="32">
        <v>1</v>
      </c>
      <c r="G4588" s="32" t="s">
        <v>21</v>
      </c>
      <c r="H4588" s="32">
        <v>295</v>
      </c>
      <c r="I4588" s="32">
        <v>329</v>
      </c>
      <c r="J4588" s="32" t="s">
        <v>22</v>
      </c>
      <c r="K4588" s="32">
        <v>0.2</v>
      </c>
      <c r="L4588" s="38">
        <v>205.26</v>
      </c>
      <c r="M4588" t="s">
        <v>10804</v>
      </c>
      <c r="N4588" t="s">
        <v>10805</v>
      </c>
      <c r="O4588" t="s">
        <v>10806</v>
      </c>
      <c r="P4588" s="31">
        <v>106</v>
      </c>
      <c r="Q4588" s="31">
        <v>194</v>
      </c>
      <c r="R4588" s="31">
        <v>132</v>
      </c>
      <c r="S4588" s="31">
        <v>0</v>
      </c>
      <c r="T4588" s="36" t="s">
        <v>16495</v>
      </c>
      <c r="U4588" s="36" t="s">
        <v>13836</v>
      </c>
      <c r="V4588" s="31" t="s">
        <v>3837</v>
      </c>
      <c r="W4588" s="31">
        <v>7</v>
      </c>
    </row>
    <row r="4589" spans="1:23" x14ac:dyDescent="0.25">
      <c r="A4589">
        <v>9343030</v>
      </c>
      <c r="B4589" s="32" t="s">
        <v>2433</v>
      </c>
      <c r="C4589" s="32">
        <v>21</v>
      </c>
      <c r="D4589" s="32">
        <v>1</v>
      </c>
      <c r="E4589" s="32" t="s">
        <v>22</v>
      </c>
      <c r="F4589" s="32">
        <v>1</v>
      </c>
      <c r="G4589" s="32" t="s">
        <v>21</v>
      </c>
      <c r="H4589" s="32">
        <v>295</v>
      </c>
      <c r="I4589" s="32">
        <v>329</v>
      </c>
      <c r="J4589" s="32" t="s">
        <v>22</v>
      </c>
      <c r="K4589" s="32">
        <v>0.2</v>
      </c>
      <c r="L4589" s="38">
        <v>204.44</v>
      </c>
      <c r="M4589" t="s">
        <v>10807</v>
      </c>
      <c r="N4589" t="s">
        <v>10808</v>
      </c>
      <c r="O4589" t="s">
        <v>10809</v>
      </c>
      <c r="P4589" s="31">
        <v>106</v>
      </c>
      <c r="Q4589" s="31">
        <v>194</v>
      </c>
      <c r="R4589" s="31">
        <v>132</v>
      </c>
      <c r="S4589" s="31">
        <v>0</v>
      </c>
      <c r="T4589" s="36" t="s">
        <v>16496</v>
      </c>
      <c r="U4589" s="36" t="s">
        <v>13836</v>
      </c>
      <c r="V4589" s="31" t="s">
        <v>3837</v>
      </c>
      <c r="W4589" s="31">
        <v>7</v>
      </c>
    </row>
    <row r="4590" spans="1:23" x14ac:dyDescent="0.25">
      <c r="A4590">
        <v>9343040</v>
      </c>
      <c r="B4590" s="32" t="s">
        <v>2433</v>
      </c>
      <c r="C4590" s="32">
        <v>21</v>
      </c>
      <c r="D4590" s="32">
        <v>1</v>
      </c>
      <c r="E4590" s="32" t="s">
        <v>22</v>
      </c>
      <c r="F4590" s="32">
        <v>1</v>
      </c>
      <c r="G4590" s="32" t="s">
        <v>21</v>
      </c>
      <c r="H4590" s="32">
        <v>297</v>
      </c>
      <c r="I4590" s="32">
        <v>331</v>
      </c>
      <c r="J4590" s="32" t="s">
        <v>22</v>
      </c>
      <c r="K4590" s="32">
        <v>0.2</v>
      </c>
      <c r="L4590" s="38">
        <v>257.08999999999997</v>
      </c>
      <c r="M4590" t="s">
        <v>10810</v>
      </c>
      <c r="N4590" t="s">
        <v>10811</v>
      </c>
      <c r="O4590" t="s">
        <v>10800</v>
      </c>
      <c r="P4590" s="31">
        <v>106</v>
      </c>
      <c r="Q4590" s="31">
        <v>194</v>
      </c>
      <c r="R4590" s="31">
        <v>173</v>
      </c>
      <c r="S4590" s="31">
        <v>0</v>
      </c>
      <c r="T4590" s="36" t="s">
        <v>16497</v>
      </c>
      <c r="U4590" s="36" t="s">
        <v>13836</v>
      </c>
      <c r="V4590" s="31" t="s">
        <v>3837</v>
      </c>
      <c r="W4590" s="31">
        <v>7</v>
      </c>
    </row>
    <row r="4591" spans="1:23" x14ac:dyDescent="0.25">
      <c r="A4591">
        <v>9343050</v>
      </c>
      <c r="B4591" s="32" t="s">
        <v>2433</v>
      </c>
      <c r="C4591" s="32">
        <v>21</v>
      </c>
      <c r="D4591" s="32">
        <v>1</v>
      </c>
      <c r="E4591" s="32" t="s">
        <v>22</v>
      </c>
      <c r="F4591" s="32">
        <v>1</v>
      </c>
      <c r="G4591" s="32" t="s">
        <v>21</v>
      </c>
      <c r="H4591" s="32">
        <v>297</v>
      </c>
      <c r="I4591" s="32">
        <v>331</v>
      </c>
      <c r="J4591" s="32" t="s">
        <v>22</v>
      </c>
      <c r="K4591" s="32">
        <v>0.2</v>
      </c>
      <c r="L4591" s="38">
        <v>256.44</v>
      </c>
      <c r="M4591" t="s">
        <v>10812</v>
      </c>
      <c r="N4591" t="s">
        <v>10813</v>
      </c>
      <c r="O4591" t="s">
        <v>10803</v>
      </c>
      <c r="P4591" s="31">
        <v>106</v>
      </c>
      <c r="Q4591" s="31">
        <v>194</v>
      </c>
      <c r="R4591" s="31">
        <v>173</v>
      </c>
      <c r="S4591" s="31">
        <v>0</v>
      </c>
      <c r="T4591" s="36" t="s">
        <v>16498</v>
      </c>
      <c r="U4591" s="36" t="s">
        <v>13885</v>
      </c>
      <c r="V4591" s="31" t="s">
        <v>3837</v>
      </c>
      <c r="W4591" s="31">
        <v>7</v>
      </c>
    </row>
    <row r="4592" spans="1:23" x14ac:dyDescent="0.25">
      <c r="A4592">
        <v>9343100</v>
      </c>
      <c r="B4592" s="32" t="s">
        <v>2433</v>
      </c>
      <c r="C4592" s="32">
        <v>21</v>
      </c>
      <c r="D4592" s="32">
        <v>1</v>
      </c>
      <c r="E4592" s="32" t="s">
        <v>22</v>
      </c>
      <c r="F4592" s="32">
        <v>1</v>
      </c>
      <c r="G4592" s="32" t="s">
        <v>21</v>
      </c>
      <c r="H4592" s="32">
        <v>294</v>
      </c>
      <c r="I4592" s="32">
        <v>328</v>
      </c>
      <c r="J4592" s="32" t="s">
        <v>22</v>
      </c>
      <c r="K4592" s="32">
        <v>0.44</v>
      </c>
      <c r="L4592" s="38">
        <v>190.59</v>
      </c>
      <c r="M4592" t="s">
        <v>10814</v>
      </c>
      <c r="N4592" t="s">
        <v>10815</v>
      </c>
      <c r="O4592" t="s">
        <v>10816</v>
      </c>
      <c r="P4592" s="31">
        <v>184</v>
      </c>
      <c r="Q4592" s="31">
        <v>298</v>
      </c>
      <c r="R4592" s="31">
        <v>110</v>
      </c>
      <c r="S4592" s="31">
        <v>0</v>
      </c>
      <c r="T4592" s="36" t="s">
        <v>16499</v>
      </c>
      <c r="U4592" s="36" t="s">
        <v>13836</v>
      </c>
      <c r="V4592" s="31" t="s">
        <v>3837</v>
      </c>
      <c r="W4592" s="31">
        <v>7</v>
      </c>
    </row>
    <row r="4593" spans="1:23" x14ac:dyDescent="0.25">
      <c r="A4593">
        <v>9343110</v>
      </c>
      <c r="B4593" s="32" t="s">
        <v>2433</v>
      </c>
      <c r="C4593" s="32">
        <v>21</v>
      </c>
      <c r="D4593" s="32">
        <v>1</v>
      </c>
      <c r="E4593" s="32" t="s">
        <v>22</v>
      </c>
      <c r="F4593" s="32">
        <v>1</v>
      </c>
      <c r="G4593" s="32" t="s">
        <v>21</v>
      </c>
      <c r="H4593" s="32">
        <v>294</v>
      </c>
      <c r="I4593" s="32">
        <v>328</v>
      </c>
      <c r="J4593" s="32" t="s">
        <v>22</v>
      </c>
      <c r="K4593" s="32">
        <v>0.44</v>
      </c>
      <c r="L4593" s="38">
        <v>183.89</v>
      </c>
      <c r="M4593" t="s">
        <v>10817</v>
      </c>
      <c r="N4593" t="s">
        <v>10818</v>
      </c>
      <c r="O4593" t="s">
        <v>10819</v>
      </c>
      <c r="P4593" s="31">
        <v>184</v>
      </c>
      <c r="Q4593" s="31">
        <v>298</v>
      </c>
      <c r="R4593" s="31">
        <v>110</v>
      </c>
      <c r="S4593" s="31">
        <v>0</v>
      </c>
      <c r="T4593" s="36" t="s">
        <v>16500</v>
      </c>
      <c r="U4593" s="36" t="s">
        <v>13836</v>
      </c>
      <c r="V4593" s="31" t="s">
        <v>3837</v>
      </c>
      <c r="W4593" s="31">
        <v>7</v>
      </c>
    </row>
    <row r="4594" spans="1:23" x14ac:dyDescent="0.25">
      <c r="A4594">
        <v>9343120</v>
      </c>
      <c r="B4594" s="32" t="s">
        <v>2433</v>
      </c>
      <c r="C4594" s="32">
        <v>21</v>
      </c>
      <c r="D4594" s="32">
        <v>1</v>
      </c>
      <c r="E4594" s="32" t="s">
        <v>22</v>
      </c>
      <c r="F4594" s="32">
        <v>1</v>
      </c>
      <c r="G4594" s="32" t="s">
        <v>21</v>
      </c>
      <c r="H4594" s="32">
        <v>296</v>
      </c>
      <c r="I4594" s="32">
        <v>330</v>
      </c>
      <c r="J4594" s="32" t="s">
        <v>22</v>
      </c>
      <c r="K4594" s="32">
        <v>0.44</v>
      </c>
      <c r="L4594" s="38">
        <v>351.07</v>
      </c>
      <c r="M4594" t="s">
        <v>10820</v>
      </c>
      <c r="N4594" t="s">
        <v>10821</v>
      </c>
      <c r="O4594" t="s">
        <v>10822</v>
      </c>
      <c r="P4594" s="31">
        <v>184</v>
      </c>
      <c r="Q4594" s="31">
        <v>298</v>
      </c>
      <c r="R4594" s="31">
        <v>138</v>
      </c>
      <c r="S4594" s="31">
        <v>0</v>
      </c>
      <c r="T4594" s="36" t="s">
        <v>16501</v>
      </c>
      <c r="U4594" s="36" t="s">
        <v>13836</v>
      </c>
      <c r="V4594" s="31" t="s">
        <v>3837</v>
      </c>
      <c r="W4594" s="31">
        <v>7</v>
      </c>
    </row>
    <row r="4595" spans="1:23" x14ac:dyDescent="0.25">
      <c r="A4595">
        <v>9343130</v>
      </c>
      <c r="B4595" s="32" t="s">
        <v>2433</v>
      </c>
      <c r="C4595" s="32">
        <v>21</v>
      </c>
      <c r="D4595" s="32">
        <v>1</v>
      </c>
      <c r="E4595" s="32" t="s">
        <v>22</v>
      </c>
      <c r="F4595" s="32">
        <v>1</v>
      </c>
      <c r="G4595" s="32" t="s">
        <v>21</v>
      </c>
      <c r="H4595" s="32">
        <v>296</v>
      </c>
      <c r="I4595" s="32">
        <v>330</v>
      </c>
      <c r="J4595" s="32" t="s">
        <v>22</v>
      </c>
      <c r="K4595" s="32">
        <v>0.44</v>
      </c>
      <c r="L4595" s="38">
        <v>344.48</v>
      </c>
      <c r="M4595" t="s">
        <v>10823</v>
      </c>
      <c r="N4595" t="s">
        <v>10824</v>
      </c>
      <c r="O4595" t="s">
        <v>10825</v>
      </c>
      <c r="P4595" s="31">
        <v>184</v>
      </c>
      <c r="Q4595" s="31">
        <v>298</v>
      </c>
      <c r="R4595" s="31">
        <v>138</v>
      </c>
      <c r="S4595" s="31">
        <v>0</v>
      </c>
      <c r="T4595" s="36" t="s">
        <v>16502</v>
      </c>
      <c r="U4595" s="36" t="s">
        <v>13836</v>
      </c>
      <c r="V4595" s="31" t="s">
        <v>3837</v>
      </c>
      <c r="W4595" s="31">
        <v>7</v>
      </c>
    </row>
    <row r="4596" spans="1:23" x14ac:dyDescent="0.25">
      <c r="A4596">
        <v>9343140</v>
      </c>
      <c r="B4596" s="32" t="s">
        <v>2433</v>
      </c>
      <c r="C4596" s="32">
        <v>21</v>
      </c>
      <c r="D4596" s="32">
        <v>1</v>
      </c>
      <c r="E4596" s="32" t="s">
        <v>22</v>
      </c>
      <c r="F4596" s="32">
        <v>1</v>
      </c>
      <c r="G4596" s="32" t="s">
        <v>21</v>
      </c>
      <c r="H4596" s="32">
        <v>298</v>
      </c>
      <c r="I4596" s="32">
        <v>332</v>
      </c>
      <c r="J4596" s="32" t="s">
        <v>22</v>
      </c>
      <c r="K4596" s="32">
        <v>0.44</v>
      </c>
      <c r="L4596" s="38">
        <v>384.19</v>
      </c>
      <c r="M4596" t="s">
        <v>10826</v>
      </c>
      <c r="N4596" t="s">
        <v>10827</v>
      </c>
      <c r="O4596" t="s">
        <v>10816</v>
      </c>
      <c r="P4596" s="31">
        <v>184</v>
      </c>
      <c r="Q4596" s="31">
        <v>298</v>
      </c>
      <c r="R4596" s="31">
        <v>179</v>
      </c>
      <c r="S4596" s="31">
        <v>0</v>
      </c>
      <c r="T4596" s="36" t="s">
        <v>16503</v>
      </c>
      <c r="U4596" s="36" t="s">
        <v>13836</v>
      </c>
      <c r="V4596" s="31" t="s">
        <v>3837</v>
      </c>
      <c r="W4596" s="31">
        <v>14</v>
      </c>
    </row>
    <row r="4597" spans="1:23" x14ac:dyDescent="0.25">
      <c r="A4597">
        <v>9343150</v>
      </c>
      <c r="B4597" s="32" t="s">
        <v>2433</v>
      </c>
      <c r="C4597" s="32">
        <v>21</v>
      </c>
      <c r="D4597" s="32">
        <v>1</v>
      </c>
      <c r="E4597" s="32" t="s">
        <v>22</v>
      </c>
      <c r="F4597" s="32">
        <v>1</v>
      </c>
      <c r="G4597" s="32" t="s">
        <v>21</v>
      </c>
      <c r="H4597" s="32">
        <v>298</v>
      </c>
      <c r="I4597" s="32">
        <v>332</v>
      </c>
      <c r="J4597" s="32" t="s">
        <v>22</v>
      </c>
      <c r="K4597" s="32">
        <v>0.44</v>
      </c>
      <c r="L4597" s="38">
        <v>377.31</v>
      </c>
      <c r="M4597" t="s">
        <v>10828</v>
      </c>
      <c r="N4597" t="s">
        <v>10829</v>
      </c>
      <c r="O4597" t="s">
        <v>10830</v>
      </c>
      <c r="P4597" s="31">
        <v>184</v>
      </c>
      <c r="Q4597" s="31">
        <v>298</v>
      </c>
      <c r="R4597" s="31">
        <v>179</v>
      </c>
      <c r="S4597" s="31">
        <v>0</v>
      </c>
      <c r="T4597" s="36" t="s">
        <v>16504</v>
      </c>
      <c r="U4597" s="36" t="s">
        <v>13836</v>
      </c>
      <c r="V4597" s="31" t="s">
        <v>3837</v>
      </c>
      <c r="W4597" s="31">
        <v>7</v>
      </c>
    </row>
    <row r="4598" spans="1:23" x14ac:dyDescent="0.25">
      <c r="A4598">
        <v>9343200</v>
      </c>
      <c r="B4598" s="32" t="s">
        <v>2433</v>
      </c>
      <c r="C4598" s="32">
        <v>21</v>
      </c>
      <c r="D4598" s="32">
        <v>1</v>
      </c>
      <c r="E4598" s="32" t="s">
        <v>22</v>
      </c>
      <c r="F4598" s="32">
        <v>1</v>
      </c>
      <c r="G4598" s="32" t="s">
        <v>21</v>
      </c>
      <c r="H4598" s="32">
        <v>294</v>
      </c>
      <c r="I4598" s="32">
        <v>328</v>
      </c>
      <c r="J4598" s="32" t="s">
        <v>22</v>
      </c>
      <c r="K4598" s="32">
        <v>1</v>
      </c>
      <c r="L4598" s="38">
        <v>252.19</v>
      </c>
      <c r="M4598" t="s">
        <v>10831</v>
      </c>
      <c r="N4598" t="s">
        <v>10832</v>
      </c>
      <c r="O4598" t="s">
        <v>10833</v>
      </c>
      <c r="P4598" s="31">
        <v>210</v>
      </c>
      <c r="Q4598" s="31">
        <v>298</v>
      </c>
      <c r="R4598" s="31">
        <v>130</v>
      </c>
      <c r="S4598" s="31">
        <v>3.62</v>
      </c>
      <c r="T4598" s="36" t="s">
        <v>16505</v>
      </c>
      <c r="U4598" s="36" t="s">
        <v>13836</v>
      </c>
      <c r="V4598" s="31" t="s">
        <v>3837</v>
      </c>
      <c r="W4598" s="31">
        <v>7</v>
      </c>
    </row>
    <row r="4599" spans="1:23" x14ac:dyDescent="0.25">
      <c r="A4599">
        <v>9343210</v>
      </c>
      <c r="B4599" s="32" t="s">
        <v>2433</v>
      </c>
      <c r="C4599" s="32">
        <v>21</v>
      </c>
      <c r="D4599" s="32">
        <v>1</v>
      </c>
      <c r="E4599" s="32" t="s">
        <v>22</v>
      </c>
      <c r="F4599" s="32">
        <v>1</v>
      </c>
      <c r="G4599" s="32" t="s">
        <v>21</v>
      </c>
      <c r="H4599" s="32">
        <v>294</v>
      </c>
      <c r="I4599" s="32">
        <v>328</v>
      </c>
      <c r="J4599" s="32" t="s">
        <v>22</v>
      </c>
      <c r="K4599" s="32">
        <v>1</v>
      </c>
      <c r="L4599" s="38">
        <v>243.32</v>
      </c>
      <c r="M4599" t="s">
        <v>10834</v>
      </c>
      <c r="N4599" t="s">
        <v>10835</v>
      </c>
      <c r="O4599" t="s">
        <v>10836</v>
      </c>
      <c r="P4599" s="31">
        <v>210</v>
      </c>
      <c r="Q4599" s="31">
        <v>298</v>
      </c>
      <c r="R4599" s="31">
        <v>130</v>
      </c>
      <c r="S4599" s="31">
        <v>3.36</v>
      </c>
      <c r="T4599" s="36" t="s">
        <v>16506</v>
      </c>
      <c r="U4599" s="36" t="s">
        <v>13836</v>
      </c>
      <c r="V4599" s="31" t="s">
        <v>3837</v>
      </c>
      <c r="W4599" s="31">
        <v>7</v>
      </c>
    </row>
    <row r="4600" spans="1:23" x14ac:dyDescent="0.25">
      <c r="A4600">
        <v>9343230</v>
      </c>
      <c r="B4600" s="32" t="s">
        <v>2433</v>
      </c>
      <c r="C4600" s="32">
        <v>21</v>
      </c>
      <c r="D4600" s="32">
        <v>1</v>
      </c>
      <c r="E4600" s="32" t="s">
        <v>22</v>
      </c>
      <c r="F4600" s="32">
        <v>1</v>
      </c>
      <c r="G4600" s="32" t="s">
        <v>21</v>
      </c>
      <c r="H4600" s="32">
        <v>296</v>
      </c>
      <c r="I4600" s="32">
        <v>330</v>
      </c>
      <c r="J4600" s="32" t="s">
        <v>22</v>
      </c>
      <c r="K4600" s="32">
        <v>1</v>
      </c>
      <c r="L4600" s="38">
        <v>410.61</v>
      </c>
      <c r="M4600" t="s">
        <v>10837</v>
      </c>
      <c r="N4600" t="s">
        <v>10838</v>
      </c>
      <c r="O4600" t="s">
        <v>10839</v>
      </c>
      <c r="P4600" s="31">
        <v>210</v>
      </c>
      <c r="Q4600" s="31">
        <v>298</v>
      </c>
      <c r="R4600" s="31">
        <v>158</v>
      </c>
      <c r="S4600" s="31">
        <v>3.52</v>
      </c>
      <c r="T4600" s="36" t="s">
        <v>16507</v>
      </c>
      <c r="U4600" s="36" t="s">
        <v>13836</v>
      </c>
      <c r="V4600" s="31" t="s">
        <v>3837</v>
      </c>
      <c r="W4600" s="31">
        <v>7</v>
      </c>
    </row>
    <row r="4601" spans="1:23" x14ac:dyDescent="0.25">
      <c r="A4601">
        <v>9343250</v>
      </c>
      <c r="B4601" s="32" t="s">
        <v>2433</v>
      </c>
      <c r="C4601" s="32">
        <v>21</v>
      </c>
      <c r="D4601" s="32">
        <v>1</v>
      </c>
      <c r="E4601" s="32" t="s">
        <v>22</v>
      </c>
      <c r="F4601" s="32">
        <v>1</v>
      </c>
      <c r="G4601" s="32" t="s">
        <v>21</v>
      </c>
      <c r="H4601" s="32">
        <v>298</v>
      </c>
      <c r="I4601" s="32">
        <v>332</v>
      </c>
      <c r="J4601" s="32" t="s">
        <v>22</v>
      </c>
      <c r="K4601" s="32">
        <v>1</v>
      </c>
      <c r="L4601" s="38">
        <v>448.36</v>
      </c>
      <c r="M4601" t="s">
        <v>10840</v>
      </c>
      <c r="N4601" t="s">
        <v>10841</v>
      </c>
      <c r="O4601" t="s">
        <v>10836</v>
      </c>
      <c r="P4601" s="31">
        <v>210</v>
      </c>
      <c r="Q4601" s="31">
        <v>298</v>
      </c>
      <c r="R4601" s="31">
        <v>199</v>
      </c>
      <c r="S4601" s="31">
        <v>3.71</v>
      </c>
      <c r="T4601" s="36" t="s">
        <v>16508</v>
      </c>
      <c r="U4601" s="36" t="s">
        <v>13836</v>
      </c>
      <c r="V4601" s="31" t="s">
        <v>3837</v>
      </c>
      <c r="W4601" s="31">
        <v>7</v>
      </c>
    </row>
    <row r="4602" spans="1:23" x14ac:dyDescent="0.25">
      <c r="A4602">
        <v>9343300</v>
      </c>
      <c r="B4602" s="32" t="s">
        <v>2433</v>
      </c>
      <c r="C4602" s="32">
        <v>21</v>
      </c>
      <c r="D4602" s="32">
        <v>1</v>
      </c>
      <c r="E4602" s="32" t="s">
        <v>22</v>
      </c>
      <c r="F4602" s="32">
        <v>1</v>
      </c>
      <c r="G4602" s="32" t="s">
        <v>21</v>
      </c>
      <c r="H4602" s="32">
        <v>294</v>
      </c>
      <c r="I4602" s="32">
        <v>328</v>
      </c>
      <c r="J4602" s="32" t="s">
        <v>22</v>
      </c>
      <c r="K4602" s="32">
        <v>1.44</v>
      </c>
      <c r="L4602" s="38">
        <v>278.55</v>
      </c>
      <c r="M4602" t="s">
        <v>10842</v>
      </c>
      <c r="N4602" t="s">
        <v>10843</v>
      </c>
      <c r="O4602" t="s">
        <v>10844</v>
      </c>
      <c r="P4602" s="31">
        <v>250</v>
      </c>
      <c r="Q4602" s="31">
        <v>298</v>
      </c>
      <c r="R4602" s="31">
        <v>130</v>
      </c>
      <c r="S4602" s="31">
        <v>4.5</v>
      </c>
      <c r="T4602" s="36" t="s">
        <v>16509</v>
      </c>
      <c r="U4602" s="36" t="s">
        <v>13836</v>
      </c>
      <c r="V4602" s="31" t="s">
        <v>3837</v>
      </c>
      <c r="W4602" s="31">
        <v>7</v>
      </c>
    </row>
    <row r="4603" spans="1:23" x14ac:dyDescent="0.25">
      <c r="A4603">
        <v>9343310</v>
      </c>
      <c r="B4603" s="32" t="s">
        <v>2433</v>
      </c>
      <c r="C4603" s="32">
        <v>21</v>
      </c>
      <c r="D4603" s="32">
        <v>1</v>
      </c>
      <c r="E4603" s="32" t="s">
        <v>22</v>
      </c>
      <c r="F4603" s="32">
        <v>1</v>
      </c>
      <c r="G4603" s="32" t="s">
        <v>21</v>
      </c>
      <c r="H4603" s="32">
        <v>294</v>
      </c>
      <c r="I4603" s="32">
        <v>328</v>
      </c>
      <c r="J4603" s="32" t="s">
        <v>22</v>
      </c>
      <c r="K4603" s="32">
        <v>1.44</v>
      </c>
      <c r="L4603" s="38">
        <v>269.51</v>
      </c>
      <c r="M4603" t="s">
        <v>10845</v>
      </c>
      <c r="N4603" t="s">
        <v>10846</v>
      </c>
      <c r="O4603" t="s">
        <v>10847</v>
      </c>
      <c r="P4603" s="31">
        <v>250</v>
      </c>
      <c r="Q4603" s="31">
        <v>298</v>
      </c>
      <c r="R4603" s="31">
        <v>130</v>
      </c>
      <c r="S4603" s="31">
        <v>4.22</v>
      </c>
      <c r="T4603" s="36" t="s">
        <v>16510</v>
      </c>
      <c r="U4603" s="36" t="s">
        <v>13836</v>
      </c>
      <c r="V4603" s="31" t="s">
        <v>3837</v>
      </c>
      <c r="W4603" s="31">
        <v>7</v>
      </c>
    </row>
    <row r="4604" spans="1:23" x14ac:dyDescent="0.25">
      <c r="A4604">
        <v>9343330</v>
      </c>
      <c r="B4604" s="32" t="s">
        <v>2433</v>
      </c>
      <c r="C4604" s="32">
        <v>21</v>
      </c>
      <c r="D4604" s="32">
        <v>1</v>
      </c>
      <c r="E4604" s="32" t="s">
        <v>22</v>
      </c>
      <c r="F4604" s="32">
        <v>1</v>
      </c>
      <c r="G4604" s="32" t="s">
        <v>21</v>
      </c>
      <c r="H4604" s="32">
        <v>296</v>
      </c>
      <c r="I4604" s="32">
        <v>330</v>
      </c>
      <c r="J4604" s="32" t="s">
        <v>22</v>
      </c>
      <c r="K4604" s="32">
        <v>1.44</v>
      </c>
      <c r="L4604" s="38">
        <v>441.63</v>
      </c>
      <c r="M4604" t="s">
        <v>10848</v>
      </c>
      <c r="N4604" t="s">
        <v>10849</v>
      </c>
      <c r="O4604" t="s">
        <v>10850</v>
      </c>
      <c r="P4604" s="31">
        <v>250</v>
      </c>
      <c r="Q4604" s="31">
        <v>298</v>
      </c>
      <c r="R4604" s="31">
        <v>158</v>
      </c>
      <c r="S4604" s="31">
        <v>4.38</v>
      </c>
      <c r="T4604" s="36" t="s">
        <v>16511</v>
      </c>
      <c r="U4604" s="36" t="s">
        <v>13836</v>
      </c>
      <c r="V4604" s="31" t="s">
        <v>3837</v>
      </c>
      <c r="W4604" s="31">
        <v>28</v>
      </c>
    </row>
    <row r="4605" spans="1:23" x14ac:dyDescent="0.25">
      <c r="A4605">
        <v>9343350</v>
      </c>
      <c r="B4605" s="32" t="s">
        <v>2433</v>
      </c>
      <c r="C4605" s="32">
        <v>21</v>
      </c>
      <c r="D4605" s="32">
        <v>1</v>
      </c>
      <c r="E4605" s="32" t="s">
        <v>22</v>
      </c>
      <c r="F4605" s="32">
        <v>1</v>
      </c>
      <c r="G4605" s="32" t="s">
        <v>21</v>
      </c>
      <c r="H4605" s="32">
        <v>298</v>
      </c>
      <c r="I4605" s="32">
        <v>332</v>
      </c>
      <c r="J4605" s="32" t="s">
        <v>22</v>
      </c>
      <c r="K4605" s="32">
        <v>1.44</v>
      </c>
      <c r="L4605" s="38">
        <v>479.29</v>
      </c>
      <c r="M4605" t="s">
        <v>10851</v>
      </c>
      <c r="N4605" t="s">
        <v>10852</v>
      </c>
      <c r="O4605" t="s">
        <v>10847</v>
      </c>
      <c r="P4605" s="31">
        <v>250</v>
      </c>
      <c r="Q4605" s="31">
        <v>298</v>
      </c>
      <c r="R4605" s="31">
        <v>199</v>
      </c>
      <c r="S4605" s="31">
        <v>4.7050000000000001</v>
      </c>
      <c r="T4605" s="36" t="s">
        <v>16512</v>
      </c>
      <c r="U4605" s="36" t="s">
        <v>13836</v>
      </c>
      <c r="V4605" s="31" t="s">
        <v>3837</v>
      </c>
      <c r="W4605" s="31">
        <v>7</v>
      </c>
    </row>
    <row r="4606" spans="1:23" x14ac:dyDescent="0.25">
      <c r="A4606">
        <v>9344000</v>
      </c>
      <c r="B4606" s="32" t="s">
        <v>2433</v>
      </c>
      <c r="C4606" s="32">
        <v>21</v>
      </c>
      <c r="D4606" s="32">
        <v>1</v>
      </c>
      <c r="E4606" s="32" t="s">
        <v>22</v>
      </c>
      <c r="F4606" s="32">
        <v>1</v>
      </c>
      <c r="G4606" s="32" t="s">
        <v>21</v>
      </c>
      <c r="H4606" s="32">
        <v>293</v>
      </c>
      <c r="I4606" s="32">
        <v>327</v>
      </c>
      <c r="J4606" s="32" t="s">
        <v>22</v>
      </c>
      <c r="K4606" s="32">
        <v>0.15</v>
      </c>
      <c r="L4606" s="38">
        <v>42.21</v>
      </c>
      <c r="M4606" t="s">
        <v>10853</v>
      </c>
      <c r="N4606" t="s">
        <v>10854</v>
      </c>
      <c r="O4606" t="s">
        <v>10800</v>
      </c>
      <c r="P4606" s="31">
        <v>106</v>
      </c>
      <c r="Q4606" s="31">
        <v>194</v>
      </c>
      <c r="R4606" s="31">
        <v>80</v>
      </c>
      <c r="S4606" s="31">
        <v>0</v>
      </c>
      <c r="T4606" s="36" t="s">
        <v>16513</v>
      </c>
      <c r="U4606" s="36" t="s">
        <v>13836</v>
      </c>
      <c r="V4606" s="31" t="s">
        <v>3837</v>
      </c>
      <c r="W4606" s="31">
        <v>7</v>
      </c>
    </row>
    <row r="4607" spans="1:23" x14ac:dyDescent="0.25">
      <c r="A4607">
        <v>9344010</v>
      </c>
      <c r="B4607" s="32" t="s">
        <v>2433</v>
      </c>
      <c r="C4607" s="32">
        <v>21</v>
      </c>
      <c r="D4607" s="32">
        <v>1</v>
      </c>
      <c r="E4607" s="32" t="s">
        <v>22</v>
      </c>
      <c r="F4607" s="32">
        <v>1</v>
      </c>
      <c r="G4607" s="32" t="s">
        <v>21</v>
      </c>
      <c r="H4607" s="32">
        <v>293</v>
      </c>
      <c r="I4607" s="32">
        <v>327</v>
      </c>
      <c r="J4607" s="32" t="s">
        <v>22</v>
      </c>
      <c r="K4607" s="32">
        <v>0.15</v>
      </c>
      <c r="L4607" s="38">
        <v>40.43</v>
      </c>
      <c r="M4607" t="s">
        <v>10855</v>
      </c>
      <c r="N4607" t="s">
        <v>10856</v>
      </c>
      <c r="O4607" t="s">
        <v>10803</v>
      </c>
      <c r="P4607" s="31">
        <v>106</v>
      </c>
      <c r="Q4607" s="31">
        <v>194</v>
      </c>
      <c r="R4607" s="31">
        <v>80</v>
      </c>
      <c r="S4607" s="31">
        <v>0</v>
      </c>
      <c r="T4607" s="36" t="s">
        <v>16514</v>
      </c>
      <c r="U4607" s="36" t="s">
        <v>13836</v>
      </c>
      <c r="V4607" s="31" t="s">
        <v>3837</v>
      </c>
      <c r="W4607" s="31">
        <v>7</v>
      </c>
    </row>
    <row r="4608" spans="1:23" x14ac:dyDescent="0.25">
      <c r="A4608">
        <v>9344020</v>
      </c>
      <c r="B4608" s="32" t="s">
        <v>2433</v>
      </c>
      <c r="C4608" s="32">
        <v>21</v>
      </c>
      <c r="D4608" s="32">
        <v>1</v>
      </c>
      <c r="E4608" s="32" t="s">
        <v>22</v>
      </c>
      <c r="F4608" s="32">
        <v>1</v>
      </c>
      <c r="G4608" s="32" t="s">
        <v>21</v>
      </c>
      <c r="H4608" s="32">
        <v>295</v>
      </c>
      <c r="I4608" s="32">
        <v>329</v>
      </c>
      <c r="J4608" s="32" t="s">
        <v>22</v>
      </c>
      <c r="K4608" s="32">
        <v>0.15</v>
      </c>
      <c r="L4608" s="38">
        <v>188.05</v>
      </c>
      <c r="M4608" t="s">
        <v>10857</v>
      </c>
      <c r="N4608" t="s">
        <v>10805</v>
      </c>
      <c r="O4608" t="s">
        <v>10806</v>
      </c>
      <c r="P4608" s="31">
        <v>106</v>
      </c>
      <c r="Q4608" s="31">
        <v>194</v>
      </c>
      <c r="R4608" s="31">
        <v>108</v>
      </c>
      <c r="S4608" s="31">
        <v>0</v>
      </c>
      <c r="T4608" s="36" t="s">
        <v>16515</v>
      </c>
      <c r="U4608" s="36" t="s">
        <v>13836</v>
      </c>
      <c r="V4608" s="31" t="s">
        <v>3837</v>
      </c>
      <c r="W4608" s="31">
        <v>7</v>
      </c>
    </row>
    <row r="4609" spans="1:23" x14ac:dyDescent="0.25">
      <c r="A4609">
        <v>9344030</v>
      </c>
      <c r="B4609" s="32" t="s">
        <v>2433</v>
      </c>
      <c r="C4609" s="32">
        <v>21</v>
      </c>
      <c r="D4609" s="32">
        <v>1</v>
      </c>
      <c r="E4609" s="32" t="s">
        <v>22</v>
      </c>
      <c r="F4609" s="32">
        <v>1</v>
      </c>
      <c r="G4609" s="32" t="s">
        <v>21</v>
      </c>
      <c r="H4609" s="32">
        <v>295</v>
      </c>
      <c r="I4609" s="32">
        <v>329</v>
      </c>
      <c r="J4609" s="32" t="s">
        <v>22</v>
      </c>
      <c r="K4609" s="32">
        <v>0.15</v>
      </c>
      <c r="L4609" s="38">
        <v>185.8</v>
      </c>
      <c r="M4609" t="s">
        <v>10858</v>
      </c>
      <c r="N4609" t="s">
        <v>10808</v>
      </c>
      <c r="O4609" t="s">
        <v>10809</v>
      </c>
      <c r="P4609" s="31">
        <v>106</v>
      </c>
      <c r="Q4609" s="31">
        <v>194</v>
      </c>
      <c r="R4609" s="31">
        <v>108</v>
      </c>
      <c r="S4609" s="31">
        <v>0</v>
      </c>
      <c r="T4609" s="36" t="s">
        <v>16516</v>
      </c>
      <c r="U4609" s="36" t="s">
        <v>13836</v>
      </c>
      <c r="V4609" s="31" t="s">
        <v>3837</v>
      </c>
      <c r="W4609" s="31">
        <v>7</v>
      </c>
    </row>
    <row r="4610" spans="1:23" x14ac:dyDescent="0.25">
      <c r="A4610">
        <v>9344040</v>
      </c>
      <c r="B4610" s="32" t="s">
        <v>2433</v>
      </c>
      <c r="C4610" s="32">
        <v>21</v>
      </c>
      <c r="D4610" s="32">
        <v>1</v>
      </c>
      <c r="E4610" s="32" t="s">
        <v>22</v>
      </c>
      <c r="F4610" s="32">
        <v>1</v>
      </c>
      <c r="G4610" s="32" t="s">
        <v>21</v>
      </c>
      <c r="H4610" s="32">
        <v>297</v>
      </c>
      <c r="I4610" s="32">
        <v>331</v>
      </c>
      <c r="J4610" s="32" t="s">
        <v>22</v>
      </c>
      <c r="K4610" s="32">
        <v>0.15</v>
      </c>
      <c r="L4610" s="38">
        <v>232.27</v>
      </c>
      <c r="M4610" t="s">
        <v>10859</v>
      </c>
      <c r="N4610" t="s">
        <v>10811</v>
      </c>
      <c r="O4610" t="s">
        <v>10800</v>
      </c>
      <c r="P4610" s="31">
        <v>106</v>
      </c>
      <c r="Q4610" s="31">
        <v>194</v>
      </c>
      <c r="R4610" s="31">
        <v>149</v>
      </c>
      <c r="S4610" s="31">
        <v>0</v>
      </c>
      <c r="T4610" s="36" t="s">
        <v>16517</v>
      </c>
      <c r="U4610" s="36" t="s">
        <v>13836</v>
      </c>
      <c r="V4610" s="31" t="s">
        <v>3837</v>
      </c>
      <c r="W4610" s="31">
        <v>7</v>
      </c>
    </row>
    <row r="4611" spans="1:23" x14ac:dyDescent="0.25">
      <c r="A4611">
        <v>9344050</v>
      </c>
      <c r="B4611" s="32" t="s">
        <v>2433</v>
      </c>
      <c r="C4611" s="32">
        <v>21</v>
      </c>
      <c r="D4611" s="32">
        <v>1</v>
      </c>
      <c r="E4611" s="32" t="s">
        <v>22</v>
      </c>
      <c r="F4611" s="32">
        <v>1</v>
      </c>
      <c r="G4611" s="32" t="s">
        <v>21</v>
      </c>
      <c r="H4611" s="32">
        <v>297</v>
      </c>
      <c r="I4611" s="32">
        <v>331</v>
      </c>
      <c r="J4611" s="32" t="s">
        <v>22</v>
      </c>
      <c r="K4611" s="32">
        <v>0.15</v>
      </c>
      <c r="L4611" s="38">
        <v>229.79</v>
      </c>
      <c r="M4611" t="s">
        <v>10860</v>
      </c>
      <c r="N4611" t="s">
        <v>10813</v>
      </c>
      <c r="O4611" t="s">
        <v>10803</v>
      </c>
      <c r="P4611" s="31">
        <v>106</v>
      </c>
      <c r="Q4611" s="31">
        <v>194</v>
      </c>
      <c r="R4611" s="31">
        <v>149</v>
      </c>
      <c r="S4611" s="31">
        <v>0</v>
      </c>
      <c r="T4611" s="36" t="s">
        <v>16518</v>
      </c>
      <c r="U4611" s="36" t="s">
        <v>13836</v>
      </c>
      <c r="V4611" s="31" t="s">
        <v>3837</v>
      </c>
      <c r="W4611" s="31">
        <v>28</v>
      </c>
    </row>
    <row r="4612" spans="1:23" x14ac:dyDescent="0.25">
      <c r="A4612">
        <v>9344100</v>
      </c>
      <c r="B4612" s="32" t="s">
        <v>2433</v>
      </c>
      <c r="C4612" s="32">
        <v>21</v>
      </c>
      <c r="D4612" s="32">
        <v>1</v>
      </c>
      <c r="E4612" s="32" t="s">
        <v>22</v>
      </c>
      <c r="F4612" s="32">
        <v>1</v>
      </c>
      <c r="G4612" s="32" t="s">
        <v>21</v>
      </c>
      <c r="H4612" s="32">
        <v>294</v>
      </c>
      <c r="I4612" s="32">
        <v>328</v>
      </c>
      <c r="J4612" s="32" t="s">
        <v>22</v>
      </c>
      <c r="K4612" s="32">
        <v>0.3</v>
      </c>
      <c r="L4612" s="38">
        <v>171.96</v>
      </c>
      <c r="M4612" t="s">
        <v>10861</v>
      </c>
      <c r="N4612" t="s">
        <v>10815</v>
      </c>
      <c r="O4612" t="s">
        <v>10816</v>
      </c>
      <c r="P4612" s="31">
        <v>184</v>
      </c>
      <c r="Q4612" s="31">
        <v>298</v>
      </c>
      <c r="R4612" s="31">
        <v>110</v>
      </c>
      <c r="S4612" s="31">
        <v>0</v>
      </c>
      <c r="T4612" s="36" t="s">
        <v>16519</v>
      </c>
      <c r="U4612" s="36" t="s">
        <v>13836</v>
      </c>
      <c r="V4612" s="31" t="s">
        <v>3837</v>
      </c>
      <c r="W4612" s="31">
        <v>7</v>
      </c>
    </row>
    <row r="4613" spans="1:23" x14ac:dyDescent="0.25">
      <c r="A4613">
        <v>9344110</v>
      </c>
      <c r="B4613" s="32" t="s">
        <v>2433</v>
      </c>
      <c r="C4613" s="32">
        <v>21</v>
      </c>
      <c r="D4613" s="32">
        <v>1</v>
      </c>
      <c r="E4613" s="32" t="s">
        <v>22</v>
      </c>
      <c r="F4613" s="32">
        <v>1</v>
      </c>
      <c r="G4613" s="32" t="s">
        <v>21</v>
      </c>
      <c r="H4613" s="32">
        <v>294</v>
      </c>
      <c r="I4613" s="32">
        <v>328</v>
      </c>
      <c r="J4613" s="32" t="s">
        <v>22</v>
      </c>
      <c r="K4613" s="32">
        <v>0.3</v>
      </c>
      <c r="L4613" s="38">
        <v>158.61000000000001</v>
      </c>
      <c r="M4613" t="s">
        <v>10862</v>
      </c>
      <c r="N4613" t="s">
        <v>10818</v>
      </c>
      <c r="O4613" t="s">
        <v>10830</v>
      </c>
      <c r="P4613" s="31">
        <v>184</v>
      </c>
      <c r="Q4613" s="31">
        <v>298</v>
      </c>
      <c r="R4613" s="31">
        <v>110</v>
      </c>
      <c r="S4613" s="31">
        <v>0</v>
      </c>
      <c r="T4613" s="36" t="s">
        <v>16520</v>
      </c>
      <c r="U4613" s="36" t="s">
        <v>13885</v>
      </c>
      <c r="V4613" s="31" t="s">
        <v>3837</v>
      </c>
      <c r="W4613" s="31">
        <v>7</v>
      </c>
    </row>
    <row r="4614" spans="1:23" x14ac:dyDescent="0.25">
      <c r="A4614">
        <v>9344130</v>
      </c>
      <c r="B4614" s="32" t="s">
        <v>2433</v>
      </c>
      <c r="C4614" s="32">
        <v>21</v>
      </c>
      <c r="D4614" s="32">
        <v>1</v>
      </c>
      <c r="E4614" s="32" t="s">
        <v>22</v>
      </c>
      <c r="F4614" s="32">
        <v>1</v>
      </c>
      <c r="G4614" s="32" t="s">
        <v>21</v>
      </c>
      <c r="H4614" s="32">
        <v>296</v>
      </c>
      <c r="I4614" s="32">
        <v>330</v>
      </c>
      <c r="J4614" s="32" t="s">
        <v>22</v>
      </c>
      <c r="K4614" s="32">
        <v>0.3</v>
      </c>
      <c r="L4614" s="38">
        <v>319.8</v>
      </c>
      <c r="M4614" t="s">
        <v>10863</v>
      </c>
      <c r="N4614" t="s">
        <v>10824</v>
      </c>
      <c r="O4614" t="s">
        <v>10825</v>
      </c>
      <c r="P4614" s="31">
        <v>184</v>
      </c>
      <c r="Q4614" s="31">
        <v>298</v>
      </c>
      <c r="R4614" s="31">
        <v>138</v>
      </c>
      <c r="S4614" s="31">
        <v>0</v>
      </c>
      <c r="T4614" s="36" t="s">
        <v>16521</v>
      </c>
      <c r="U4614" s="36" t="s">
        <v>13885</v>
      </c>
      <c r="V4614" s="31" t="s">
        <v>3837</v>
      </c>
      <c r="W4614" s="31">
        <v>14</v>
      </c>
    </row>
    <row r="4615" spans="1:23" x14ac:dyDescent="0.25">
      <c r="A4615">
        <v>9344150</v>
      </c>
      <c r="B4615" s="32" t="s">
        <v>2433</v>
      </c>
      <c r="C4615" s="32">
        <v>21</v>
      </c>
      <c r="D4615" s="32">
        <v>1</v>
      </c>
      <c r="E4615" s="32" t="s">
        <v>22</v>
      </c>
      <c r="F4615" s="32">
        <v>1</v>
      </c>
      <c r="G4615" s="32" t="s">
        <v>21</v>
      </c>
      <c r="H4615" s="32">
        <v>298</v>
      </c>
      <c r="I4615" s="32">
        <v>332</v>
      </c>
      <c r="J4615" s="32" t="s">
        <v>22</v>
      </c>
      <c r="K4615" s="32">
        <v>0.3</v>
      </c>
      <c r="L4615" s="38">
        <v>360.96</v>
      </c>
      <c r="M4615" t="s">
        <v>10864</v>
      </c>
      <c r="N4615" t="s">
        <v>10829</v>
      </c>
      <c r="O4615" t="s">
        <v>10830</v>
      </c>
      <c r="P4615" s="31">
        <v>210</v>
      </c>
      <c r="Q4615" s="31">
        <v>298</v>
      </c>
      <c r="R4615" s="31">
        <v>199</v>
      </c>
      <c r="S4615" s="31">
        <v>2.6480000000000001</v>
      </c>
      <c r="T4615" s="36" t="s">
        <v>16522</v>
      </c>
      <c r="U4615" s="36" t="s">
        <v>13836</v>
      </c>
      <c r="V4615" s="31" t="s">
        <v>3837</v>
      </c>
      <c r="W4615" s="31">
        <v>28</v>
      </c>
    </row>
    <row r="4616" spans="1:23" x14ac:dyDescent="0.25">
      <c r="A4616">
        <v>9344210</v>
      </c>
      <c r="B4616" s="32" t="s">
        <v>2433</v>
      </c>
      <c r="C4616" s="32">
        <v>21</v>
      </c>
      <c r="D4616" s="32">
        <v>1</v>
      </c>
      <c r="E4616" s="32" t="s">
        <v>22</v>
      </c>
      <c r="F4616" s="32">
        <v>1</v>
      </c>
      <c r="G4616" s="32" t="s">
        <v>21</v>
      </c>
      <c r="H4616" s="32">
        <v>294</v>
      </c>
      <c r="I4616" s="32">
        <v>328</v>
      </c>
      <c r="J4616" s="32" t="s">
        <v>22</v>
      </c>
      <c r="K4616" s="32">
        <v>1</v>
      </c>
      <c r="L4616" s="38">
        <v>189.95</v>
      </c>
      <c r="M4616" t="s">
        <v>10865</v>
      </c>
      <c r="N4616" t="s">
        <v>10835</v>
      </c>
      <c r="O4616" t="s">
        <v>10836</v>
      </c>
      <c r="P4616" s="31">
        <v>210</v>
      </c>
      <c r="Q4616" s="31">
        <v>298</v>
      </c>
      <c r="R4616" s="31">
        <v>130</v>
      </c>
      <c r="S4616" s="31">
        <v>3.0979999999999999</v>
      </c>
      <c r="T4616" s="36" t="s">
        <v>16523</v>
      </c>
      <c r="U4616" s="36" t="s">
        <v>13836</v>
      </c>
      <c r="V4616" s="31" t="s">
        <v>3837</v>
      </c>
      <c r="W4616" s="31">
        <v>7</v>
      </c>
    </row>
    <row r="4617" spans="1:23" x14ac:dyDescent="0.25">
      <c r="A4617">
        <v>9344230</v>
      </c>
      <c r="B4617" s="32" t="s">
        <v>2433</v>
      </c>
      <c r="C4617" s="32">
        <v>21</v>
      </c>
      <c r="D4617" s="32">
        <v>1</v>
      </c>
      <c r="E4617" s="32" t="s">
        <v>22</v>
      </c>
      <c r="F4617" s="32">
        <v>1</v>
      </c>
      <c r="G4617" s="32" t="s">
        <v>21</v>
      </c>
      <c r="H4617" s="32">
        <v>296</v>
      </c>
      <c r="I4617" s="32">
        <v>330</v>
      </c>
      <c r="J4617" s="32" t="s">
        <v>22</v>
      </c>
      <c r="K4617" s="32">
        <v>1</v>
      </c>
      <c r="L4617" s="38">
        <v>356.1</v>
      </c>
      <c r="M4617" t="s">
        <v>10866</v>
      </c>
      <c r="N4617" t="s">
        <v>10838</v>
      </c>
      <c r="O4617" t="s">
        <v>10839</v>
      </c>
      <c r="P4617" s="31">
        <v>210</v>
      </c>
      <c r="Q4617" s="31">
        <v>298</v>
      </c>
      <c r="R4617" s="31">
        <v>158</v>
      </c>
      <c r="S4617" s="31">
        <v>3.18</v>
      </c>
      <c r="T4617" s="36" t="s">
        <v>16524</v>
      </c>
      <c r="U4617" s="36" t="s">
        <v>13885</v>
      </c>
      <c r="V4617" s="31" t="s">
        <v>3837</v>
      </c>
      <c r="W4617" s="31">
        <v>14</v>
      </c>
    </row>
    <row r="4618" spans="1:23" x14ac:dyDescent="0.25">
      <c r="A4618">
        <v>9344250</v>
      </c>
      <c r="B4618" s="32" t="s">
        <v>2433</v>
      </c>
      <c r="C4618" s="32">
        <v>21</v>
      </c>
      <c r="D4618" s="32">
        <v>1</v>
      </c>
      <c r="E4618" s="32" t="s">
        <v>22</v>
      </c>
      <c r="F4618" s="32">
        <v>1</v>
      </c>
      <c r="G4618" s="32" t="s">
        <v>21</v>
      </c>
      <c r="H4618" s="32">
        <v>298</v>
      </c>
      <c r="I4618" s="32">
        <v>332</v>
      </c>
      <c r="J4618" s="32" t="s">
        <v>22</v>
      </c>
      <c r="K4618" s="32">
        <v>1</v>
      </c>
      <c r="L4618" s="38">
        <v>393.4</v>
      </c>
      <c r="M4618" t="s">
        <v>10867</v>
      </c>
      <c r="N4618" t="s">
        <v>10841</v>
      </c>
      <c r="O4618" t="s">
        <v>10836</v>
      </c>
      <c r="P4618" s="31">
        <v>210</v>
      </c>
      <c r="Q4618" s="31">
        <v>298</v>
      </c>
      <c r="R4618" s="31">
        <v>199</v>
      </c>
      <c r="S4618" s="31">
        <v>3.4809999999999999</v>
      </c>
      <c r="T4618" s="36" t="s">
        <v>16525</v>
      </c>
      <c r="U4618" s="36" t="s">
        <v>13836</v>
      </c>
      <c r="V4618" s="31" t="s">
        <v>3837</v>
      </c>
      <c r="W4618" s="31">
        <v>14</v>
      </c>
    </row>
    <row r="4619" spans="1:23" x14ac:dyDescent="0.25">
      <c r="A4619">
        <v>9344310</v>
      </c>
      <c r="B4619" s="32" t="s">
        <v>2433</v>
      </c>
      <c r="C4619" s="32">
        <v>21</v>
      </c>
      <c r="D4619" s="32">
        <v>1</v>
      </c>
      <c r="E4619" s="32" t="s">
        <v>22</v>
      </c>
      <c r="F4619" s="32">
        <v>1</v>
      </c>
      <c r="G4619" s="32" t="s">
        <v>21</v>
      </c>
      <c r="H4619" s="32">
        <v>294</v>
      </c>
      <c r="I4619" s="32">
        <v>328</v>
      </c>
      <c r="J4619" s="32" t="s">
        <v>22</v>
      </c>
      <c r="K4619" s="32">
        <v>1.06</v>
      </c>
      <c r="L4619" s="38">
        <v>216</v>
      </c>
      <c r="M4619" t="s">
        <v>10868</v>
      </c>
      <c r="N4619" t="s">
        <v>10846</v>
      </c>
      <c r="O4619" t="s">
        <v>10847</v>
      </c>
      <c r="P4619" s="31">
        <v>250</v>
      </c>
      <c r="Q4619" s="31">
        <v>298</v>
      </c>
      <c r="R4619" s="31">
        <v>130</v>
      </c>
      <c r="S4619" s="31">
        <v>3.8</v>
      </c>
      <c r="T4619" s="36" t="s">
        <v>16526</v>
      </c>
      <c r="U4619" s="36" t="s">
        <v>13836</v>
      </c>
      <c r="V4619" s="31" t="s">
        <v>3837</v>
      </c>
      <c r="W4619" s="31">
        <v>7</v>
      </c>
    </row>
    <row r="4620" spans="1:23" x14ac:dyDescent="0.25">
      <c r="A4620">
        <v>9344330</v>
      </c>
      <c r="B4620" s="32" t="s">
        <v>2433</v>
      </c>
      <c r="C4620" s="32">
        <v>21</v>
      </c>
      <c r="D4620" s="32">
        <v>1</v>
      </c>
      <c r="E4620" s="32" t="s">
        <v>22</v>
      </c>
      <c r="F4620" s="32">
        <v>1</v>
      </c>
      <c r="G4620" s="32" t="s">
        <v>21</v>
      </c>
      <c r="H4620" s="32">
        <v>296</v>
      </c>
      <c r="I4620" s="32">
        <v>330</v>
      </c>
      <c r="J4620" s="32" t="s">
        <v>22</v>
      </c>
      <c r="K4620" s="32">
        <v>1.06</v>
      </c>
      <c r="L4620" s="38">
        <v>384.73</v>
      </c>
      <c r="M4620" t="s">
        <v>10869</v>
      </c>
      <c r="N4620" t="s">
        <v>10849</v>
      </c>
      <c r="O4620" t="s">
        <v>10850</v>
      </c>
      <c r="P4620" s="31">
        <v>250</v>
      </c>
      <c r="Q4620" s="31">
        <v>298</v>
      </c>
      <c r="R4620" s="31">
        <v>158</v>
      </c>
      <c r="S4620" s="31">
        <v>4.444</v>
      </c>
      <c r="T4620" s="36" t="s">
        <v>16527</v>
      </c>
      <c r="U4620" s="36" t="s">
        <v>13836</v>
      </c>
      <c r="V4620" s="31" t="s">
        <v>3837</v>
      </c>
      <c r="W4620" s="31">
        <v>14</v>
      </c>
    </row>
    <row r="4621" spans="1:23" x14ac:dyDescent="0.25">
      <c r="A4621">
        <v>9344350</v>
      </c>
      <c r="B4621" s="32" t="s">
        <v>2433</v>
      </c>
      <c r="C4621" s="32">
        <v>21</v>
      </c>
      <c r="D4621" s="32">
        <v>1</v>
      </c>
      <c r="E4621" s="32" t="s">
        <v>22</v>
      </c>
      <c r="F4621" s="32">
        <v>1</v>
      </c>
      <c r="G4621" s="32" t="s">
        <v>21</v>
      </c>
      <c r="H4621" s="32">
        <v>298</v>
      </c>
      <c r="I4621" s="32">
        <v>332</v>
      </c>
      <c r="J4621" s="32" t="s">
        <v>22</v>
      </c>
      <c r="K4621" s="32">
        <v>1.06</v>
      </c>
      <c r="L4621" s="38">
        <v>422.24</v>
      </c>
      <c r="M4621" t="s">
        <v>10870</v>
      </c>
      <c r="N4621" t="s">
        <v>10852</v>
      </c>
      <c r="O4621" t="s">
        <v>10847</v>
      </c>
      <c r="P4621" s="31">
        <v>250</v>
      </c>
      <c r="Q4621" s="31">
        <v>298</v>
      </c>
      <c r="R4621" s="31">
        <v>199</v>
      </c>
      <c r="S4621" s="31">
        <v>4.16</v>
      </c>
      <c r="T4621" s="36" t="s">
        <v>16528</v>
      </c>
      <c r="U4621" s="36" t="s">
        <v>13836</v>
      </c>
      <c r="V4621" s="31" t="s">
        <v>3837</v>
      </c>
      <c r="W4621" s="31">
        <v>14</v>
      </c>
    </row>
    <row r="4622" spans="1:23" x14ac:dyDescent="0.25">
      <c r="A4622">
        <v>9344510</v>
      </c>
      <c r="B4622" s="32" t="s">
        <v>2433</v>
      </c>
      <c r="C4622" s="32">
        <v>21</v>
      </c>
      <c r="D4622" s="32">
        <v>1</v>
      </c>
      <c r="E4622" s="32" t="s">
        <v>22</v>
      </c>
      <c r="F4622" s="32">
        <v>2</v>
      </c>
      <c r="G4622" s="32" t="s">
        <v>354</v>
      </c>
      <c r="H4622" s="32">
        <v>322</v>
      </c>
      <c r="I4622" s="32">
        <v>358</v>
      </c>
      <c r="J4622" s="32" t="s">
        <v>22</v>
      </c>
      <c r="K4622" s="32">
        <v>0</v>
      </c>
      <c r="L4622" s="38">
        <v>11.57</v>
      </c>
      <c r="M4622" t="s">
        <v>10871</v>
      </c>
      <c r="N4622" t="s">
        <v>10872</v>
      </c>
      <c r="O4622" t="s">
        <v>10873</v>
      </c>
      <c r="P4622" s="31">
        <v>0</v>
      </c>
      <c r="Q4622" s="31">
        <v>0</v>
      </c>
      <c r="R4622" s="31">
        <v>0</v>
      </c>
      <c r="S4622" s="31">
        <v>0</v>
      </c>
      <c r="T4622" s="36" t="s">
        <v>16529</v>
      </c>
      <c r="U4622" s="36" t="s">
        <v>13490</v>
      </c>
      <c r="V4622" s="31" t="s">
        <v>2451</v>
      </c>
      <c r="W4622" s="31">
        <v>7</v>
      </c>
    </row>
    <row r="4623" spans="1:23" x14ac:dyDescent="0.25">
      <c r="A4623">
        <v>9344520</v>
      </c>
      <c r="B4623" s="32" t="s">
        <v>2433</v>
      </c>
      <c r="C4623" s="32">
        <v>21</v>
      </c>
      <c r="D4623" s="32">
        <v>1</v>
      </c>
      <c r="E4623" s="32" t="s">
        <v>22</v>
      </c>
      <c r="F4623" s="32">
        <v>2</v>
      </c>
      <c r="G4623" s="32" t="s">
        <v>354</v>
      </c>
      <c r="H4623" s="32">
        <v>322</v>
      </c>
      <c r="I4623" s="32">
        <v>357</v>
      </c>
      <c r="J4623" s="32" t="s">
        <v>22</v>
      </c>
      <c r="K4623" s="32">
        <v>0</v>
      </c>
      <c r="L4623" s="38">
        <v>5.34</v>
      </c>
      <c r="M4623" t="s">
        <v>10874</v>
      </c>
      <c r="N4623" t="s">
        <v>10875</v>
      </c>
      <c r="O4623" t="s">
        <v>10876</v>
      </c>
      <c r="P4623" s="31">
        <v>0</v>
      </c>
      <c r="Q4623" s="31">
        <v>0</v>
      </c>
      <c r="R4623" s="31">
        <v>0</v>
      </c>
      <c r="S4623" s="31">
        <v>0</v>
      </c>
      <c r="T4623" s="36" t="s">
        <v>16530</v>
      </c>
      <c r="U4623" s="36" t="s">
        <v>14041</v>
      </c>
      <c r="V4623" s="31" t="s">
        <v>2479</v>
      </c>
      <c r="W4623" s="31">
        <v>7</v>
      </c>
    </row>
    <row r="4624" spans="1:23" x14ac:dyDescent="0.25">
      <c r="A4624">
        <v>9344530</v>
      </c>
      <c r="B4624" s="32" t="s">
        <v>2433</v>
      </c>
      <c r="C4624" s="32">
        <v>21</v>
      </c>
      <c r="D4624" s="32">
        <v>1</v>
      </c>
      <c r="E4624" s="32" t="s">
        <v>22</v>
      </c>
      <c r="F4624" s="32">
        <v>2</v>
      </c>
      <c r="G4624" s="32" t="s">
        <v>354</v>
      </c>
      <c r="H4624" s="32">
        <v>322</v>
      </c>
      <c r="I4624" s="32">
        <v>357</v>
      </c>
      <c r="J4624" s="32" t="s">
        <v>22</v>
      </c>
      <c r="K4624" s="32">
        <v>0</v>
      </c>
      <c r="L4624" s="38">
        <v>6.33</v>
      </c>
      <c r="M4624" t="s">
        <v>10877</v>
      </c>
      <c r="N4624" t="s">
        <v>10878</v>
      </c>
      <c r="O4624" t="s">
        <v>10879</v>
      </c>
      <c r="P4624" s="31">
        <v>0</v>
      </c>
      <c r="Q4624" s="31">
        <v>0</v>
      </c>
      <c r="R4624" s="31">
        <v>0</v>
      </c>
      <c r="S4624" s="31">
        <v>0</v>
      </c>
      <c r="T4624" s="36" t="s">
        <v>16531</v>
      </c>
      <c r="U4624" s="36" t="s">
        <v>14041</v>
      </c>
      <c r="V4624" s="31" t="s">
        <v>2479</v>
      </c>
      <c r="W4624" s="31">
        <v>7</v>
      </c>
    </row>
    <row r="4625" spans="1:23" x14ac:dyDescent="0.25">
      <c r="A4625">
        <v>9344540</v>
      </c>
      <c r="B4625" s="32" t="s">
        <v>2433</v>
      </c>
      <c r="C4625" s="32">
        <v>21</v>
      </c>
      <c r="D4625" s="32">
        <v>1</v>
      </c>
      <c r="E4625" s="32" t="s">
        <v>22</v>
      </c>
      <c r="F4625" s="32">
        <v>2</v>
      </c>
      <c r="G4625" s="32" t="s">
        <v>354</v>
      </c>
      <c r="H4625" s="32">
        <v>322</v>
      </c>
      <c r="I4625" s="32">
        <v>357</v>
      </c>
      <c r="J4625" s="32" t="s">
        <v>22</v>
      </c>
      <c r="K4625" s="32">
        <v>0</v>
      </c>
      <c r="L4625" s="38">
        <v>7.03</v>
      </c>
      <c r="M4625" t="s">
        <v>10880</v>
      </c>
      <c r="N4625" t="s">
        <v>10881</v>
      </c>
      <c r="O4625" t="s">
        <v>10882</v>
      </c>
      <c r="P4625" s="31">
        <v>0</v>
      </c>
      <c r="Q4625" s="31">
        <v>0</v>
      </c>
      <c r="R4625" s="31">
        <v>0</v>
      </c>
      <c r="S4625" s="31">
        <v>0</v>
      </c>
      <c r="T4625" s="36" t="s">
        <v>16532</v>
      </c>
      <c r="U4625" s="36" t="s">
        <v>14041</v>
      </c>
      <c r="V4625" s="31" t="s">
        <v>2479</v>
      </c>
      <c r="W4625" s="31">
        <v>7</v>
      </c>
    </row>
    <row r="4626" spans="1:23" x14ac:dyDescent="0.25">
      <c r="A4626">
        <v>9344550</v>
      </c>
      <c r="B4626" s="32" t="s">
        <v>2433</v>
      </c>
      <c r="C4626" s="32">
        <v>21</v>
      </c>
      <c r="D4626" s="32">
        <v>1</v>
      </c>
      <c r="E4626" s="32" t="s">
        <v>22</v>
      </c>
      <c r="F4626" s="32">
        <v>2</v>
      </c>
      <c r="G4626" s="32" t="s">
        <v>354</v>
      </c>
      <c r="H4626" s="32">
        <v>322</v>
      </c>
      <c r="I4626" s="32">
        <v>357</v>
      </c>
      <c r="J4626" s="32" t="s">
        <v>22</v>
      </c>
      <c r="K4626" s="32">
        <v>0</v>
      </c>
      <c r="L4626" s="38">
        <v>7.74</v>
      </c>
      <c r="M4626" t="s">
        <v>10883</v>
      </c>
      <c r="N4626" t="s">
        <v>10884</v>
      </c>
      <c r="O4626" t="s">
        <v>10885</v>
      </c>
      <c r="P4626" s="31">
        <v>0</v>
      </c>
      <c r="Q4626" s="31">
        <v>0</v>
      </c>
      <c r="R4626" s="31">
        <v>0</v>
      </c>
      <c r="S4626" s="31">
        <v>0</v>
      </c>
      <c r="T4626" s="36" t="s">
        <v>16533</v>
      </c>
      <c r="U4626" s="36" t="s">
        <v>14041</v>
      </c>
      <c r="V4626" s="31" t="s">
        <v>2479</v>
      </c>
      <c r="W4626" s="31">
        <v>7</v>
      </c>
    </row>
    <row r="4627" spans="1:23" x14ac:dyDescent="0.25">
      <c r="A4627">
        <v>9344610</v>
      </c>
      <c r="B4627" s="32" t="s">
        <v>2433</v>
      </c>
      <c r="C4627" s="32">
        <v>21</v>
      </c>
      <c r="D4627" s="32">
        <v>1</v>
      </c>
      <c r="E4627" s="32" t="s">
        <v>22</v>
      </c>
      <c r="F4627" s="32">
        <v>3</v>
      </c>
      <c r="G4627" s="32" t="s">
        <v>354</v>
      </c>
      <c r="H4627" s="32">
        <v>322</v>
      </c>
      <c r="I4627" s="32">
        <v>357</v>
      </c>
      <c r="J4627" s="32" t="s">
        <v>22</v>
      </c>
      <c r="K4627" s="32">
        <v>0</v>
      </c>
      <c r="L4627" s="38">
        <v>27.35</v>
      </c>
      <c r="M4627" t="s">
        <v>10886</v>
      </c>
      <c r="N4627" t="s">
        <v>10887</v>
      </c>
      <c r="O4627" t="s">
        <v>10888</v>
      </c>
      <c r="P4627" s="31">
        <v>0</v>
      </c>
      <c r="Q4627" s="31">
        <v>0</v>
      </c>
      <c r="R4627" s="31">
        <v>0</v>
      </c>
      <c r="S4627" s="31">
        <v>0</v>
      </c>
      <c r="T4627" s="36" t="s">
        <v>16534</v>
      </c>
      <c r="U4627" s="36" t="s">
        <v>13573</v>
      </c>
      <c r="V4627" s="31" t="s">
        <v>10889</v>
      </c>
      <c r="W4627" s="31">
        <v>14</v>
      </c>
    </row>
    <row r="4628" spans="1:23" x14ac:dyDescent="0.25">
      <c r="A4628">
        <v>9344620</v>
      </c>
      <c r="B4628" s="32" t="s">
        <v>2433</v>
      </c>
      <c r="C4628" s="32">
        <v>21</v>
      </c>
      <c r="D4628" s="32">
        <v>1</v>
      </c>
      <c r="E4628" s="32" t="s">
        <v>22</v>
      </c>
      <c r="F4628" s="32">
        <v>3</v>
      </c>
      <c r="G4628" s="32" t="s">
        <v>354</v>
      </c>
      <c r="H4628" s="32">
        <v>322</v>
      </c>
      <c r="I4628" s="32">
        <v>357</v>
      </c>
      <c r="J4628" s="32" t="s">
        <v>22</v>
      </c>
      <c r="K4628" s="32">
        <v>0</v>
      </c>
      <c r="L4628" s="38">
        <v>30.08</v>
      </c>
      <c r="M4628" t="s">
        <v>10890</v>
      </c>
      <c r="N4628" t="s">
        <v>10891</v>
      </c>
      <c r="O4628" t="s">
        <v>10892</v>
      </c>
      <c r="P4628" s="31">
        <v>0</v>
      </c>
      <c r="Q4628" s="31">
        <v>0</v>
      </c>
      <c r="R4628" s="31">
        <v>0</v>
      </c>
      <c r="S4628" s="31">
        <v>0</v>
      </c>
      <c r="T4628" s="36" t="s">
        <v>16535</v>
      </c>
      <c r="U4628" s="36" t="s">
        <v>13573</v>
      </c>
      <c r="V4628" s="31" t="s">
        <v>10889</v>
      </c>
      <c r="W4628" s="31">
        <v>7</v>
      </c>
    </row>
    <row r="4629" spans="1:23" x14ac:dyDescent="0.25">
      <c r="A4629">
        <v>9344680</v>
      </c>
      <c r="B4629" s="32" t="s">
        <v>2433</v>
      </c>
      <c r="C4629" s="32">
        <v>21</v>
      </c>
      <c r="D4629" s="32">
        <v>1</v>
      </c>
      <c r="E4629" s="32" t="s">
        <v>22</v>
      </c>
      <c r="F4629" s="32">
        <v>3</v>
      </c>
      <c r="G4629" s="32" t="s">
        <v>354</v>
      </c>
      <c r="H4629" s="32">
        <v>322</v>
      </c>
      <c r="I4629" s="32">
        <v>357</v>
      </c>
      <c r="J4629" s="32" t="s">
        <v>22</v>
      </c>
      <c r="K4629" s="32">
        <v>0</v>
      </c>
      <c r="L4629" s="38">
        <v>20.010000000000002</v>
      </c>
      <c r="M4629" t="s">
        <v>10893</v>
      </c>
      <c r="N4629" t="s">
        <v>10894</v>
      </c>
      <c r="O4629" t="s">
        <v>10895</v>
      </c>
      <c r="P4629" s="31">
        <v>0</v>
      </c>
      <c r="Q4629" s="31">
        <v>0</v>
      </c>
      <c r="R4629" s="31">
        <v>0</v>
      </c>
      <c r="S4629" s="31">
        <v>0</v>
      </c>
      <c r="T4629" s="36" t="s">
        <v>16536</v>
      </c>
      <c r="U4629" s="36" t="s">
        <v>13573</v>
      </c>
      <c r="V4629" s="31" t="s">
        <v>2479</v>
      </c>
      <c r="W4629" s="31">
        <v>7</v>
      </c>
    </row>
    <row r="4630" spans="1:23" x14ac:dyDescent="0.25">
      <c r="A4630">
        <v>9345005</v>
      </c>
      <c r="B4630" s="32" t="s">
        <v>2433</v>
      </c>
      <c r="C4630" s="32">
        <v>21</v>
      </c>
      <c r="D4630" s="32">
        <v>1</v>
      </c>
      <c r="E4630" s="32" t="s">
        <v>22</v>
      </c>
      <c r="F4630" s="32">
        <v>4</v>
      </c>
      <c r="G4630" s="32" t="s">
        <v>354</v>
      </c>
      <c r="H4630" s="32">
        <v>304</v>
      </c>
      <c r="I4630" s="32">
        <v>338</v>
      </c>
      <c r="J4630" s="32" t="s">
        <v>22</v>
      </c>
      <c r="K4630" s="32">
        <v>1.7999999999999999E-2</v>
      </c>
      <c r="L4630" s="38">
        <v>143.28</v>
      </c>
      <c r="M4630" t="s">
        <v>10896</v>
      </c>
      <c r="N4630" t="s">
        <v>10897</v>
      </c>
      <c r="O4630" t="s">
        <v>10898</v>
      </c>
      <c r="P4630" s="31">
        <v>54</v>
      </c>
      <c r="Q4630" s="31">
        <v>81</v>
      </c>
      <c r="R4630" s="31">
        <v>0</v>
      </c>
      <c r="S4630" s="31">
        <v>0</v>
      </c>
      <c r="T4630" s="36" t="s">
        <v>16537</v>
      </c>
      <c r="U4630" s="36" t="s">
        <v>13836</v>
      </c>
      <c r="V4630" s="31" t="s">
        <v>2451</v>
      </c>
      <c r="W4630" s="31">
        <v>7</v>
      </c>
    </row>
    <row r="4631" spans="1:23" x14ac:dyDescent="0.25">
      <c r="A4631">
        <v>9345015</v>
      </c>
      <c r="B4631" s="32" t="s">
        <v>2433</v>
      </c>
      <c r="C4631" s="32">
        <v>21</v>
      </c>
      <c r="D4631" s="32">
        <v>1</v>
      </c>
      <c r="E4631" s="32" t="s">
        <v>22</v>
      </c>
      <c r="F4631" s="32">
        <v>2</v>
      </c>
      <c r="G4631" s="32" t="s">
        <v>354</v>
      </c>
      <c r="H4631" s="32">
        <v>304</v>
      </c>
      <c r="I4631" s="32">
        <v>338</v>
      </c>
      <c r="J4631" s="32" t="s">
        <v>22</v>
      </c>
      <c r="K4631" s="32">
        <v>7.1999999999999995E-2</v>
      </c>
      <c r="L4631" s="38">
        <v>172.29</v>
      </c>
      <c r="M4631" t="s">
        <v>10896</v>
      </c>
      <c r="N4631" t="s">
        <v>10899</v>
      </c>
      <c r="O4631" t="s">
        <v>10900</v>
      </c>
      <c r="P4631" s="31">
        <v>108</v>
      </c>
      <c r="Q4631" s="31">
        <v>115</v>
      </c>
      <c r="R4631" s="31">
        <v>0</v>
      </c>
      <c r="S4631" s="31">
        <v>0</v>
      </c>
      <c r="T4631" s="36" t="s">
        <v>16538</v>
      </c>
      <c r="U4631" s="36" t="s">
        <v>16539</v>
      </c>
      <c r="V4631" s="31" t="s">
        <v>2451</v>
      </c>
      <c r="W4631" s="31">
        <v>7</v>
      </c>
    </row>
    <row r="4632" spans="1:23" x14ac:dyDescent="0.25">
      <c r="A4632">
        <v>9345035</v>
      </c>
      <c r="B4632" s="32" t="s">
        <v>2433</v>
      </c>
      <c r="C4632" s="32">
        <v>21</v>
      </c>
      <c r="D4632" s="32">
        <v>1</v>
      </c>
      <c r="E4632" s="32" t="s">
        <v>22</v>
      </c>
      <c r="F4632" s="32">
        <v>2</v>
      </c>
      <c r="G4632" s="32" t="s">
        <v>354</v>
      </c>
      <c r="H4632" s="32">
        <v>304</v>
      </c>
      <c r="I4632" s="32">
        <v>338</v>
      </c>
      <c r="J4632" s="32" t="s">
        <v>22</v>
      </c>
      <c r="K4632" s="32">
        <v>0.11799999999999999</v>
      </c>
      <c r="L4632" s="38">
        <v>191.58</v>
      </c>
      <c r="M4632" t="s">
        <v>10901</v>
      </c>
      <c r="N4632" t="s">
        <v>10902</v>
      </c>
      <c r="O4632" t="s">
        <v>10903</v>
      </c>
      <c r="P4632" s="31">
        <v>120</v>
      </c>
      <c r="Q4632" s="31">
        <v>118</v>
      </c>
      <c r="R4632" s="31">
        <v>0</v>
      </c>
      <c r="S4632" s="31">
        <v>0</v>
      </c>
      <c r="T4632" s="36" t="s">
        <v>16540</v>
      </c>
      <c r="U4632" s="36" t="s">
        <v>16539</v>
      </c>
      <c r="V4632" s="31" t="s">
        <v>2451</v>
      </c>
      <c r="W4632" s="31">
        <v>7</v>
      </c>
    </row>
    <row r="4633" spans="1:23" x14ac:dyDescent="0.25">
      <c r="A4633">
        <v>9345040</v>
      </c>
      <c r="B4633" s="32" t="s">
        <v>2433</v>
      </c>
      <c r="C4633" s="32">
        <v>21</v>
      </c>
      <c r="D4633" s="32">
        <v>1</v>
      </c>
      <c r="E4633" s="32" t="s">
        <v>22</v>
      </c>
      <c r="F4633" s="32">
        <v>4</v>
      </c>
      <c r="G4633" s="32" t="s">
        <v>354</v>
      </c>
      <c r="H4633" s="32">
        <v>303</v>
      </c>
      <c r="I4633" s="32">
        <v>337</v>
      </c>
      <c r="J4633" s="32" t="s">
        <v>22</v>
      </c>
      <c r="K4633" s="32">
        <v>3.2000000000000001E-2</v>
      </c>
      <c r="L4633" s="38">
        <v>209.5</v>
      </c>
      <c r="M4633" t="s">
        <v>10896</v>
      </c>
      <c r="N4633" t="s">
        <v>10904</v>
      </c>
      <c r="O4633" t="s">
        <v>10905</v>
      </c>
      <c r="P4633" s="31">
        <v>27</v>
      </c>
      <c r="Q4633" s="31">
        <v>200</v>
      </c>
      <c r="R4633" s="31">
        <v>0</v>
      </c>
      <c r="S4633" s="31">
        <v>0</v>
      </c>
      <c r="T4633" s="36" t="s">
        <v>16541</v>
      </c>
      <c r="U4633" s="36" t="s">
        <v>16539</v>
      </c>
      <c r="V4633" s="31" t="s">
        <v>2451</v>
      </c>
      <c r="W4633" s="31">
        <v>7</v>
      </c>
    </row>
    <row r="4634" spans="1:23" x14ac:dyDescent="0.25">
      <c r="A4634">
        <v>9345100</v>
      </c>
      <c r="B4634" s="32" t="s">
        <v>2433</v>
      </c>
      <c r="C4634" s="32">
        <v>21</v>
      </c>
      <c r="D4634" s="32">
        <v>1</v>
      </c>
      <c r="E4634" s="32" t="s">
        <v>22</v>
      </c>
      <c r="F4634" s="32">
        <v>1</v>
      </c>
      <c r="G4634" s="32" t="s">
        <v>21</v>
      </c>
      <c r="H4634" s="32">
        <v>305</v>
      </c>
      <c r="I4634" s="32">
        <v>339</v>
      </c>
      <c r="J4634" s="32" t="s">
        <v>22</v>
      </c>
      <c r="K4634" s="32">
        <v>0.83699999999999997</v>
      </c>
      <c r="L4634" s="38">
        <v>289.18</v>
      </c>
      <c r="M4634" t="s">
        <v>10906</v>
      </c>
      <c r="N4634" t="s">
        <v>10907</v>
      </c>
      <c r="O4634" t="s">
        <v>10908</v>
      </c>
      <c r="P4634" s="31">
        <v>184</v>
      </c>
      <c r="Q4634" s="31">
        <v>288</v>
      </c>
      <c r="R4634" s="31">
        <v>110</v>
      </c>
      <c r="S4634" s="31">
        <v>0</v>
      </c>
      <c r="T4634" s="36" t="s">
        <v>16542</v>
      </c>
      <c r="U4634" s="36" t="s">
        <v>13853</v>
      </c>
      <c r="V4634" s="31" t="s">
        <v>2451</v>
      </c>
      <c r="W4634" s="31">
        <v>14</v>
      </c>
    </row>
    <row r="4635" spans="1:23" x14ac:dyDescent="0.25">
      <c r="A4635">
        <v>9345200</v>
      </c>
      <c r="B4635" s="32" t="s">
        <v>2433</v>
      </c>
      <c r="C4635" s="32">
        <v>21</v>
      </c>
      <c r="D4635" s="32">
        <v>1</v>
      </c>
      <c r="E4635" s="32" t="s">
        <v>22</v>
      </c>
      <c r="F4635" s="32">
        <v>1</v>
      </c>
      <c r="G4635" s="32" t="s">
        <v>21</v>
      </c>
      <c r="H4635" s="32">
        <v>305</v>
      </c>
      <c r="I4635" s="32">
        <v>339</v>
      </c>
      <c r="J4635" s="32" t="s">
        <v>22</v>
      </c>
      <c r="K4635" s="32">
        <v>1.389</v>
      </c>
      <c r="L4635" s="38">
        <v>377.91</v>
      </c>
      <c r="M4635" t="s">
        <v>10909</v>
      </c>
      <c r="N4635" t="s">
        <v>10910</v>
      </c>
      <c r="O4635" t="s">
        <v>10911</v>
      </c>
      <c r="P4635" s="31">
        <v>210</v>
      </c>
      <c r="Q4635" s="31">
        <v>288</v>
      </c>
      <c r="R4635" s="31">
        <v>130</v>
      </c>
      <c r="S4635" s="31">
        <v>3.94</v>
      </c>
      <c r="T4635" s="36" t="s">
        <v>16543</v>
      </c>
      <c r="U4635" s="36" t="s">
        <v>16539</v>
      </c>
      <c r="V4635" s="31" t="s">
        <v>2451</v>
      </c>
      <c r="W4635" s="31">
        <v>7</v>
      </c>
    </row>
    <row r="4636" spans="1:23" x14ac:dyDescent="0.25">
      <c r="A4636">
        <v>9345400</v>
      </c>
      <c r="B4636" s="32" t="s">
        <v>2433</v>
      </c>
      <c r="C4636" s="32">
        <v>21</v>
      </c>
      <c r="D4636" s="32">
        <v>1</v>
      </c>
      <c r="E4636" s="32" t="s">
        <v>22</v>
      </c>
      <c r="F4636" s="32">
        <v>1</v>
      </c>
      <c r="G4636" s="32" t="s">
        <v>21</v>
      </c>
      <c r="H4636" s="32">
        <v>305</v>
      </c>
      <c r="I4636" s="32">
        <v>339</v>
      </c>
      <c r="J4636" s="32" t="s">
        <v>22</v>
      </c>
      <c r="K4636" s="32">
        <v>2.1059999999999999</v>
      </c>
      <c r="L4636" s="38">
        <v>566.88</v>
      </c>
      <c r="M4636" t="s">
        <v>10912</v>
      </c>
      <c r="N4636" t="s">
        <v>10913</v>
      </c>
      <c r="O4636" t="s">
        <v>10914</v>
      </c>
      <c r="P4636" s="31">
        <v>328</v>
      </c>
      <c r="Q4636" s="31">
        <v>328</v>
      </c>
      <c r="R4636" s="31">
        <v>130</v>
      </c>
      <c r="S4636" s="31">
        <v>5.32</v>
      </c>
      <c r="T4636" s="36" t="s">
        <v>16544</v>
      </c>
      <c r="U4636" s="36" t="s">
        <v>16539</v>
      </c>
      <c r="V4636" s="31" t="s">
        <v>2451</v>
      </c>
      <c r="W4636" s="31">
        <v>7</v>
      </c>
    </row>
    <row r="4637" spans="1:23" x14ac:dyDescent="0.25">
      <c r="A4637">
        <v>9345600</v>
      </c>
      <c r="B4637" s="32" t="s">
        <v>2433</v>
      </c>
      <c r="C4637" s="32">
        <v>21</v>
      </c>
      <c r="D4637" s="32">
        <v>1</v>
      </c>
      <c r="E4637" s="32" t="s">
        <v>22</v>
      </c>
      <c r="F4637" s="32">
        <v>1</v>
      </c>
      <c r="G4637" s="32" t="s">
        <v>21</v>
      </c>
      <c r="H4637" s="32">
        <v>281</v>
      </c>
      <c r="I4637" s="32">
        <v>315</v>
      </c>
      <c r="J4637" s="32" t="s">
        <v>22</v>
      </c>
      <c r="K4637" s="32">
        <v>0.77</v>
      </c>
      <c r="L4637" s="38">
        <v>108.97</v>
      </c>
      <c r="M4637" t="s">
        <v>10915</v>
      </c>
      <c r="N4637" t="s">
        <v>10916</v>
      </c>
      <c r="O4637" t="s">
        <v>10917</v>
      </c>
      <c r="P4637" s="31">
        <v>105</v>
      </c>
      <c r="Q4637" s="31">
        <v>240</v>
      </c>
      <c r="R4637" s="31">
        <v>0</v>
      </c>
      <c r="S4637" s="31">
        <v>0</v>
      </c>
      <c r="T4637" s="36" t="s">
        <v>10918</v>
      </c>
      <c r="U4637" s="36" t="s">
        <v>13836</v>
      </c>
      <c r="V4637" s="31" t="s">
        <v>3859</v>
      </c>
      <c r="W4637" s="31">
        <v>7</v>
      </c>
    </row>
    <row r="4638" spans="1:23" x14ac:dyDescent="0.25">
      <c r="A4638">
        <v>9345604</v>
      </c>
      <c r="B4638" s="32" t="s">
        <v>2433</v>
      </c>
      <c r="C4638" s="32">
        <v>21</v>
      </c>
      <c r="D4638" s="32">
        <v>1</v>
      </c>
      <c r="E4638" s="32" t="s">
        <v>22</v>
      </c>
      <c r="F4638" s="32">
        <v>1</v>
      </c>
      <c r="G4638" s="32" t="s">
        <v>21</v>
      </c>
      <c r="H4638" s="32">
        <v>283</v>
      </c>
      <c r="I4638" s="32">
        <v>317</v>
      </c>
      <c r="J4638" s="32" t="s">
        <v>22</v>
      </c>
      <c r="K4638" s="32">
        <v>1.1339999999999999</v>
      </c>
      <c r="L4638" s="38">
        <v>150.4</v>
      </c>
      <c r="M4638" t="s">
        <v>10919</v>
      </c>
      <c r="N4638" t="s">
        <v>10920</v>
      </c>
      <c r="O4638" t="s">
        <v>10921</v>
      </c>
      <c r="P4638" s="31">
        <v>140</v>
      </c>
      <c r="Q4638" s="31">
        <v>310</v>
      </c>
      <c r="R4638" s="31">
        <v>0</v>
      </c>
      <c r="S4638" s="31">
        <v>0</v>
      </c>
      <c r="T4638" s="36" t="s">
        <v>10922</v>
      </c>
      <c r="U4638" s="36" t="s">
        <v>13836</v>
      </c>
      <c r="V4638" s="31" t="s">
        <v>3859</v>
      </c>
      <c r="W4638" s="31">
        <v>7</v>
      </c>
    </row>
    <row r="4639" spans="1:23" x14ac:dyDescent="0.25">
      <c r="A4639">
        <v>9345610</v>
      </c>
      <c r="B4639" s="32" t="s">
        <v>2433</v>
      </c>
      <c r="C4639" s="32">
        <v>21</v>
      </c>
      <c r="D4639" s="32">
        <v>1</v>
      </c>
      <c r="E4639" s="32" t="s">
        <v>22</v>
      </c>
      <c r="F4639" s="32">
        <v>1</v>
      </c>
      <c r="G4639" s="32" t="s">
        <v>21</v>
      </c>
      <c r="H4639" s="32">
        <v>281</v>
      </c>
      <c r="I4639" s="32">
        <v>315</v>
      </c>
      <c r="J4639" s="32" t="s">
        <v>22</v>
      </c>
      <c r="K4639" s="32">
        <v>0.77</v>
      </c>
      <c r="L4639" s="38">
        <v>108.97</v>
      </c>
      <c r="M4639" t="s">
        <v>10923</v>
      </c>
      <c r="N4639" t="s">
        <v>10916</v>
      </c>
      <c r="O4639" t="s">
        <v>10924</v>
      </c>
      <c r="P4639" s="31">
        <v>105</v>
      </c>
      <c r="Q4639" s="31">
        <v>240</v>
      </c>
      <c r="R4639" s="31">
        <v>0</v>
      </c>
      <c r="S4639" s="31">
        <v>0</v>
      </c>
      <c r="T4639" s="36" t="s">
        <v>10925</v>
      </c>
      <c r="U4639" s="36" t="s">
        <v>13836</v>
      </c>
      <c r="V4639" s="31" t="s">
        <v>3859</v>
      </c>
      <c r="W4639" s="31">
        <v>7</v>
      </c>
    </row>
    <row r="4640" spans="1:23" x14ac:dyDescent="0.25">
      <c r="A4640">
        <v>9345614</v>
      </c>
      <c r="B4640" s="32" t="s">
        <v>2433</v>
      </c>
      <c r="C4640" s="32">
        <v>21</v>
      </c>
      <c r="D4640" s="32">
        <v>1</v>
      </c>
      <c r="E4640" s="32" t="s">
        <v>22</v>
      </c>
      <c r="F4640" s="32">
        <v>1</v>
      </c>
      <c r="G4640" s="32" t="s">
        <v>21</v>
      </c>
      <c r="H4640" s="32">
        <v>283</v>
      </c>
      <c r="I4640" s="32">
        <v>317</v>
      </c>
      <c r="J4640" s="32" t="s">
        <v>22</v>
      </c>
      <c r="K4640" s="32">
        <v>1.1339999999999999</v>
      </c>
      <c r="L4640" s="38">
        <v>150.4</v>
      </c>
      <c r="M4640" t="s">
        <v>10926</v>
      </c>
      <c r="N4640" t="s">
        <v>10920</v>
      </c>
      <c r="O4640" t="s">
        <v>10927</v>
      </c>
      <c r="P4640" s="31">
        <v>140</v>
      </c>
      <c r="Q4640" s="31">
        <v>310</v>
      </c>
      <c r="R4640" s="31">
        <v>0</v>
      </c>
      <c r="S4640" s="31">
        <v>0</v>
      </c>
      <c r="T4640" s="36" t="s">
        <v>10928</v>
      </c>
      <c r="U4640" s="36" t="s">
        <v>13836</v>
      </c>
      <c r="V4640" s="31" t="s">
        <v>3859</v>
      </c>
      <c r="W4640" s="31">
        <v>7</v>
      </c>
    </row>
    <row r="4641" spans="1:23" x14ac:dyDescent="0.25">
      <c r="A4641">
        <v>9345700</v>
      </c>
      <c r="B4641" s="32" t="s">
        <v>2433</v>
      </c>
      <c r="C4641" s="32">
        <v>21</v>
      </c>
      <c r="D4641" s="32">
        <v>1</v>
      </c>
      <c r="E4641" s="32" t="s">
        <v>22</v>
      </c>
      <c r="F4641" s="32">
        <v>1</v>
      </c>
      <c r="G4641" s="32" t="s">
        <v>21</v>
      </c>
      <c r="H4641" s="32">
        <v>282</v>
      </c>
      <c r="I4641" s="32">
        <v>316</v>
      </c>
      <c r="J4641" s="32" t="s">
        <v>22</v>
      </c>
      <c r="K4641" s="32">
        <v>2.44</v>
      </c>
      <c r="L4641" s="38">
        <v>202.68</v>
      </c>
      <c r="M4641" t="s">
        <v>10929</v>
      </c>
      <c r="N4641" t="s">
        <v>10930</v>
      </c>
      <c r="O4641" t="s">
        <v>10931</v>
      </c>
      <c r="P4641" s="31">
        <v>140</v>
      </c>
      <c r="Q4641" s="31">
        <v>345</v>
      </c>
      <c r="R4641" s="31">
        <v>0</v>
      </c>
      <c r="S4641" s="31">
        <v>0</v>
      </c>
      <c r="T4641" s="36" t="s">
        <v>10932</v>
      </c>
      <c r="U4641" s="36" t="s">
        <v>13836</v>
      </c>
      <c r="V4641" s="31" t="s">
        <v>3859</v>
      </c>
      <c r="W4641" s="31">
        <v>7</v>
      </c>
    </row>
    <row r="4642" spans="1:23" x14ac:dyDescent="0.25">
      <c r="A4642">
        <v>9345704</v>
      </c>
      <c r="B4642" s="32" t="s">
        <v>2433</v>
      </c>
      <c r="C4642" s="32">
        <v>21</v>
      </c>
      <c r="D4642" s="32">
        <v>1</v>
      </c>
      <c r="E4642" s="32" t="s">
        <v>22</v>
      </c>
      <c r="F4642" s="32">
        <v>1</v>
      </c>
      <c r="G4642" s="32" t="s">
        <v>21</v>
      </c>
      <c r="H4642" s="32">
        <v>284</v>
      </c>
      <c r="I4642" s="32">
        <v>318</v>
      </c>
      <c r="J4642" s="32" t="s">
        <v>22</v>
      </c>
      <c r="K4642" s="32">
        <v>2.7650000000000001</v>
      </c>
      <c r="L4642" s="38">
        <v>220.03</v>
      </c>
      <c r="M4642" t="s">
        <v>10933</v>
      </c>
      <c r="N4642" t="s">
        <v>10934</v>
      </c>
      <c r="O4642" t="s">
        <v>10935</v>
      </c>
      <c r="P4642" s="31">
        <v>185</v>
      </c>
      <c r="Q4642" s="31">
        <v>300</v>
      </c>
      <c r="R4642" s="31">
        <v>0</v>
      </c>
      <c r="S4642" s="31">
        <v>0</v>
      </c>
      <c r="T4642" s="36" t="s">
        <v>10936</v>
      </c>
      <c r="U4642" s="36" t="s">
        <v>13836</v>
      </c>
      <c r="V4642" s="31" t="s">
        <v>3859</v>
      </c>
      <c r="W4642" s="31">
        <v>28</v>
      </c>
    </row>
    <row r="4643" spans="1:23" x14ac:dyDescent="0.25">
      <c r="A4643">
        <v>9345710</v>
      </c>
      <c r="B4643" s="32" t="s">
        <v>2433</v>
      </c>
      <c r="C4643" s="32">
        <v>21</v>
      </c>
      <c r="D4643" s="32">
        <v>1</v>
      </c>
      <c r="E4643" s="32" t="s">
        <v>22</v>
      </c>
      <c r="F4643" s="32">
        <v>1</v>
      </c>
      <c r="G4643" s="32" t="s">
        <v>21</v>
      </c>
      <c r="H4643" s="32">
        <v>282</v>
      </c>
      <c r="I4643" s="32">
        <v>316</v>
      </c>
      <c r="J4643" s="32" t="s">
        <v>22</v>
      </c>
      <c r="K4643" s="32">
        <v>2.44</v>
      </c>
      <c r="L4643" s="38">
        <v>202.68</v>
      </c>
      <c r="M4643" t="s">
        <v>10937</v>
      </c>
      <c r="N4643" t="s">
        <v>10930</v>
      </c>
      <c r="O4643" t="s">
        <v>10938</v>
      </c>
      <c r="P4643" s="31">
        <v>140</v>
      </c>
      <c r="Q4643" s="31">
        <v>345</v>
      </c>
      <c r="R4643" s="31">
        <v>0</v>
      </c>
      <c r="S4643" s="31">
        <v>0</v>
      </c>
      <c r="T4643" s="36" t="s">
        <v>10939</v>
      </c>
      <c r="U4643" s="36" t="s">
        <v>13836</v>
      </c>
      <c r="V4643" s="31" t="s">
        <v>3859</v>
      </c>
      <c r="W4643" s="31">
        <v>7</v>
      </c>
    </row>
    <row r="4644" spans="1:23" x14ac:dyDescent="0.25">
      <c r="A4644">
        <v>9345714</v>
      </c>
      <c r="B4644" s="32" t="s">
        <v>2433</v>
      </c>
      <c r="C4644" s="32">
        <v>21</v>
      </c>
      <c r="D4644" s="32">
        <v>1</v>
      </c>
      <c r="E4644" s="32" t="s">
        <v>22</v>
      </c>
      <c r="F4644" s="32">
        <v>1</v>
      </c>
      <c r="G4644" s="32" t="s">
        <v>21</v>
      </c>
      <c r="H4644" s="32">
        <v>284</v>
      </c>
      <c r="I4644" s="32">
        <v>318</v>
      </c>
      <c r="J4644" s="32" t="s">
        <v>22</v>
      </c>
      <c r="K4644" s="32">
        <v>2.1349999999999998</v>
      </c>
      <c r="L4644" s="38">
        <v>209.97</v>
      </c>
      <c r="M4644" t="s">
        <v>10933</v>
      </c>
      <c r="N4644" t="s">
        <v>10934</v>
      </c>
      <c r="O4644" t="s">
        <v>10935</v>
      </c>
      <c r="P4644" s="31">
        <v>185</v>
      </c>
      <c r="Q4644" s="31">
        <v>300</v>
      </c>
      <c r="R4644" s="31">
        <v>0</v>
      </c>
      <c r="S4644" s="31">
        <v>0</v>
      </c>
      <c r="T4644" s="36" t="s">
        <v>10940</v>
      </c>
      <c r="U4644" s="36" t="s">
        <v>13836</v>
      </c>
      <c r="V4644" s="31" t="s">
        <v>3859</v>
      </c>
      <c r="W4644" s="31">
        <v>7</v>
      </c>
    </row>
    <row r="4645" spans="1:23" x14ac:dyDescent="0.25">
      <c r="A4645">
        <v>9345720</v>
      </c>
      <c r="B4645" s="32" t="s">
        <v>2433</v>
      </c>
      <c r="C4645" s="32">
        <v>21</v>
      </c>
      <c r="D4645" s="32">
        <v>1</v>
      </c>
      <c r="E4645" s="32" t="s">
        <v>22</v>
      </c>
      <c r="F4645" s="32">
        <v>1</v>
      </c>
      <c r="G4645" s="32" t="s">
        <v>21</v>
      </c>
      <c r="H4645" s="32">
        <v>282</v>
      </c>
      <c r="I4645" s="32">
        <v>316</v>
      </c>
      <c r="J4645" s="32" t="s">
        <v>22</v>
      </c>
      <c r="K4645" s="32">
        <v>1.5329999999999999</v>
      </c>
      <c r="L4645" s="38">
        <v>174.06</v>
      </c>
      <c r="M4645" t="s">
        <v>10941</v>
      </c>
      <c r="N4645" t="s">
        <v>10942</v>
      </c>
      <c r="O4645" t="s">
        <v>10943</v>
      </c>
      <c r="P4645" s="31">
        <v>140</v>
      </c>
      <c r="Q4645" s="31">
        <v>345</v>
      </c>
      <c r="R4645" s="31">
        <v>0</v>
      </c>
      <c r="S4645" s="31">
        <v>0</v>
      </c>
      <c r="T4645" s="36" t="s">
        <v>10944</v>
      </c>
      <c r="U4645" s="36" t="s">
        <v>13836</v>
      </c>
      <c r="V4645" s="31" t="s">
        <v>3859</v>
      </c>
      <c r="W4645" s="31">
        <v>7</v>
      </c>
    </row>
    <row r="4646" spans="1:23" x14ac:dyDescent="0.25">
      <c r="A4646">
        <v>9345724</v>
      </c>
      <c r="B4646" s="32" t="s">
        <v>2433</v>
      </c>
      <c r="C4646" s="32">
        <v>21</v>
      </c>
      <c r="D4646" s="32">
        <v>1</v>
      </c>
      <c r="E4646" s="32" t="s">
        <v>22</v>
      </c>
      <c r="F4646" s="32">
        <v>1</v>
      </c>
      <c r="G4646" s="32" t="s">
        <v>21</v>
      </c>
      <c r="H4646" s="32">
        <v>284</v>
      </c>
      <c r="I4646" s="32">
        <v>318</v>
      </c>
      <c r="J4646" s="32" t="s">
        <v>22</v>
      </c>
      <c r="K4646" s="32">
        <v>2.16</v>
      </c>
      <c r="L4646" s="38">
        <v>205.15</v>
      </c>
      <c r="M4646" t="s">
        <v>10933</v>
      </c>
      <c r="N4646" t="s">
        <v>10934</v>
      </c>
      <c r="O4646" t="s">
        <v>10935</v>
      </c>
      <c r="P4646" s="31">
        <v>185</v>
      </c>
      <c r="Q4646" s="31">
        <v>300</v>
      </c>
      <c r="R4646" s="31">
        <v>0</v>
      </c>
      <c r="S4646" s="31">
        <v>0</v>
      </c>
      <c r="T4646" s="36" t="s">
        <v>10945</v>
      </c>
      <c r="U4646" s="36" t="s">
        <v>13836</v>
      </c>
      <c r="V4646" s="31" t="s">
        <v>3859</v>
      </c>
      <c r="W4646" s="31">
        <v>7</v>
      </c>
    </row>
    <row r="4647" spans="1:23" x14ac:dyDescent="0.25">
      <c r="A4647">
        <v>9345730</v>
      </c>
      <c r="B4647" s="32" t="s">
        <v>2433</v>
      </c>
      <c r="C4647" s="32">
        <v>21</v>
      </c>
      <c r="D4647" s="32">
        <v>1</v>
      </c>
      <c r="E4647" s="32" t="s">
        <v>22</v>
      </c>
      <c r="F4647" s="32">
        <v>1</v>
      </c>
      <c r="G4647" s="32" t="s">
        <v>21</v>
      </c>
      <c r="H4647" s="32">
        <v>282</v>
      </c>
      <c r="I4647" s="32">
        <v>316</v>
      </c>
      <c r="J4647" s="32" t="s">
        <v>22</v>
      </c>
      <c r="K4647" s="32">
        <v>1.5329999999999999</v>
      </c>
      <c r="L4647" s="38">
        <v>174.06</v>
      </c>
      <c r="M4647" t="s">
        <v>10946</v>
      </c>
      <c r="N4647" t="s">
        <v>10942</v>
      </c>
      <c r="O4647" t="s">
        <v>10947</v>
      </c>
      <c r="P4647" s="31">
        <v>140</v>
      </c>
      <c r="Q4647" s="31">
        <v>345</v>
      </c>
      <c r="R4647" s="31">
        <v>0</v>
      </c>
      <c r="S4647" s="31">
        <v>0</v>
      </c>
      <c r="T4647" s="36" t="s">
        <v>10948</v>
      </c>
      <c r="U4647" s="36" t="s">
        <v>13836</v>
      </c>
      <c r="V4647" s="31" t="s">
        <v>3859</v>
      </c>
      <c r="W4647" s="31">
        <v>7</v>
      </c>
    </row>
    <row r="4648" spans="1:23" x14ac:dyDescent="0.25">
      <c r="A4648">
        <v>9345734</v>
      </c>
      <c r="B4648" s="32" t="s">
        <v>2433</v>
      </c>
      <c r="C4648" s="32">
        <v>21</v>
      </c>
      <c r="D4648" s="32">
        <v>1</v>
      </c>
      <c r="E4648" s="32" t="s">
        <v>22</v>
      </c>
      <c r="F4648" s="32">
        <v>1</v>
      </c>
      <c r="G4648" s="32" t="s">
        <v>21</v>
      </c>
      <c r="H4648" s="32">
        <v>284</v>
      </c>
      <c r="I4648" s="32">
        <v>318</v>
      </c>
      <c r="J4648" s="32" t="s">
        <v>22</v>
      </c>
      <c r="K4648" s="32">
        <v>2.1030000000000002</v>
      </c>
      <c r="L4648" s="38">
        <v>211.16</v>
      </c>
      <c r="M4648" t="s">
        <v>10933</v>
      </c>
      <c r="N4648" t="s">
        <v>10934</v>
      </c>
      <c r="O4648" t="s">
        <v>10935</v>
      </c>
      <c r="P4648" s="31">
        <v>185</v>
      </c>
      <c r="Q4648" s="31">
        <v>300</v>
      </c>
      <c r="R4648" s="31">
        <v>0</v>
      </c>
      <c r="S4648" s="31">
        <v>0</v>
      </c>
      <c r="T4648" s="36" t="s">
        <v>10949</v>
      </c>
      <c r="U4648" s="36" t="s">
        <v>13836</v>
      </c>
      <c r="V4648" s="31" t="s">
        <v>3859</v>
      </c>
      <c r="W4648" s="31">
        <v>7</v>
      </c>
    </row>
    <row r="4649" spans="1:23" x14ac:dyDescent="0.25">
      <c r="A4649">
        <v>9346000</v>
      </c>
      <c r="B4649" s="32" t="s">
        <v>2433</v>
      </c>
      <c r="C4649" s="32">
        <v>21</v>
      </c>
      <c r="D4649" s="32">
        <v>1</v>
      </c>
      <c r="E4649" s="32" t="s">
        <v>22</v>
      </c>
      <c r="F4649" s="32">
        <v>1</v>
      </c>
      <c r="G4649" s="32" t="s">
        <v>21</v>
      </c>
      <c r="H4649" s="32">
        <v>301</v>
      </c>
      <c r="I4649" s="32">
        <v>335</v>
      </c>
      <c r="J4649" s="32" t="s">
        <v>22</v>
      </c>
      <c r="K4649" s="32">
        <v>0.75</v>
      </c>
      <c r="L4649" s="38">
        <v>85.83</v>
      </c>
      <c r="M4649" t="s">
        <v>10950</v>
      </c>
      <c r="N4649" t="s">
        <v>10951</v>
      </c>
      <c r="O4649" t="s">
        <v>10952</v>
      </c>
      <c r="P4649" s="31">
        <v>50</v>
      </c>
      <c r="Q4649" s="31">
        <v>400</v>
      </c>
      <c r="R4649" s="31">
        <v>88</v>
      </c>
      <c r="S4649" s="31">
        <v>0</v>
      </c>
      <c r="T4649" s="36" t="s">
        <v>16545</v>
      </c>
      <c r="U4649" s="36" t="s">
        <v>13836</v>
      </c>
      <c r="V4649" s="31" t="s">
        <v>10612</v>
      </c>
      <c r="W4649" s="31">
        <v>7</v>
      </c>
    </row>
    <row r="4650" spans="1:23" x14ac:dyDescent="0.25">
      <c r="A4650">
        <v>9346010</v>
      </c>
      <c r="B4650" s="32" t="s">
        <v>2433</v>
      </c>
      <c r="C4650" s="32">
        <v>21</v>
      </c>
      <c r="D4650" s="32">
        <v>1</v>
      </c>
      <c r="E4650" s="32" t="s">
        <v>22</v>
      </c>
      <c r="F4650" s="32">
        <v>1</v>
      </c>
      <c r="G4650" s="32" t="s">
        <v>21</v>
      </c>
      <c r="H4650" s="32">
        <v>301</v>
      </c>
      <c r="I4650" s="32">
        <v>335</v>
      </c>
      <c r="J4650" s="32" t="s">
        <v>22</v>
      </c>
      <c r="K4650" s="32">
        <v>0.73</v>
      </c>
      <c r="L4650" s="38">
        <v>84.56</v>
      </c>
      <c r="M4650" t="s">
        <v>10953</v>
      </c>
      <c r="N4650" t="s">
        <v>10954</v>
      </c>
      <c r="O4650" t="s">
        <v>10952</v>
      </c>
      <c r="P4650" s="31">
        <v>50</v>
      </c>
      <c r="Q4650" s="31">
        <v>400</v>
      </c>
      <c r="R4650" s="31">
        <v>88</v>
      </c>
      <c r="S4650" s="31">
        <v>0</v>
      </c>
      <c r="T4650" s="36" t="s">
        <v>16546</v>
      </c>
      <c r="U4650" s="36" t="s">
        <v>13836</v>
      </c>
      <c r="V4650" s="31" t="s">
        <v>10612</v>
      </c>
      <c r="W4650" s="31">
        <v>7</v>
      </c>
    </row>
    <row r="4651" spans="1:23" x14ac:dyDescent="0.25">
      <c r="A4651">
        <v>9346015</v>
      </c>
      <c r="B4651" s="32" t="s">
        <v>2433</v>
      </c>
      <c r="C4651" s="32">
        <v>21</v>
      </c>
      <c r="D4651" s="32">
        <v>1</v>
      </c>
      <c r="E4651" s="32" t="s">
        <v>22</v>
      </c>
      <c r="F4651" s="32">
        <v>1</v>
      </c>
      <c r="G4651" s="32" t="s">
        <v>21</v>
      </c>
      <c r="H4651" s="32">
        <v>302</v>
      </c>
      <c r="I4651" s="32">
        <v>336</v>
      </c>
      <c r="J4651" s="32" t="s">
        <v>22</v>
      </c>
      <c r="K4651" s="32">
        <v>0.73</v>
      </c>
      <c r="L4651" s="38">
        <v>190.64</v>
      </c>
      <c r="M4651" t="s">
        <v>10955</v>
      </c>
      <c r="N4651" t="s">
        <v>10956</v>
      </c>
      <c r="O4651" t="s">
        <v>10957</v>
      </c>
      <c r="P4651" s="31">
        <v>50</v>
      </c>
      <c r="Q4651" s="31">
        <v>400</v>
      </c>
      <c r="R4651" s="31">
        <v>0</v>
      </c>
      <c r="S4651" s="31">
        <v>0</v>
      </c>
      <c r="T4651" s="36" t="s">
        <v>10958</v>
      </c>
      <c r="U4651" s="36" t="s">
        <v>13836</v>
      </c>
      <c r="V4651" s="31" t="s">
        <v>10612</v>
      </c>
      <c r="W4651" s="31">
        <v>21</v>
      </c>
    </row>
    <row r="4652" spans="1:23" x14ac:dyDescent="0.25">
      <c r="A4652">
        <v>9346020</v>
      </c>
      <c r="B4652" s="32" t="s">
        <v>2433</v>
      </c>
      <c r="C4652" s="32">
        <v>22</v>
      </c>
      <c r="D4652" s="32">
        <v>11</v>
      </c>
      <c r="E4652" s="32" t="s">
        <v>22</v>
      </c>
      <c r="F4652" s="32">
        <v>1</v>
      </c>
      <c r="G4652" s="32" t="s">
        <v>21</v>
      </c>
      <c r="H4652" s="32">
        <v>301</v>
      </c>
      <c r="I4652" s="32">
        <v>335</v>
      </c>
      <c r="J4652" s="32" t="s">
        <v>22</v>
      </c>
      <c r="K4652" s="32">
        <v>0.66</v>
      </c>
      <c r="L4652" s="38">
        <v>84.07</v>
      </c>
      <c r="M4652" t="s">
        <v>10959</v>
      </c>
      <c r="N4652" t="s">
        <v>10960</v>
      </c>
      <c r="O4652" t="s">
        <v>10952</v>
      </c>
      <c r="P4652" s="31">
        <v>50</v>
      </c>
      <c r="Q4652" s="31">
        <v>400</v>
      </c>
      <c r="R4652" s="31">
        <v>88</v>
      </c>
      <c r="S4652" s="31">
        <v>0</v>
      </c>
      <c r="T4652" s="36" t="s">
        <v>16547</v>
      </c>
      <c r="U4652" s="36" t="s">
        <v>13885</v>
      </c>
      <c r="V4652" s="31" t="s">
        <v>10612</v>
      </c>
      <c r="W4652" s="31">
        <v>7</v>
      </c>
    </row>
    <row r="4653" spans="1:23" x14ac:dyDescent="0.25">
      <c r="A4653">
        <v>9346030</v>
      </c>
      <c r="B4653" s="32" t="s">
        <v>2433</v>
      </c>
      <c r="C4653" s="32">
        <v>22</v>
      </c>
      <c r="D4653" s="32">
        <v>11</v>
      </c>
      <c r="E4653" s="32" t="s">
        <v>22</v>
      </c>
      <c r="F4653" s="32">
        <v>1</v>
      </c>
      <c r="G4653" s="32" t="s">
        <v>21</v>
      </c>
      <c r="H4653" s="32">
        <v>301</v>
      </c>
      <c r="I4653" s="32">
        <v>335</v>
      </c>
      <c r="J4653" s="32" t="s">
        <v>22</v>
      </c>
      <c r="K4653" s="32">
        <v>0.65</v>
      </c>
      <c r="L4653" s="38">
        <v>79.62</v>
      </c>
      <c r="M4653" t="s">
        <v>10961</v>
      </c>
      <c r="N4653" t="s">
        <v>10962</v>
      </c>
      <c r="O4653" t="s">
        <v>10952</v>
      </c>
      <c r="P4653" s="31">
        <v>50</v>
      </c>
      <c r="Q4653" s="31">
        <v>400</v>
      </c>
      <c r="R4653" s="31">
        <v>88</v>
      </c>
      <c r="S4653" s="31">
        <v>0</v>
      </c>
      <c r="T4653" s="36" t="s">
        <v>16548</v>
      </c>
      <c r="U4653" s="36" t="s">
        <v>13885</v>
      </c>
      <c r="V4653" s="31" t="s">
        <v>10612</v>
      </c>
      <c r="W4653" s="31">
        <v>7</v>
      </c>
    </row>
    <row r="4654" spans="1:23" x14ac:dyDescent="0.25">
      <c r="A4654">
        <v>9346400</v>
      </c>
      <c r="B4654" s="32" t="s">
        <v>2433</v>
      </c>
      <c r="C4654" s="32">
        <v>21</v>
      </c>
      <c r="D4654" s="32">
        <v>1</v>
      </c>
      <c r="E4654" s="32" t="s">
        <v>22</v>
      </c>
      <c r="F4654" s="32">
        <v>5</v>
      </c>
      <c r="G4654" s="32" t="s">
        <v>354</v>
      </c>
      <c r="H4654" s="32">
        <v>322</v>
      </c>
      <c r="I4654" s="32">
        <v>358</v>
      </c>
      <c r="J4654" s="32" t="s">
        <v>22</v>
      </c>
      <c r="K4654" s="32">
        <v>0</v>
      </c>
      <c r="L4654" s="38">
        <v>25.06</v>
      </c>
      <c r="M4654" t="s">
        <v>10963</v>
      </c>
      <c r="N4654" t="s">
        <v>10964</v>
      </c>
      <c r="O4654" t="s">
        <v>10965</v>
      </c>
      <c r="P4654" s="31">
        <v>0</v>
      </c>
      <c r="Q4654" s="31">
        <v>0</v>
      </c>
      <c r="R4654" s="31">
        <v>0</v>
      </c>
      <c r="S4654" s="31">
        <v>0</v>
      </c>
      <c r="T4654" s="36" t="s">
        <v>16549</v>
      </c>
      <c r="U4654" s="36" t="s">
        <v>13490</v>
      </c>
      <c r="V4654" s="31" t="s">
        <v>2451</v>
      </c>
      <c r="W4654" s="31">
        <v>7</v>
      </c>
    </row>
    <row r="4655" spans="1:23" x14ac:dyDescent="0.25">
      <c r="A4655">
        <v>9346460</v>
      </c>
      <c r="B4655" s="32" t="s">
        <v>2433</v>
      </c>
      <c r="C4655" s="32">
        <v>21</v>
      </c>
      <c r="D4655" s="32">
        <v>1</v>
      </c>
      <c r="E4655" s="32" t="s">
        <v>22</v>
      </c>
      <c r="F4655" s="32">
        <v>1</v>
      </c>
      <c r="G4655" s="32" t="s">
        <v>21</v>
      </c>
      <c r="H4655" s="32">
        <v>323</v>
      </c>
      <c r="I4655" s="32">
        <v>357</v>
      </c>
      <c r="J4655" s="32" t="s">
        <v>22</v>
      </c>
      <c r="K4655" s="32">
        <v>0</v>
      </c>
      <c r="L4655" s="38">
        <v>5.21</v>
      </c>
      <c r="M4655" t="s">
        <v>10966</v>
      </c>
      <c r="N4655" t="s">
        <v>10967</v>
      </c>
      <c r="O4655" t="s">
        <v>10968</v>
      </c>
      <c r="P4655" s="31">
        <v>0</v>
      </c>
      <c r="Q4655" s="31">
        <v>0</v>
      </c>
      <c r="R4655" s="31">
        <v>0</v>
      </c>
      <c r="S4655" s="31">
        <v>0</v>
      </c>
      <c r="T4655" s="36" t="s">
        <v>10969</v>
      </c>
      <c r="U4655" s="36" t="s">
        <v>14041</v>
      </c>
      <c r="V4655" s="31" t="s">
        <v>2479</v>
      </c>
      <c r="W4655" s="31">
        <v>7</v>
      </c>
    </row>
    <row r="4656" spans="1:23" x14ac:dyDescent="0.25">
      <c r="A4656">
        <v>9350010</v>
      </c>
      <c r="B4656" s="32" t="s">
        <v>2433</v>
      </c>
      <c r="C4656" s="32">
        <v>21</v>
      </c>
      <c r="D4656" s="32">
        <v>1</v>
      </c>
      <c r="E4656" s="32" t="s">
        <v>22</v>
      </c>
      <c r="F4656" s="32">
        <v>4</v>
      </c>
      <c r="G4656" s="32" t="s">
        <v>354</v>
      </c>
      <c r="H4656" s="32">
        <v>308</v>
      </c>
      <c r="I4656" s="32">
        <v>343</v>
      </c>
      <c r="J4656" s="32" t="s">
        <v>22</v>
      </c>
      <c r="K4656" s="32">
        <v>0</v>
      </c>
      <c r="L4656" s="38">
        <v>37.72</v>
      </c>
      <c r="M4656" t="s">
        <v>10970</v>
      </c>
      <c r="N4656" t="s">
        <v>10971</v>
      </c>
      <c r="O4656" t="s">
        <v>10972</v>
      </c>
      <c r="P4656" s="31">
        <v>1000</v>
      </c>
      <c r="Q4656" s="31">
        <v>8</v>
      </c>
      <c r="R4656" s="31">
        <v>20</v>
      </c>
      <c r="S4656" s="31">
        <v>0</v>
      </c>
      <c r="T4656" s="36" t="s">
        <v>16550</v>
      </c>
      <c r="U4656" s="36" t="s">
        <v>14041</v>
      </c>
      <c r="V4656" s="31" t="s">
        <v>2479</v>
      </c>
      <c r="W4656" s="31">
        <v>7</v>
      </c>
    </row>
    <row r="4657" spans="1:23" x14ac:dyDescent="0.25">
      <c r="A4657">
        <v>9350060</v>
      </c>
      <c r="B4657" s="32" t="s">
        <v>2433</v>
      </c>
      <c r="C4657" s="32">
        <v>21</v>
      </c>
      <c r="D4657" s="32">
        <v>1</v>
      </c>
      <c r="E4657" s="32" t="s">
        <v>22</v>
      </c>
      <c r="F4657" s="32">
        <v>4</v>
      </c>
      <c r="G4657" s="32" t="s">
        <v>354</v>
      </c>
      <c r="H4657" s="32">
        <v>308</v>
      </c>
      <c r="I4657" s="32">
        <v>343</v>
      </c>
      <c r="J4657" s="32" t="s">
        <v>22</v>
      </c>
      <c r="K4657" s="32">
        <v>0</v>
      </c>
      <c r="L4657" s="38">
        <v>57.86</v>
      </c>
      <c r="M4657" t="s">
        <v>10973</v>
      </c>
      <c r="N4657" t="s">
        <v>10974</v>
      </c>
      <c r="O4657" t="s">
        <v>10975</v>
      </c>
      <c r="P4657" s="31">
        <v>1000</v>
      </c>
      <c r="Q4657" s="31">
        <v>13</v>
      </c>
      <c r="R4657" s="31">
        <v>20</v>
      </c>
      <c r="S4657" s="31">
        <v>0</v>
      </c>
      <c r="T4657" s="36" t="s">
        <v>16551</v>
      </c>
      <c r="U4657" s="36" t="s">
        <v>14041</v>
      </c>
      <c r="V4657" s="31" t="s">
        <v>2479</v>
      </c>
      <c r="W4657" s="31">
        <v>7</v>
      </c>
    </row>
    <row r="4658" spans="1:23" x14ac:dyDescent="0.25">
      <c r="A4658">
        <v>9350075</v>
      </c>
      <c r="B4658" s="32" t="s">
        <v>2433</v>
      </c>
      <c r="C4658" s="32">
        <v>21</v>
      </c>
      <c r="D4658" s="32">
        <v>1</v>
      </c>
      <c r="E4658" s="32" t="s">
        <v>22</v>
      </c>
      <c r="F4658" s="32">
        <v>3</v>
      </c>
      <c r="G4658" s="32" t="s">
        <v>354</v>
      </c>
      <c r="H4658" s="32">
        <v>309</v>
      </c>
      <c r="I4658" s="32">
        <v>343</v>
      </c>
      <c r="J4658" s="32" t="s">
        <v>22</v>
      </c>
      <c r="K4658" s="32">
        <v>0.05</v>
      </c>
      <c r="L4658" s="38">
        <v>52.35</v>
      </c>
      <c r="M4658" t="s">
        <v>10976</v>
      </c>
      <c r="N4658" t="s">
        <v>10977</v>
      </c>
      <c r="O4658" t="s">
        <v>10978</v>
      </c>
      <c r="P4658" s="31">
        <v>0</v>
      </c>
      <c r="Q4658" s="31">
        <v>0</v>
      </c>
      <c r="R4658" s="31">
        <v>0</v>
      </c>
      <c r="S4658" s="31">
        <v>0</v>
      </c>
      <c r="T4658" s="36" t="s">
        <v>16552</v>
      </c>
      <c r="U4658" s="36" t="s">
        <v>13489</v>
      </c>
      <c r="V4658" s="31" t="s">
        <v>3902</v>
      </c>
      <c r="W4658" s="31">
        <v>7</v>
      </c>
    </row>
    <row r="4659" spans="1:23" x14ac:dyDescent="0.25">
      <c r="A4659">
        <v>9401600</v>
      </c>
      <c r="B4659" s="32" t="s">
        <v>19</v>
      </c>
      <c r="C4659" s="32">
        <v>2</v>
      </c>
      <c r="D4659" s="32">
        <v>13</v>
      </c>
      <c r="E4659" s="32" t="s">
        <v>20</v>
      </c>
      <c r="F4659" s="32">
        <v>1</v>
      </c>
      <c r="G4659" s="32" t="s">
        <v>21</v>
      </c>
      <c r="H4659" s="32">
        <v>233</v>
      </c>
      <c r="I4659" s="32">
        <v>259</v>
      </c>
      <c r="J4659" s="32" t="s">
        <v>22</v>
      </c>
      <c r="K4659" s="32">
        <v>0</v>
      </c>
      <c r="L4659" s="38">
        <v>374.35</v>
      </c>
      <c r="M4659" t="s">
        <v>10979</v>
      </c>
      <c r="N4659" t="s">
        <v>10980</v>
      </c>
      <c r="O4659" t="s">
        <v>10981</v>
      </c>
      <c r="P4659" s="31">
        <v>200</v>
      </c>
      <c r="Q4659" s="31">
        <v>300</v>
      </c>
      <c r="R4659" s="31">
        <v>155</v>
      </c>
      <c r="S4659" s="31">
        <v>4.28</v>
      </c>
      <c r="T4659" s="36" t="s">
        <v>16553</v>
      </c>
      <c r="U4659" s="36" t="s">
        <v>12165</v>
      </c>
      <c r="V4659" s="31" t="s">
        <v>10354</v>
      </c>
      <c r="W4659" s="31">
        <v>7</v>
      </c>
    </row>
    <row r="4660" spans="1:23" x14ac:dyDescent="0.25">
      <c r="A4660">
        <v>9402600</v>
      </c>
      <c r="B4660" s="32" t="s">
        <v>19</v>
      </c>
      <c r="C4660" s="32">
        <v>2</v>
      </c>
      <c r="D4660" s="32">
        <v>13</v>
      </c>
      <c r="E4660" s="32" t="s">
        <v>20</v>
      </c>
      <c r="F4660" s="32">
        <v>1</v>
      </c>
      <c r="G4660" s="32" t="s">
        <v>21</v>
      </c>
      <c r="H4660" s="32">
        <v>233</v>
      </c>
      <c r="I4660" s="32">
        <v>259</v>
      </c>
      <c r="J4660" s="32" t="s">
        <v>22</v>
      </c>
      <c r="K4660" s="32">
        <v>0</v>
      </c>
      <c r="L4660" s="38">
        <v>436.38</v>
      </c>
      <c r="M4660" t="s">
        <v>10982</v>
      </c>
      <c r="N4660" t="s">
        <v>10983</v>
      </c>
      <c r="O4660" t="s">
        <v>10984</v>
      </c>
      <c r="P4660" s="31">
        <v>380</v>
      </c>
      <c r="Q4660" s="31">
        <v>300</v>
      </c>
      <c r="R4660" s="31">
        <v>155</v>
      </c>
      <c r="S4660" s="31">
        <v>7.26</v>
      </c>
      <c r="T4660" s="36" t="s">
        <v>16554</v>
      </c>
      <c r="U4660" s="36" t="s">
        <v>12165</v>
      </c>
      <c r="V4660" s="31" t="s">
        <v>10354</v>
      </c>
      <c r="W4660" s="31">
        <v>7</v>
      </c>
    </row>
    <row r="4661" spans="1:23" x14ac:dyDescent="0.25">
      <c r="A4661">
        <v>9403600</v>
      </c>
      <c r="B4661" s="32" t="s">
        <v>19</v>
      </c>
      <c r="C4661" s="32">
        <v>2</v>
      </c>
      <c r="D4661" s="32">
        <v>13</v>
      </c>
      <c r="E4661" s="32" t="s">
        <v>20</v>
      </c>
      <c r="F4661" s="32">
        <v>1</v>
      </c>
      <c r="G4661" s="32" t="s">
        <v>21</v>
      </c>
      <c r="H4661" s="32">
        <v>233</v>
      </c>
      <c r="I4661" s="32">
        <v>259</v>
      </c>
      <c r="J4661" s="32" t="s">
        <v>22</v>
      </c>
      <c r="K4661" s="32">
        <v>0</v>
      </c>
      <c r="L4661" s="38">
        <v>509.39</v>
      </c>
      <c r="M4661" t="s">
        <v>10985</v>
      </c>
      <c r="N4661" t="s">
        <v>10986</v>
      </c>
      <c r="O4661" t="s">
        <v>10987</v>
      </c>
      <c r="P4661" s="31">
        <v>380</v>
      </c>
      <c r="Q4661" s="31">
        <v>380</v>
      </c>
      <c r="R4661" s="31">
        <v>210</v>
      </c>
      <c r="S4661" s="31">
        <v>9.8000000000000007</v>
      </c>
      <c r="T4661" s="36" t="s">
        <v>18112</v>
      </c>
      <c r="U4661" s="36">
        <v>0</v>
      </c>
      <c r="V4661" s="31" t="s">
        <v>10354</v>
      </c>
      <c r="W4661" s="31">
        <v>7</v>
      </c>
    </row>
    <row r="4662" spans="1:23" x14ac:dyDescent="0.25">
      <c r="A4662">
        <v>9404600</v>
      </c>
      <c r="B4662" s="32" t="s">
        <v>19</v>
      </c>
      <c r="C4662" s="32">
        <v>2</v>
      </c>
      <c r="D4662" s="32">
        <v>13</v>
      </c>
      <c r="E4662" s="32" t="s">
        <v>20</v>
      </c>
      <c r="F4662" s="32">
        <v>1</v>
      </c>
      <c r="G4662" s="32" t="s">
        <v>21</v>
      </c>
      <c r="H4662" s="32">
        <v>233</v>
      </c>
      <c r="I4662" s="32">
        <v>259</v>
      </c>
      <c r="J4662" s="32" t="s">
        <v>22</v>
      </c>
      <c r="K4662" s="32">
        <v>0</v>
      </c>
      <c r="L4662" s="38">
        <v>638.83000000000004</v>
      </c>
      <c r="M4662" t="s">
        <v>10988</v>
      </c>
      <c r="N4662" t="s">
        <v>10989</v>
      </c>
      <c r="O4662" t="s">
        <v>10990</v>
      </c>
      <c r="P4662" s="31">
        <v>380</v>
      </c>
      <c r="Q4662" s="31">
        <v>600</v>
      </c>
      <c r="R4662" s="31">
        <v>210</v>
      </c>
      <c r="S4662" s="31">
        <v>14.68</v>
      </c>
      <c r="T4662" s="36" t="s">
        <v>16555</v>
      </c>
      <c r="U4662" s="36" t="s">
        <v>12165</v>
      </c>
      <c r="V4662" s="31" t="s">
        <v>10354</v>
      </c>
      <c r="W4662" s="31">
        <v>7</v>
      </c>
    </row>
    <row r="4663" spans="1:23" x14ac:dyDescent="0.25">
      <c r="A4663">
        <v>9405600</v>
      </c>
      <c r="B4663" s="32" t="s">
        <v>19</v>
      </c>
      <c r="C4663" s="32">
        <v>2</v>
      </c>
      <c r="D4663" s="32">
        <v>13</v>
      </c>
      <c r="E4663" s="32" t="s">
        <v>20</v>
      </c>
      <c r="F4663" s="32">
        <v>1</v>
      </c>
      <c r="G4663" s="32" t="s">
        <v>21</v>
      </c>
      <c r="H4663" s="32">
        <v>233</v>
      </c>
      <c r="I4663" s="32">
        <v>259</v>
      </c>
      <c r="J4663" s="32" t="s">
        <v>22</v>
      </c>
      <c r="K4663" s="32">
        <v>0</v>
      </c>
      <c r="L4663" s="38">
        <v>818.24</v>
      </c>
      <c r="M4663" t="s">
        <v>10991</v>
      </c>
      <c r="N4663" t="s">
        <v>10992</v>
      </c>
      <c r="O4663" t="s">
        <v>10993</v>
      </c>
      <c r="P4663" s="31">
        <v>600</v>
      </c>
      <c r="Q4663" s="31">
        <v>600</v>
      </c>
      <c r="R4663" s="31">
        <v>210</v>
      </c>
      <c r="S4663" s="31">
        <v>23.5</v>
      </c>
      <c r="T4663" s="36" t="s">
        <v>18113</v>
      </c>
      <c r="U4663" s="36">
        <v>0</v>
      </c>
      <c r="V4663" s="31" t="s">
        <v>10354</v>
      </c>
      <c r="W4663" s="31">
        <v>7</v>
      </c>
    </row>
    <row r="4664" spans="1:23" x14ac:dyDescent="0.25">
      <c r="A4664">
        <v>9406600</v>
      </c>
      <c r="B4664" s="32" t="s">
        <v>19</v>
      </c>
      <c r="C4664" s="32">
        <v>2</v>
      </c>
      <c r="D4664" s="32">
        <v>13</v>
      </c>
      <c r="E4664" s="32" t="s">
        <v>20</v>
      </c>
      <c r="F4664" s="32">
        <v>1</v>
      </c>
      <c r="G4664" s="32" t="s">
        <v>21</v>
      </c>
      <c r="H4664" s="32">
        <v>233</v>
      </c>
      <c r="I4664" s="32">
        <v>259</v>
      </c>
      <c r="J4664" s="32" t="s">
        <v>22</v>
      </c>
      <c r="K4664" s="32">
        <v>0</v>
      </c>
      <c r="L4664" s="38">
        <v>949.03</v>
      </c>
      <c r="M4664" t="s">
        <v>10994</v>
      </c>
      <c r="N4664" t="s">
        <v>10995</v>
      </c>
      <c r="O4664" t="s">
        <v>10996</v>
      </c>
      <c r="P4664" s="31">
        <v>600</v>
      </c>
      <c r="Q4664" s="31">
        <v>760</v>
      </c>
      <c r="R4664" s="31">
        <v>210</v>
      </c>
      <c r="S4664" s="31">
        <v>30.38</v>
      </c>
      <c r="T4664" s="36" t="s">
        <v>16556</v>
      </c>
      <c r="U4664" s="36" t="s">
        <v>12165</v>
      </c>
      <c r="V4664" s="31" t="s">
        <v>10354</v>
      </c>
      <c r="W4664" s="31">
        <v>7</v>
      </c>
    </row>
    <row r="4665" spans="1:23" x14ac:dyDescent="0.25">
      <c r="A4665">
        <v>9407600</v>
      </c>
      <c r="B4665" s="32" t="s">
        <v>19</v>
      </c>
      <c r="C4665" s="32">
        <v>2</v>
      </c>
      <c r="D4665" s="32">
        <v>13</v>
      </c>
      <c r="E4665" s="32" t="s">
        <v>20</v>
      </c>
      <c r="F4665" s="32">
        <v>1</v>
      </c>
      <c r="G4665" s="32" t="s">
        <v>21</v>
      </c>
      <c r="H4665" s="32">
        <v>233</v>
      </c>
      <c r="I4665" s="32">
        <v>259</v>
      </c>
      <c r="J4665" s="32" t="s">
        <v>22</v>
      </c>
      <c r="K4665" s="32">
        <v>0</v>
      </c>
      <c r="L4665" s="38">
        <v>1326.31</v>
      </c>
      <c r="M4665" t="s">
        <v>10997</v>
      </c>
      <c r="N4665" t="s">
        <v>10998</v>
      </c>
      <c r="O4665" t="s">
        <v>10999</v>
      </c>
      <c r="P4665" s="31">
        <v>760</v>
      </c>
      <c r="Q4665" s="31">
        <v>760</v>
      </c>
      <c r="R4665" s="31">
        <v>300</v>
      </c>
      <c r="S4665" s="31">
        <v>42</v>
      </c>
      <c r="T4665" s="36" t="s">
        <v>16557</v>
      </c>
      <c r="U4665" s="36" t="s">
        <v>12165</v>
      </c>
      <c r="V4665" s="31" t="s">
        <v>10354</v>
      </c>
      <c r="W4665" s="31">
        <v>7</v>
      </c>
    </row>
    <row r="4666" spans="1:23" x14ac:dyDescent="0.25">
      <c r="A4666">
        <v>9408600</v>
      </c>
      <c r="B4666" s="32" t="s">
        <v>19</v>
      </c>
      <c r="C4666" s="32">
        <v>2</v>
      </c>
      <c r="D4666" s="32">
        <v>13</v>
      </c>
      <c r="E4666" s="32" t="s">
        <v>20</v>
      </c>
      <c r="F4666" s="32">
        <v>1</v>
      </c>
      <c r="G4666" s="32" t="s">
        <v>21</v>
      </c>
      <c r="H4666" s="32">
        <v>233</v>
      </c>
      <c r="I4666" s="32">
        <v>259</v>
      </c>
      <c r="J4666" s="32" t="s">
        <v>22</v>
      </c>
      <c r="K4666" s="32">
        <v>0</v>
      </c>
      <c r="L4666" s="38">
        <v>1533.35</v>
      </c>
      <c r="M4666" t="s">
        <v>11000</v>
      </c>
      <c r="N4666" t="s">
        <v>11001</v>
      </c>
      <c r="O4666" t="s">
        <v>11002</v>
      </c>
      <c r="P4666" s="31">
        <v>800</v>
      </c>
      <c r="Q4666" s="31">
        <v>1000</v>
      </c>
      <c r="R4666" s="31">
        <v>300</v>
      </c>
      <c r="S4666" s="31">
        <v>54.5</v>
      </c>
      <c r="T4666" s="36" t="s">
        <v>16558</v>
      </c>
      <c r="U4666" s="36" t="s">
        <v>12165</v>
      </c>
      <c r="V4666" s="31" t="s">
        <v>10354</v>
      </c>
      <c r="W4666" s="31">
        <v>7</v>
      </c>
    </row>
    <row r="4667" spans="1:23" x14ac:dyDescent="0.25">
      <c r="A4667">
        <v>9409600</v>
      </c>
      <c r="B4667" s="32" t="s">
        <v>19</v>
      </c>
      <c r="C4667" s="32">
        <v>2</v>
      </c>
      <c r="D4667" s="32">
        <v>13</v>
      </c>
      <c r="E4667" s="32" t="s">
        <v>20</v>
      </c>
      <c r="F4667" s="32">
        <v>1</v>
      </c>
      <c r="G4667" s="32" t="s">
        <v>21</v>
      </c>
      <c r="H4667" s="32">
        <v>233</v>
      </c>
      <c r="I4667" s="32">
        <v>259</v>
      </c>
      <c r="J4667" s="32" t="s">
        <v>22</v>
      </c>
      <c r="K4667" s="32">
        <v>0</v>
      </c>
      <c r="L4667" s="38">
        <v>469.67</v>
      </c>
      <c r="M4667" t="s">
        <v>11003</v>
      </c>
      <c r="N4667" t="s">
        <v>11004</v>
      </c>
      <c r="O4667" t="s">
        <v>11005</v>
      </c>
      <c r="P4667" s="31">
        <v>300</v>
      </c>
      <c r="Q4667" s="31">
        <v>380</v>
      </c>
      <c r="R4667" s="31">
        <v>210</v>
      </c>
      <c r="S4667" s="31">
        <v>8.1199999999999992</v>
      </c>
      <c r="T4667" s="36" t="s">
        <v>18114</v>
      </c>
      <c r="U4667" s="36">
        <v>0</v>
      </c>
      <c r="V4667" s="31" t="s">
        <v>10354</v>
      </c>
      <c r="W4667" s="31">
        <v>7</v>
      </c>
    </row>
    <row r="4668" spans="1:23" x14ac:dyDescent="0.25">
      <c r="A4668">
        <v>9500000</v>
      </c>
      <c r="B4668" s="32" t="s">
        <v>19</v>
      </c>
      <c r="C4668" s="32">
        <v>1</v>
      </c>
      <c r="D4668" s="32">
        <v>2</v>
      </c>
      <c r="E4668" s="32" t="s">
        <v>22</v>
      </c>
      <c r="F4668" s="32">
        <v>12</v>
      </c>
      <c r="G4668" s="32" t="s">
        <v>354</v>
      </c>
      <c r="H4668" s="32">
        <v>36</v>
      </c>
      <c r="I4668" s="32">
        <v>44</v>
      </c>
      <c r="J4668" s="32" t="s">
        <v>22</v>
      </c>
      <c r="K4668" s="32">
        <v>0</v>
      </c>
      <c r="L4668" s="38">
        <v>109.92</v>
      </c>
      <c r="M4668" t="s">
        <v>11006</v>
      </c>
      <c r="N4668" t="s">
        <v>11007</v>
      </c>
      <c r="O4668" t="s">
        <v>11008</v>
      </c>
      <c r="P4668" s="31">
        <v>65</v>
      </c>
      <c r="Q4668" s="31">
        <v>65</v>
      </c>
      <c r="R4668" s="31">
        <v>57</v>
      </c>
      <c r="S4668" s="31">
        <v>0</v>
      </c>
      <c r="T4668" s="36" t="s">
        <v>16559</v>
      </c>
      <c r="U4668" s="36" t="s">
        <v>13539</v>
      </c>
      <c r="V4668" s="31" t="s">
        <v>26</v>
      </c>
      <c r="W4668" s="31">
        <v>7</v>
      </c>
    </row>
    <row r="4669" spans="1:23" x14ac:dyDescent="0.25">
      <c r="A4669">
        <v>9502000</v>
      </c>
      <c r="B4669" s="32" t="s">
        <v>19</v>
      </c>
      <c r="C4669" s="32">
        <v>1</v>
      </c>
      <c r="D4669" s="32">
        <v>2</v>
      </c>
      <c r="E4669" s="32" t="s">
        <v>22</v>
      </c>
      <c r="F4669" s="32">
        <v>8</v>
      </c>
      <c r="G4669" s="32" t="s">
        <v>354</v>
      </c>
      <c r="H4669" s="32">
        <v>36</v>
      </c>
      <c r="I4669" s="32">
        <v>44</v>
      </c>
      <c r="J4669" s="32" t="s">
        <v>22</v>
      </c>
      <c r="K4669" s="32">
        <v>0</v>
      </c>
      <c r="L4669" s="38">
        <v>93.45</v>
      </c>
      <c r="M4669" t="s">
        <v>11009</v>
      </c>
      <c r="N4669" t="s">
        <v>11010</v>
      </c>
      <c r="O4669" t="s">
        <v>11011</v>
      </c>
      <c r="P4669" s="31">
        <v>94</v>
      </c>
      <c r="Q4669" s="31">
        <v>65</v>
      </c>
      <c r="R4669" s="31">
        <v>57</v>
      </c>
      <c r="S4669" s="31">
        <v>0</v>
      </c>
      <c r="T4669" s="36" t="s">
        <v>16560</v>
      </c>
      <c r="U4669" s="36" t="s">
        <v>13539</v>
      </c>
      <c r="V4669" s="31" t="s">
        <v>26</v>
      </c>
      <c r="W4669" s="31">
        <v>7</v>
      </c>
    </row>
    <row r="4670" spans="1:23" x14ac:dyDescent="0.25">
      <c r="A4670">
        <v>9504000</v>
      </c>
      <c r="B4670" s="32" t="s">
        <v>19</v>
      </c>
      <c r="C4670" s="32">
        <v>1</v>
      </c>
      <c r="D4670" s="32">
        <v>2</v>
      </c>
      <c r="E4670" s="32" t="s">
        <v>22</v>
      </c>
      <c r="F4670" s="32">
        <v>6</v>
      </c>
      <c r="G4670" s="32" t="s">
        <v>354</v>
      </c>
      <c r="H4670" s="32">
        <v>36</v>
      </c>
      <c r="I4670" s="32">
        <v>44</v>
      </c>
      <c r="J4670" s="32" t="s">
        <v>22</v>
      </c>
      <c r="K4670" s="32">
        <v>0</v>
      </c>
      <c r="L4670" s="38">
        <v>65.48</v>
      </c>
      <c r="M4670" t="s">
        <v>11012</v>
      </c>
      <c r="N4670" t="s">
        <v>11013</v>
      </c>
      <c r="O4670" t="s">
        <v>11014</v>
      </c>
      <c r="P4670" s="31">
        <v>94</v>
      </c>
      <c r="Q4670" s="31">
        <v>94</v>
      </c>
      <c r="R4670" s="31">
        <v>57</v>
      </c>
      <c r="S4670" s="31">
        <v>0</v>
      </c>
      <c r="T4670" s="36" t="s">
        <v>16561</v>
      </c>
      <c r="U4670" s="36" t="s">
        <v>13539</v>
      </c>
      <c r="V4670" s="31" t="s">
        <v>26</v>
      </c>
      <c r="W4670" s="31">
        <v>7</v>
      </c>
    </row>
    <row r="4671" spans="1:23" x14ac:dyDescent="0.25">
      <c r="A4671">
        <v>9505000</v>
      </c>
      <c r="B4671" s="32" t="s">
        <v>19</v>
      </c>
      <c r="C4671" s="32">
        <v>1</v>
      </c>
      <c r="D4671" s="32">
        <v>2</v>
      </c>
      <c r="E4671" s="32" t="s">
        <v>22</v>
      </c>
      <c r="F4671" s="32">
        <v>6</v>
      </c>
      <c r="G4671" s="32" t="s">
        <v>354</v>
      </c>
      <c r="H4671" s="32">
        <v>36</v>
      </c>
      <c r="I4671" s="32">
        <v>44</v>
      </c>
      <c r="J4671" s="32" t="s">
        <v>22</v>
      </c>
      <c r="K4671" s="32">
        <v>0</v>
      </c>
      <c r="L4671" s="38">
        <v>91.65</v>
      </c>
      <c r="M4671" t="s">
        <v>11015</v>
      </c>
      <c r="N4671" t="s">
        <v>11016</v>
      </c>
      <c r="O4671" t="s">
        <v>11017</v>
      </c>
      <c r="P4671" s="31">
        <v>94</v>
      </c>
      <c r="Q4671" s="31">
        <v>94</v>
      </c>
      <c r="R4671" s="31">
        <v>81</v>
      </c>
      <c r="S4671" s="31">
        <v>0</v>
      </c>
      <c r="T4671" s="36" t="s">
        <v>16562</v>
      </c>
      <c r="U4671" s="36" t="s">
        <v>13539</v>
      </c>
      <c r="V4671" s="31" t="s">
        <v>26</v>
      </c>
      <c r="W4671" s="31">
        <v>7</v>
      </c>
    </row>
    <row r="4672" spans="1:23" x14ac:dyDescent="0.25">
      <c r="A4672">
        <v>9506000</v>
      </c>
      <c r="B4672" s="32" t="s">
        <v>19</v>
      </c>
      <c r="C4672" s="32">
        <v>1</v>
      </c>
      <c r="D4672" s="32">
        <v>2</v>
      </c>
      <c r="E4672" s="32" t="s">
        <v>22</v>
      </c>
      <c r="F4672" s="32">
        <v>6</v>
      </c>
      <c r="G4672" s="32" t="s">
        <v>354</v>
      </c>
      <c r="H4672" s="32">
        <v>36</v>
      </c>
      <c r="I4672" s="32">
        <v>44</v>
      </c>
      <c r="J4672" s="32" t="s">
        <v>22</v>
      </c>
      <c r="K4672" s="32">
        <v>0</v>
      </c>
      <c r="L4672" s="38">
        <v>99.54</v>
      </c>
      <c r="M4672" t="s">
        <v>11018</v>
      </c>
      <c r="N4672" t="s">
        <v>11019</v>
      </c>
      <c r="O4672" t="s">
        <v>11020</v>
      </c>
      <c r="P4672" s="31">
        <v>110</v>
      </c>
      <c r="Q4672" s="31">
        <v>110</v>
      </c>
      <c r="R4672" s="31">
        <v>66</v>
      </c>
      <c r="S4672" s="31">
        <v>0</v>
      </c>
      <c r="T4672" s="36" t="s">
        <v>16563</v>
      </c>
      <c r="U4672" s="36" t="s">
        <v>13539</v>
      </c>
      <c r="V4672" s="31" t="s">
        <v>26</v>
      </c>
      <c r="W4672" s="31">
        <v>7</v>
      </c>
    </row>
    <row r="4673" spans="1:23" x14ac:dyDescent="0.25">
      <c r="A4673">
        <v>9507000</v>
      </c>
      <c r="B4673" s="32" t="s">
        <v>19</v>
      </c>
      <c r="C4673" s="32">
        <v>1</v>
      </c>
      <c r="D4673" s="32">
        <v>2</v>
      </c>
      <c r="E4673" s="32" t="s">
        <v>22</v>
      </c>
      <c r="F4673" s="32">
        <v>6</v>
      </c>
      <c r="G4673" s="32" t="s">
        <v>354</v>
      </c>
      <c r="H4673" s="32">
        <v>36</v>
      </c>
      <c r="I4673" s="32">
        <v>44</v>
      </c>
      <c r="J4673" s="32" t="s">
        <v>22</v>
      </c>
      <c r="K4673" s="32">
        <v>0</v>
      </c>
      <c r="L4673" s="38">
        <v>115.49</v>
      </c>
      <c r="M4673" t="s">
        <v>11021</v>
      </c>
      <c r="N4673" t="s">
        <v>11022</v>
      </c>
      <c r="O4673" t="s">
        <v>11023</v>
      </c>
      <c r="P4673" s="31">
        <v>110</v>
      </c>
      <c r="Q4673" s="31">
        <v>110</v>
      </c>
      <c r="R4673" s="31">
        <v>90</v>
      </c>
      <c r="S4673" s="31">
        <v>0</v>
      </c>
      <c r="T4673" s="36" t="s">
        <v>16564</v>
      </c>
      <c r="U4673" s="36" t="s">
        <v>13539</v>
      </c>
      <c r="V4673" s="31" t="s">
        <v>26</v>
      </c>
      <c r="W4673" s="31">
        <v>7</v>
      </c>
    </row>
    <row r="4674" spans="1:23" x14ac:dyDescent="0.25">
      <c r="A4674">
        <v>9508000</v>
      </c>
      <c r="B4674" s="32" t="s">
        <v>19</v>
      </c>
      <c r="C4674" s="32">
        <v>1</v>
      </c>
      <c r="D4674" s="32">
        <v>2</v>
      </c>
      <c r="E4674" s="32" t="s">
        <v>22</v>
      </c>
      <c r="F4674" s="32">
        <v>4</v>
      </c>
      <c r="G4674" s="32" t="s">
        <v>354</v>
      </c>
      <c r="H4674" s="32">
        <v>36</v>
      </c>
      <c r="I4674" s="32">
        <v>44</v>
      </c>
      <c r="J4674" s="32" t="s">
        <v>22</v>
      </c>
      <c r="K4674" s="32">
        <v>0</v>
      </c>
      <c r="L4674" s="38">
        <v>58.23</v>
      </c>
      <c r="M4674" t="s">
        <v>11024</v>
      </c>
      <c r="N4674" t="s">
        <v>11025</v>
      </c>
      <c r="O4674" t="s">
        <v>11026</v>
      </c>
      <c r="P4674" s="31">
        <v>130</v>
      </c>
      <c r="Q4674" s="31">
        <v>94</v>
      </c>
      <c r="R4674" s="31">
        <v>57</v>
      </c>
      <c r="S4674" s="31">
        <v>0</v>
      </c>
      <c r="T4674" s="36" t="s">
        <v>16565</v>
      </c>
      <c r="U4674" s="36" t="s">
        <v>13539</v>
      </c>
      <c r="V4674" s="31" t="s">
        <v>26</v>
      </c>
      <c r="W4674" s="31">
        <v>7</v>
      </c>
    </row>
    <row r="4675" spans="1:23" x14ac:dyDescent="0.25">
      <c r="A4675">
        <v>9508050</v>
      </c>
      <c r="B4675" s="32" t="s">
        <v>19</v>
      </c>
      <c r="C4675" s="32">
        <v>1</v>
      </c>
      <c r="D4675" s="32">
        <v>2</v>
      </c>
      <c r="E4675" s="32" t="s">
        <v>22</v>
      </c>
      <c r="F4675" s="32">
        <v>4</v>
      </c>
      <c r="G4675" s="32" t="s">
        <v>354</v>
      </c>
      <c r="H4675" s="32">
        <v>38</v>
      </c>
      <c r="I4675" s="32">
        <v>46</v>
      </c>
      <c r="J4675" s="32" t="s">
        <v>22</v>
      </c>
      <c r="K4675" s="32">
        <v>0</v>
      </c>
      <c r="L4675" s="38">
        <v>56.86</v>
      </c>
      <c r="M4675" t="s">
        <v>11027</v>
      </c>
      <c r="N4675" t="s">
        <v>11028</v>
      </c>
      <c r="O4675" t="s">
        <v>11026</v>
      </c>
      <c r="P4675" s="31">
        <v>130</v>
      </c>
      <c r="Q4675" s="31">
        <v>94</v>
      </c>
      <c r="R4675" s="31">
        <v>57</v>
      </c>
      <c r="S4675" s="31">
        <v>0</v>
      </c>
      <c r="T4675" s="36" t="s">
        <v>16566</v>
      </c>
      <c r="U4675" s="36" t="s">
        <v>13539</v>
      </c>
      <c r="V4675" s="31" t="s">
        <v>26</v>
      </c>
      <c r="W4675" s="31">
        <v>7</v>
      </c>
    </row>
    <row r="4676" spans="1:23" x14ac:dyDescent="0.25">
      <c r="A4676">
        <v>9509000</v>
      </c>
      <c r="B4676" s="32" t="s">
        <v>19</v>
      </c>
      <c r="C4676" s="32">
        <v>1</v>
      </c>
      <c r="D4676" s="32">
        <v>2</v>
      </c>
      <c r="E4676" s="32" t="s">
        <v>22</v>
      </c>
      <c r="F4676" s="32">
        <v>4</v>
      </c>
      <c r="G4676" s="32" t="s">
        <v>354</v>
      </c>
      <c r="H4676" s="32">
        <v>36</v>
      </c>
      <c r="I4676" s="32">
        <v>44</v>
      </c>
      <c r="J4676" s="32" t="s">
        <v>22</v>
      </c>
      <c r="K4676" s="32">
        <v>0</v>
      </c>
      <c r="L4676" s="38">
        <v>68.959999999999994</v>
      </c>
      <c r="M4676" t="s">
        <v>11029</v>
      </c>
      <c r="N4676" t="s">
        <v>11030</v>
      </c>
      <c r="O4676" t="s">
        <v>11031</v>
      </c>
      <c r="P4676" s="31">
        <v>130</v>
      </c>
      <c r="Q4676" s="31">
        <v>94</v>
      </c>
      <c r="R4676" s="31">
        <v>81</v>
      </c>
      <c r="S4676" s="31">
        <v>0</v>
      </c>
      <c r="T4676" s="36" t="s">
        <v>16567</v>
      </c>
      <c r="U4676" s="36" t="s">
        <v>13539</v>
      </c>
      <c r="V4676" s="31" t="s">
        <v>26</v>
      </c>
      <c r="W4676" s="31">
        <v>7</v>
      </c>
    </row>
    <row r="4677" spans="1:23" x14ac:dyDescent="0.25">
      <c r="A4677">
        <v>9510000</v>
      </c>
      <c r="B4677" s="32" t="s">
        <v>19</v>
      </c>
      <c r="C4677" s="32">
        <v>1</v>
      </c>
      <c r="D4677" s="32">
        <v>2</v>
      </c>
      <c r="E4677" s="32" t="s">
        <v>22</v>
      </c>
      <c r="F4677" s="32">
        <v>4</v>
      </c>
      <c r="G4677" s="32" t="s">
        <v>354</v>
      </c>
      <c r="H4677" s="32">
        <v>36</v>
      </c>
      <c r="I4677" s="32">
        <v>44</v>
      </c>
      <c r="J4677" s="32" t="s">
        <v>22</v>
      </c>
      <c r="K4677" s="32">
        <v>0</v>
      </c>
      <c r="L4677" s="38">
        <v>76.86</v>
      </c>
      <c r="M4677" t="s">
        <v>11032</v>
      </c>
      <c r="N4677" t="s">
        <v>11033</v>
      </c>
      <c r="O4677" t="s">
        <v>11034</v>
      </c>
      <c r="P4677" s="31">
        <v>130</v>
      </c>
      <c r="Q4677" s="31">
        <v>130</v>
      </c>
      <c r="R4677" s="31">
        <v>75</v>
      </c>
      <c r="S4677" s="31">
        <v>0</v>
      </c>
      <c r="T4677" s="36" t="s">
        <v>16568</v>
      </c>
      <c r="U4677" s="36" t="s">
        <v>13539</v>
      </c>
      <c r="V4677" s="31" t="s">
        <v>26</v>
      </c>
      <c r="W4677" s="31">
        <v>7</v>
      </c>
    </row>
    <row r="4678" spans="1:23" x14ac:dyDescent="0.25">
      <c r="A4678">
        <v>9511000</v>
      </c>
      <c r="B4678" s="32" t="s">
        <v>19</v>
      </c>
      <c r="C4678" s="32">
        <v>1</v>
      </c>
      <c r="D4678" s="32">
        <v>2</v>
      </c>
      <c r="E4678" s="32" t="s">
        <v>22</v>
      </c>
      <c r="F4678" s="32">
        <v>4</v>
      </c>
      <c r="G4678" s="32" t="s">
        <v>354</v>
      </c>
      <c r="H4678" s="32">
        <v>36</v>
      </c>
      <c r="I4678" s="32">
        <v>44</v>
      </c>
      <c r="J4678" s="32" t="s">
        <v>22</v>
      </c>
      <c r="K4678" s="32">
        <v>0</v>
      </c>
      <c r="L4678" s="38">
        <v>87.54</v>
      </c>
      <c r="M4678" t="s">
        <v>11035</v>
      </c>
      <c r="N4678" t="s">
        <v>11036</v>
      </c>
      <c r="O4678" t="s">
        <v>11037</v>
      </c>
      <c r="P4678" s="31">
        <v>130</v>
      </c>
      <c r="Q4678" s="31">
        <v>130</v>
      </c>
      <c r="R4678" s="31">
        <v>99</v>
      </c>
      <c r="S4678" s="31">
        <v>0</v>
      </c>
      <c r="T4678" s="36" t="s">
        <v>16569</v>
      </c>
      <c r="U4678" s="36" t="s">
        <v>13539</v>
      </c>
      <c r="V4678" s="31" t="s">
        <v>26</v>
      </c>
      <c r="W4678" s="31">
        <v>7</v>
      </c>
    </row>
    <row r="4679" spans="1:23" x14ac:dyDescent="0.25">
      <c r="A4679">
        <v>9512000</v>
      </c>
      <c r="B4679" s="32" t="s">
        <v>19</v>
      </c>
      <c r="C4679" s="32">
        <v>1</v>
      </c>
      <c r="D4679" s="32">
        <v>2</v>
      </c>
      <c r="E4679" s="32" t="s">
        <v>22</v>
      </c>
      <c r="F4679" s="32">
        <v>2</v>
      </c>
      <c r="G4679" s="32" t="s">
        <v>354</v>
      </c>
      <c r="H4679" s="32">
        <v>36</v>
      </c>
      <c r="I4679" s="32">
        <v>44</v>
      </c>
      <c r="J4679" s="32" t="s">
        <v>22</v>
      </c>
      <c r="K4679" s="32">
        <v>0</v>
      </c>
      <c r="L4679" s="38">
        <v>34.58</v>
      </c>
      <c r="M4679" t="s">
        <v>11038</v>
      </c>
      <c r="N4679" t="s">
        <v>11039</v>
      </c>
      <c r="O4679" t="s">
        <v>11040</v>
      </c>
      <c r="P4679" s="31">
        <v>180</v>
      </c>
      <c r="Q4679" s="31">
        <v>94</v>
      </c>
      <c r="R4679" s="31">
        <v>57</v>
      </c>
      <c r="S4679" s="31">
        <v>0</v>
      </c>
      <c r="T4679" s="36" t="s">
        <v>16570</v>
      </c>
      <c r="U4679" s="36" t="s">
        <v>13539</v>
      </c>
      <c r="V4679" s="31" t="s">
        <v>26</v>
      </c>
      <c r="W4679" s="31">
        <v>7</v>
      </c>
    </row>
    <row r="4680" spans="1:23" x14ac:dyDescent="0.25">
      <c r="A4680">
        <v>9513000</v>
      </c>
      <c r="B4680" s="32" t="s">
        <v>19</v>
      </c>
      <c r="C4680" s="32">
        <v>1</v>
      </c>
      <c r="D4680" s="32">
        <v>2</v>
      </c>
      <c r="E4680" s="32" t="s">
        <v>22</v>
      </c>
      <c r="F4680" s="32">
        <v>2</v>
      </c>
      <c r="G4680" s="32" t="s">
        <v>354</v>
      </c>
      <c r="H4680" s="32">
        <v>36</v>
      </c>
      <c r="I4680" s="32">
        <v>44</v>
      </c>
      <c r="J4680" s="32" t="s">
        <v>22</v>
      </c>
      <c r="K4680" s="32">
        <v>0</v>
      </c>
      <c r="L4680" s="38">
        <v>41.23</v>
      </c>
      <c r="M4680" t="s">
        <v>11041</v>
      </c>
      <c r="N4680" t="s">
        <v>11042</v>
      </c>
      <c r="O4680" t="s">
        <v>11043</v>
      </c>
      <c r="P4680" s="31">
        <v>180</v>
      </c>
      <c r="Q4680" s="31">
        <v>94</v>
      </c>
      <c r="R4680" s="31">
        <v>81</v>
      </c>
      <c r="S4680" s="31">
        <v>0</v>
      </c>
      <c r="T4680" s="36" t="s">
        <v>16571</v>
      </c>
      <c r="U4680" s="36" t="s">
        <v>13539</v>
      </c>
      <c r="V4680" s="31" t="s">
        <v>26</v>
      </c>
      <c r="W4680" s="31">
        <v>7</v>
      </c>
    </row>
    <row r="4681" spans="1:23" x14ac:dyDescent="0.25">
      <c r="A4681">
        <v>9514000</v>
      </c>
      <c r="B4681" s="32" t="s">
        <v>19</v>
      </c>
      <c r="C4681" s="32">
        <v>1</v>
      </c>
      <c r="D4681" s="32">
        <v>2</v>
      </c>
      <c r="E4681" s="32" t="s">
        <v>22</v>
      </c>
      <c r="F4681" s="32">
        <v>2</v>
      </c>
      <c r="G4681" s="32" t="s">
        <v>354</v>
      </c>
      <c r="H4681" s="32">
        <v>37</v>
      </c>
      <c r="I4681" s="32">
        <v>45</v>
      </c>
      <c r="J4681" s="32" t="s">
        <v>22</v>
      </c>
      <c r="K4681" s="32">
        <v>0</v>
      </c>
      <c r="L4681" s="38">
        <v>50.63</v>
      </c>
      <c r="M4681" t="s">
        <v>11044</v>
      </c>
      <c r="N4681" t="s">
        <v>11045</v>
      </c>
      <c r="O4681" t="s">
        <v>11046</v>
      </c>
      <c r="P4681" s="31">
        <v>180</v>
      </c>
      <c r="Q4681" s="31">
        <v>110</v>
      </c>
      <c r="R4681" s="31">
        <v>90</v>
      </c>
      <c r="S4681" s="31">
        <v>0</v>
      </c>
      <c r="T4681" s="36" t="s">
        <v>16572</v>
      </c>
      <c r="U4681" s="36" t="s">
        <v>13539</v>
      </c>
      <c r="V4681" s="31" t="s">
        <v>26</v>
      </c>
      <c r="W4681" s="31">
        <v>7</v>
      </c>
    </row>
    <row r="4682" spans="1:23" x14ac:dyDescent="0.25">
      <c r="A4682">
        <v>9514050</v>
      </c>
      <c r="B4682" s="32" t="s">
        <v>19</v>
      </c>
      <c r="C4682" s="32">
        <v>1</v>
      </c>
      <c r="D4682" s="32">
        <v>2</v>
      </c>
      <c r="E4682" s="32" t="s">
        <v>22</v>
      </c>
      <c r="F4682" s="32">
        <v>2</v>
      </c>
      <c r="G4682" s="32" t="s">
        <v>354</v>
      </c>
      <c r="H4682" s="32">
        <v>38</v>
      </c>
      <c r="I4682" s="32">
        <v>46</v>
      </c>
      <c r="J4682" s="32" t="s">
        <v>22</v>
      </c>
      <c r="K4682" s="32">
        <v>0</v>
      </c>
      <c r="L4682" s="38">
        <v>49.42</v>
      </c>
      <c r="M4682" t="s">
        <v>11047</v>
      </c>
      <c r="N4682" t="s">
        <v>11048</v>
      </c>
      <c r="O4682" t="s">
        <v>11046</v>
      </c>
      <c r="P4682" s="31">
        <v>180</v>
      </c>
      <c r="Q4682" s="31">
        <v>110</v>
      </c>
      <c r="R4682" s="31">
        <v>90</v>
      </c>
      <c r="S4682" s="31">
        <v>0</v>
      </c>
      <c r="T4682" s="36" t="s">
        <v>16573</v>
      </c>
      <c r="U4682" s="36" t="s">
        <v>13539</v>
      </c>
      <c r="V4682" s="31" t="s">
        <v>26</v>
      </c>
      <c r="W4682" s="31">
        <v>7</v>
      </c>
    </row>
    <row r="4683" spans="1:23" x14ac:dyDescent="0.25">
      <c r="A4683">
        <v>9514100</v>
      </c>
      <c r="B4683" s="32" t="s">
        <v>19</v>
      </c>
      <c r="C4683" s="32">
        <v>1</v>
      </c>
      <c r="D4683" s="32">
        <v>2</v>
      </c>
      <c r="E4683" s="32" t="s">
        <v>22</v>
      </c>
      <c r="F4683" s="32">
        <v>2</v>
      </c>
      <c r="G4683" s="32" t="s">
        <v>354</v>
      </c>
      <c r="H4683" s="32">
        <v>37</v>
      </c>
      <c r="I4683" s="32">
        <v>45</v>
      </c>
      <c r="J4683" s="32" t="s">
        <v>22</v>
      </c>
      <c r="K4683" s="32">
        <v>0</v>
      </c>
      <c r="L4683" s="38">
        <v>50.63</v>
      </c>
      <c r="M4683" t="s">
        <v>11049</v>
      </c>
      <c r="N4683" t="s">
        <v>11050</v>
      </c>
      <c r="O4683" t="s">
        <v>11046</v>
      </c>
      <c r="P4683" s="31">
        <v>180</v>
      </c>
      <c r="Q4683" s="31">
        <v>110</v>
      </c>
      <c r="R4683" s="31">
        <v>90</v>
      </c>
      <c r="S4683" s="31">
        <v>0</v>
      </c>
      <c r="T4683" s="36" t="s">
        <v>16574</v>
      </c>
      <c r="U4683" s="36" t="s">
        <v>13539</v>
      </c>
      <c r="V4683" s="31" t="s">
        <v>26</v>
      </c>
      <c r="W4683" s="31">
        <v>7</v>
      </c>
    </row>
    <row r="4684" spans="1:23" x14ac:dyDescent="0.25">
      <c r="A4684">
        <v>9515000</v>
      </c>
      <c r="B4684" s="32" t="s">
        <v>19</v>
      </c>
      <c r="C4684" s="32">
        <v>1</v>
      </c>
      <c r="D4684" s="32">
        <v>2</v>
      </c>
      <c r="E4684" s="32" t="s">
        <v>22</v>
      </c>
      <c r="F4684" s="32">
        <v>2</v>
      </c>
      <c r="G4684" s="32" t="s">
        <v>354</v>
      </c>
      <c r="H4684" s="32">
        <v>37</v>
      </c>
      <c r="I4684" s="32">
        <v>45</v>
      </c>
      <c r="J4684" s="32" t="s">
        <v>22</v>
      </c>
      <c r="K4684" s="32">
        <v>0</v>
      </c>
      <c r="L4684" s="38">
        <v>55.65</v>
      </c>
      <c r="M4684" t="s">
        <v>11051</v>
      </c>
      <c r="N4684" t="s">
        <v>11052</v>
      </c>
      <c r="O4684" t="s">
        <v>11053</v>
      </c>
      <c r="P4684" s="31">
        <v>180</v>
      </c>
      <c r="Q4684" s="31">
        <v>110</v>
      </c>
      <c r="R4684" s="31">
        <v>111</v>
      </c>
      <c r="S4684" s="31">
        <v>0</v>
      </c>
      <c r="T4684" s="36" t="s">
        <v>16575</v>
      </c>
      <c r="U4684" s="36" t="s">
        <v>13539</v>
      </c>
      <c r="V4684" s="31" t="s">
        <v>26</v>
      </c>
      <c r="W4684" s="31">
        <v>7</v>
      </c>
    </row>
    <row r="4685" spans="1:23" x14ac:dyDescent="0.25">
      <c r="A4685">
        <v>9515100</v>
      </c>
      <c r="B4685" s="32" t="s">
        <v>19</v>
      </c>
      <c r="C4685" s="32">
        <v>1</v>
      </c>
      <c r="D4685" s="32">
        <v>2</v>
      </c>
      <c r="E4685" s="32" t="s">
        <v>22</v>
      </c>
      <c r="F4685" s="32">
        <v>2</v>
      </c>
      <c r="G4685" s="32" t="s">
        <v>354</v>
      </c>
      <c r="H4685" s="32">
        <v>37</v>
      </c>
      <c r="I4685" s="32">
        <v>45</v>
      </c>
      <c r="J4685" s="32" t="s">
        <v>22</v>
      </c>
      <c r="K4685" s="32">
        <v>0</v>
      </c>
      <c r="L4685" s="38">
        <v>55.65</v>
      </c>
      <c r="M4685" t="s">
        <v>11054</v>
      </c>
      <c r="N4685" t="s">
        <v>11055</v>
      </c>
      <c r="O4685" t="s">
        <v>11053</v>
      </c>
      <c r="P4685" s="31">
        <v>180</v>
      </c>
      <c r="Q4685" s="31">
        <v>110</v>
      </c>
      <c r="R4685" s="31">
        <v>111</v>
      </c>
      <c r="S4685" s="31">
        <v>0</v>
      </c>
      <c r="T4685" s="36" t="s">
        <v>16576</v>
      </c>
      <c r="U4685" s="36" t="s">
        <v>13539</v>
      </c>
      <c r="V4685" s="31" t="s">
        <v>26</v>
      </c>
      <c r="W4685" s="31">
        <v>7</v>
      </c>
    </row>
    <row r="4686" spans="1:23" x14ac:dyDescent="0.25">
      <c r="A4686">
        <v>9516000</v>
      </c>
      <c r="B4686" s="32" t="s">
        <v>19</v>
      </c>
      <c r="C4686" s="32">
        <v>1</v>
      </c>
      <c r="D4686" s="32">
        <v>2</v>
      </c>
      <c r="E4686" s="32" t="s">
        <v>22</v>
      </c>
      <c r="F4686" s="32">
        <v>2</v>
      </c>
      <c r="G4686" s="32" t="s">
        <v>354</v>
      </c>
      <c r="H4686" s="32">
        <v>37</v>
      </c>
      <c r="I4686" s="32">
        <v>45</v>
      </c>
      <c r="J4686" s="32" t="s">
        <v>22</v>
      </c>
      <c r="K4686" s="32">
        <v>0</v>
      </c>
      <c r="L4686" s="38">
        <v>86.41</v>
      </c>
      <c r="M4686" t="s">
        <v>11056</v>
      </c>
      <c r="N4686" t="s">
        <v>11057</v>
      </c>
      <c r="O4686" t="s">
        <v>11058</v>
      </c>
      <c r="P4686" s="31">
        <v>180</v>
      </c>
      <c r="Q4686" s="31">
        <v>110</v>
      </c>
      <c r="R4686" s="31">
        <v>165</v>
      </c>
      <c r="S4686" s="31">
        <v>0</v>
      </c>
      <c r="T4686" s="36" t="s">
        <v>16577</v>
      </c>
      <c r="U4686" s="36" t="s">
        <v>13539</v>
      </c>
      <c r="V4686" s="31" t="s">
        <v>26</v>
      </c>
      <c r="W4686" s="31">
        <v>7</v>
      </c>
    </row>
    <row r="4687" spans="1:23" x14ac:dyDescent="0.25">
      <c r="A4687">
        <v>9516100</v>
      </c>
      <c r="B4687" s="32" t="s">
        <v>19</v>
      </c>
      <c r="C4687" s="32">
        <v>1</v>
      </c>
      <c r="D4687" s="32">
        <v>2</v>
      </c>
      <c r="E4687" s="32" t="s">
        <v>22</v>
      </c>
      <c r="F4687" s="32">
        <v>2</v>
      </c>
      <c r="G4687" s="32" t="s">
        <v>354</v>
      </c>
      <c r="H4687" s="32">
        <v>37</v>
      </c>
      <c r="I4687" s="32">
        <v>45</v>
      </c>
      <c r="J4687" s="32" t="s">
        <v>22</v>
      </c>
      <c r="K4687" s="32">
        <v>0</v>
      </c>
      <c r="L4687" s="38">
        <v>86.41</v>
      </c>
      <c r="M4687" t="s">
        <v>11059</v>
      </c>
      <c r="N4687" t="s">
        <v>11060</v>
      </c>
      <c r="O4687" t="s">
        <v>11058</v>
      </c>
      <c r="P4687" s="31">
        <v>180</v>
      </c>
      <c r="Q4687" s="31">
        <v>110</v>
      </c>
      <c r="R4687" s="31">
        <v>165</v>
      </c>
      <c r="S4687" s="31">
        <v>0</v>
      </c>
      <c r="T4687" s="36" t="s">
        <v>16578</v>
      </c>
      <c r="U4687" s="36" t="s">
        <v>13539</v>
      </c>
      <c r="V4687" s="31" t="s">
        <v>26</v>
      </c>
      <c r="W4687" s="31">
        <v>7</v>
      </c>
    </row>
    <row r="4688" spans="1:23" x14ac:dyDescent="0.25">
      <c r="A4688">
        <v>9517000</v>
      </c>
      <c r="B4688" s="32" t="s">
        <v>19</v>
      </c>
      <c r="C4688" s="32">
        <v>1</v>
      </c>
      <c r="D4688" s="32">
        <v>2</v>
      </c>
      <c r="E4688" s="32" t="s">
        <v>22</v>
      </c>
      <c r="F4688" s="32">
        <v>1</v>
      </c>
      <c r="G4688" s="32" t="s">
        <v>21</v>
      </c>
      <c r="H4688" s="32">
        <v>37</v>
      </c>
      <c r="I4688" s="32">
        <v>45</v>
      </c>
      <c r="J4688" s="32" t="s">
        <v>22</v>
      </c>
      <c r="K4688" s="32">
        <v>0</v>
      </c>
      <c r="L4688" s="38">
        <v>29.26</v>
      </c>
      <c r="M4688" t="s">
        <v>11061</v>
      </c>
      <c r="N4688" t="s">
        <v>11062</v>
      </c>
      <c r="O4688" t="s">
        <v>11063</v>
      </c>
      <c r="P4688" s="31">
        <v>182</v>
      </c>
      <c r="Q4688" s="31">
        <v>180</v>
      </c>
      <c r="R4688" s="31">
        <v>90</v>
      </c>
      <c r="S4688" s="31">
        <v>0</v>
      </c>
      <c r="T4688" s="36" t="s">
        <v>16579</v>
      </c>
      <c r="U4688" s="36" t="s">
        <v>13539</v>
      </c>
      <c r="V4688" s="31" t="s">
        <v>26</v>
      </c>
      <c r="W4688" s="31">
        <v>7</v>
      </c>
    </row>
    <row r="4689" spans="1:23" x14ac:dyDescent="0.25">
      <c r="A4689">
        <v>9517100</v>
      </c>
      <c r="B4689" s="32" t="s">
        <v>19</v>
      </c>
      <c r="C4689" s="32">
        <v>1</v>
      </c>
      <c r="D4689" s="32">
        <v>2</v>
      </c>
      <c r="E4689" s="32" t="s">
        <v>22</v>
      </c>
      <c r="F4689" s="32">
        <v>1</v>
      </c>
      <c r="G4689" s="32" t="s">
        <v>21</v>
      </c>
      <c r="H4689" s="32">
        <v>37</v>
      </c>
      <c r="I4689" s="32">
        <v>45</v>
      </c>
      <c r="J4689" s="32" t="s">
        <v>22</v>
      </c>
      <c r="K4689" s="32">
        <v>0</v>
      </c>
      <c r="L4689" s="38">
        <v>29.26</v>
      </c>
      <c r="M4689" t="s">
        <v>11064</v>
      </c>
      <c r="N4689" t="s">
        <v>11065</v>
      </c>
      <c r="O4689" t="s">
        <v>11063</v>
      </c>
      <c r="P4689" s="31">
        <v>182</v>
      </c>
      <c r="Q4689" s="31">
        <v>180</v>
      </c>
      <c r="R4689" s="31">
        <v>90</v>
      </c>
      <c r="S4689" s="31">
        <v>0</v>
      </c>
      <c r="T4689" s="36" t="s">
        <v>16580</v>
      </c>
      <c r="U4689" s="36" t="s">
        <v>13539</v>
      </c>
      <c r="V4689" s="31" t="s">
        <v>26</v>
      </c>
      <c r="W4689" s="31">
        <v>7</v>
      </c>
    </row>
    <row r="4690" spans="1:23" x14ac:dyDescent="0.25">
      <c r="A4690">
        <v>9518000</v>
      </c>
      <c r="B4690" s="32" t="s">
        <v>19</v>
      </c>
      <c r="C4690" s="32">
        <v>1</v>
      </c>
      <c r="D4690" s="32">
        <v>2</v>
      </c>
      <c r="E4690" s="32" t="s">
        <v>22</v>
      </c>
      <c r="F4690" s="32">
        <v>1</v>
      </c>
      <c r="G4690" s="32" t="s">
        <v>21</v>
      </c>
      <c r="H4690" s="32">
        <v>37</v>
      </c>
      <c r="I4690" s="32">
        <v>45</v>
      </c>
      <c r="J4690" s="32" t="s">
        <v>22</v>
      </c>
      <c r="K4690" s="32">
        <v>0</v>
      </c>
      <c r="L4690" s="38">
        <v>32.5</v>
      </c>
      <c r="M4690" t="s">
        <v>11066</v>
      </c>
      <c r="N4690" t="s">
        <v>11067</v>
      </c>
      <c r="O4690" t="s">
        <v>11068</v>
      </c>
      <c r="P4690" s="31">
        <v>182</v>
      </c>
      <c r="Q4690" s="31">
        <v>180</v>
      </c>
      <c r="R4690" s="31">
        <v>111</v>
      </c>
      <c r="S4690" s="31">
        <v>0</v>
      </c>
      <c r="T4690" s="36" t="s">
        <v>16581</v>
      </c>
      <c r="U4690" s="36" t="s">
        <v>13539</v>
      </c>
      <c r="V4690" s="31" t="s">
        <v>26</v>
      </c>
      <c r="W4690" s="31">
        <v>7</v>
      </c>
    </row>
    <row r="4691" spans="1:23" x14ac:dyDescent="0.25">
      <c r="A4691">
        <v>9518100</v>
      </c>
      <c r="B4691" s="32" t="s">
        <v>19</v>
      </c>
      <c r="C4691" s="32">
        <v>1</v>
      </c>
      <c r="D4691" s="32">
        <v>2</v>
      </c>
      <c r="E4691" s="32" t="s">
        <v>22</v>
      </c>
      <c r="F4691" s="32">
        <v>1</v>
      </c>
      <c r="G4691" s="32" t="s">
        <v>21</v>
      </c>
      <c r="H4691" s="32">
        <v>37</v>
      </c>
      <c r="I4691" s="32">
        <v>45</v>
      </c>
      <c r="J4691" s="32" t="s">
        <v>22</v>
      </c>
      <c r="K4691" s="32">
        <v>0</v>
      </c>
      <c r="L4691" s="38">
        <v>32.5</v>
      </c>
      <c r="M4691" t="s">
        <v>11069</v>
      </c>
      <c r="N4691" t="s">
        <v>11070</v>
      </c>
      <c r="O4691" t="s">
        <v>11068</v>
      </c>
      <c r="P4691" s="31">
        <v>182</v>
      </c>
      <c r="Q4691" s="31">
        <v>180</v>
      </c>
      <c r="R4691" s="31">
        <v>111</v>
      </c>
      <c r="S4691" s="31">
        <v>0</v>
      </c>
      <c r="T4691" s="36" t="s">
        <v>16582</v>
      </c>
      <c r="U4691" s="36" t="s">
        <v>13539</v>
      </c>
      <c r="V4691" s="31" t="s">
        <v>26</v>
      </c>
      <c r="W4691" s="31">
        <v>7</v>
      </c>
    </row>
    <row r="4692" spans="1:23" x14ac:dyDescent="0.25">
      <c r="A4692">
        <v>9519000</v>
      </c>
      <c r="B4692" s="32" t="s">
        <v>19</v>
      </c>
      <c r="C4692" s="32">
        <v>1</v>
      </c>
      <c r="D4692" s="32">
        <v>2</v>
      </c>
      <c r="E4692" s="32" t="s">
        <v>22</v>
      </c>
      <c r="F4692" s="32">
        <v>1</v>
      </c>
      <c r="G4692" s="32" t="s">
        <v>21</v>
      </c>
      <c r="H4692" s="32">
        <v>37</v>
      </c>
      <c r="I4692" s="32">
        <v>45</v>
      </c>
      <c r="J4692" s="32" t="s">
        <v>22</v>
      </c>
      <c r="K4692" s="32">
        <v>0</v>
      </c>
      <c r="L4692" s="38">
        <v>48.56</v>
      </c>
      <c r="M4692" t="s">
        <v>11071</v>
      </c>
      <c r="N4692" t="s">
        <v>11072</v>
      </c>
      <c r="O4692" t="s">
        <v>11073</v>
      </c>
      <c r="P4692" s="31">
        <v>182</v>
      </c>
      <c r="Q4692" s="31">
        <v>180</v>
      </c>
      <c r="R4692" s="31">
        <v>165</v>
      </c>
      <c r="S4692" s="31">
        <v>0</v>
      </c>
      <c r="T4692" s="36" t="s">
        <v>16583</v>
      </c>
      <c r="U4692" s="36" t="s">
        <v>13539</v>
      </c>
      <c r="V4692" s="31" t="s">
        <v>26</v>
      </c>
      <c r="W4692" s="31">
        <v>7</v>
      </c>
    </row>
    <row r="4693" spans="1:23" x14ac:dyDescent="0.25">
      <c r="A4693">
        <v>9519100</v>
      </c>
      <c r="B4693" s="32" t="s">
        <v>19</v>
      </c>
      <c r="C4693" s="32">
        <v>1</v>
      </c>
      <c r="D4693" s="32">
        <v>2</v>
      </c>
      <c r="E4693" s="32" t="s">
        <v>22</v>
      </c>
      <c r="F4693" s="32">
        <v>1</v>
      </c>
      <c r="G4693" s="32" t="s">
        <v>21</v>
      </c>
      <c r="H4693" s="32">
        <v>37</v>
      </c>
      <c r="I4693" s="32">
        <v>45</v>
      </c>
      <c r="J4693" s="32" t="s">
        <v>22</v>
      </c>
      <c r="K4693" s="32">
        <v>0</v>
      </c>
      <c r="L4693" s="38">
        <v>48.56</v>
      </c>
      <c r="M4693" t="s">
        <v>11074</v>
      </c>
      <c r="N4693" t="s">
        <v>11075</v>
      </c>
      <c r="O4693" t="s">
        <v>11073</v>
      </c>
      <c r="P4693" s="31">
        <v>182</v>
      </c>
      <c r="Q4693" s="31">
        <v>180</v>
      </c>
      <c r="R4693" s="31">
        <v>165</v>
      </c>
      <c r="S4693" s="31">
        <v>0</v>
      </c>
      <c r="T4693" s="36" t="s">
        <v>16584</v>
      </c>
      <c r="U4693" s="36" t="s">
        <v>13539</v>
      </c>
      <c r="V4693" s="31" t="s">
        <v>26</v>
      </c>
      <c r="W4693" s="31">
        <v>7</v>
      </c>
    </row>
    <row r="4694" spans="1:23" x14ac:dyDescent="0.25">
      <c r="A4694">
        <v>9520000</v>
      </c>
      <c r="B4694" s="32" t="s">
        <v>19</v>
      </c>
      <c r="C4694" s="32">
        <v>1</v>
      </c>
      <c r="D4694" s="32">
        <v>2</v>
      </c>
      <c r="E4694" s="32" t="s">
        <v>22</v>
      </c>
      <c r="F4694" s="32">
        <v>1</v>
      </c>
      <c r="G4694" s="32" t="s">
        <v>21</v>
      </c>
      <c r="H4694" s="32">
        <v>37</v>
      </c>
      <c r="I4694" s="32">
        <v>45</v>
      </c>
      <c r="J4694" s="32" t="s">
        <v>22</v>
      </c>
      <c r="K4694" s="32">
        <v>0</v>
      </c>
      <c r="L4694" s="38">
        <v>39.26</v>
      </c>
      <c r="M4694" t="s">
        <v>11076</v>
      </c>
      <c r="N4694" t="s">
        <v>11077</v>
      </c>
      <c r="O4694" t="s">
        <v>11078</v>
      </c>
      <c r="P4694" s="31">
        <v>254</v>
      </c>
      <c r="Q4694" s="31">
        <v>180</v>
      </c>
      <c r="R4694" s="31">
        <v>90</v>
      </c>
      <c r="S4694" s="31">
        <v>0.81299999999999994</v>
      </c>
      <c r="T4694" s="36" t="s">
        <v>16585</v>
      </c>
      <c r="U4694" s="36" t="s">
        <v>13539</v>
      </c>
      <c r="V4694" s="31" t="s">
        <v>26</v>
      </c>
      <c r="W4694" s="31">
        <v>7</v>
      </c>
    </row>
    <row r="4695" spans="1:23" x14ac:dyDescent="0.25">
      <c r="A4695">
        <v>9520100</v>
      </c>
      <c r="B4695" s="32" t="s">
        <v>19</v>
      </c>
      <c r="C4695" s="32">
        <v>1</v>
      </c>
      <c r="D4695" s="32">
        <v>2</v>
      </c>
      <c r="E4695" s="32" t="s">
        <v>22</v>
      </c>
      <c r="F4695" s="32">
        <v>1</v>
      </c>
      <c r="G4695" s="32" t="s">
        <v>21</v>
      </c>
      <c r="H4695" s="32">
        <v>37</v>
      </c>
      <c r="I4695" s="32">
        <v>45</v>
      </c>
      <c r="J4695" s="32" t="s">
        <v>22</v>
      </c>
      <c r="K4695" s="32">
        <v>0</v>
      </c>
      <c r="L4695" s="38">
        <v>39.26</v>
      </c>
      <c r="M4695" t="s">
        <v>11079</v>
      </c>
      <c r="N4695" t="s">
        <v>11080</v>
      </c>
      <c r="O4695" t="s">
        <v>11078</v>
      </c>
      <c r="P4695" s="31">
        <v>254</v>
      </c>
      <c r="Q4695" s="31">
        <v>180</v>
      </c>
      <c r="R4695" s="31">
        <v>90</v>
      </c>
      <c r="S4695" s="31">
        <v>0.80100000000000005</v>
      </c>
      <c r="T4695" s="36" t="s">
        <v>16586</v>
      </c>
      <c r="U4695" s="36" t="s">
        <v>13539</v>
      </c>
      <c r="V4695" s="31" t="s">
        <v>26</v>
      </c>
      <c r="W4695" s="31">
        <v>7</v>
      </c>
    </row>
    <row r="4696" spans="1:23" x14ac:dyDescent="0.25">
      <c r="A4696">
        <v>9521000</v>
      </c>
      <c r="B4696" s="32" t="s">
        <v>19</v>
      </c>
      <c r="C4696" s="32">
        <v>1</v>
      </c>
      <c r="D4696" s="32">
        <v>2</v>
      </c>
      <c r="E4696" s="32" t="s">
        <v>22</v>
      </c>
      <c r="F4696" s="32">
        <v>1</v>
      </c>
      <c r="G4696" s="32" t="s">
        <v>21</v>
      </c>
      <c r="H4696" s="32">
        <v>37</v>
      </c>
      <c r="I4696" s="32">
        <v>45</v>
      </c>
      <c r="J4696" s="32" t="s">
        <v>22</v>
      </c>
      <c r="K4696" s="32">
        <v>0</v>
      </c>
      <c r="L4696" s="38">
        <v>42.54</v>
      </c>
      <c r="M4696" t="s">
        <v>11081</v>
      </c>
      <c r="N4696" t="s">
        <v>11082</v>
      </c>
      <c r="O4696" t="s">
        <v>11083</v>
      </c>
      <c r="P4696" s="31">
        <v>254</v>
      </c>
      <c r="Q4696" s="31">
        <v>180</v>
      </c>
      <c r="R4696" s="31">
        <v>111</v>
      </c>
      <c r="S4696" s="31">
        <v>0.94</v>
      </c>
      <c r="T4696" s="36" t="s">
        <v>16587</v>
      </c>
      <c r="U4696" s="36" t="s">
        <v>13539</v>
      </c>
      <c r="V4696" s="31" t="s">
        <v>26</v>
      </c>
      <c r="W4696" s="31">
        <v>7</v>
      </c>
    </row>
    <row r="4697" spans="1:23" x14ac:dyDescent="0.25">
      <c r="A4697">
        <v>9521050</v>
      </c>
      <c r="B4697" s="32" t="s">
        <v>19</v>
      </c>
      <c r="C4697" s="32">
        <v>1</v>
      </c>
      <c r="D4697" s="32">
        <v>2</v>
      </c>
      <c r="E4697" s="32" t="s">
        <v>22</v>
      </c>
      <c r="F4697" s="32">
        <v>1</v>
      </c>
      <c r="G4697" s="32" t="s">
        <v>21</v>
      </c>
      <c r="H4697" s="32">
        <v>38</v>
      </c>
      <c r="I4697" s="32">
        <v>46</v>
      </c>
      <c r="J4697" s="32" t="s">
        <v>22</v>
      </c>
      <c r="K4697" s="32">
        <v>0</v>
      </c>
      <c r="L4697" s="38">
        <v>41.51</v>
      </c>
      <c r="M4697" t="s">
        <v>11084</v>
      </c>
      <c r="N4697" t="s">
        <v>11085</v>
      </c>
      <c r="O4697" t="s">
        <v>11083</v>
      </c>
      <c r="P4697" s="31">
        <v>245</v>
      </c>
      <c r="Q4697" s="31">
        <v>180</v>
      </c>
      <c r="R4697" s="31">
        <v>111</v>
      </c>
      <c r="S4697" s="31">
        <v>0.91</v>
      </c>
      <c r="T4697" s="36" t="s">
        <v>16588</v>
      </c>
      <c r="U4697" s="36" t="s">
        <v>13539</v>
      </c>
      <c r="V4697" s="31" t="s">
        <v>26</v>
      </c>
      <c r="W4697" s="31">
        <v>7</v>
      </c>
    </row>
    <row r="4698" spans="1:23" x14ac:dyDescent="0.25">
      <c r="A4698">
        <v>9521100</v>
      </c>
      <c r="B4698" s="32" t="s">
        <v>19</v>
      </c>
      <c r="C4698" s="32">
        <v>1</v>
      </c>
      <c r="D4698" s="32">
        <v>2</v>
      </c>
      <c r="E4698" s="32" t="s">
        <v>22</v>
      </c>
      <c r="F4698" s="32">
        <v>1</v>
      </c>
      <c r="G4698" s="32" t="s">
        <v>21</v>
      </c>
      <c r="H4698" s="32">
        <v>37</v>
      </c>
      <c r="I4698" s="32">
        <v>45</v>
      </c>
      <c r="J4698" s="32" t="s">
        <v>22</v>
      </c>
      <c r="K4698" s="32">
        <v>0</v>
      </c>
      <c r="L4698" s="38">
        <v>42.66</v>
      </c>
      <c r="M4698" t="s">
        <v>11086</v>
      </c>
      <c r="N4698" t="s">
        <v>11087</v>
      </c>
      <c r="O4698" t="s">
        <v>11083</v>
      </c>
      <c r="P4698" s="31">
        <v>254</v>
      </c>
      <c r="Q4698" s="31">
        <v>180</v>
      </c>
      <c r="R4698" s="31">
        <v>111</v>
      </c>
      <c r="S4698" s="31">
        <v>0.9</v>
      </c>
      <c r="T4698" s="36" t="s">
        <v>16589</v>
      </c>
      <c r="U4698" s="36" t="s">
        <v>13539</v>
      </c>
      <c r="V4698" s="31" t="s">
        <v>26</v>
      </c>
      <c r="W4698" s="31">
        <v>7</v>
      </c>
    </row>
    <row r="4699" spans="1:23" x14ac:dyDescent="0.25">
      <c r="A4699">
        <v>9522000</v>
      </c>
      <c r="B4699" s="32" t="s">
        <v>19</v>
      </c>
      <c r="C4699" s="32">
        <v>1</v>
      </c>
      <c r="D4699" s="32">
        <v>2</v>
      </c>
      <c r="E4699" s="32" t="s">
        <v>22</v>
      </c>
      <c r="F4699" s="32">
        <v>1</v>
      </c>
      <c r="G4699" s="32" t="s">
        <v>21</v>
      </c>
      <c r="H4699" s="32">
        <v>37</v>
      </c>
      <c r="I4699" s="32">
        <v>45</v>
      </c>
      <c r="J4699" s="32" t="s">
        <v>22</v>
      </c>
      <c r="K4699" s="32">
        <v>0</v>
      </c>
      <c r="L4699" s="38">
        <v>62.5</v>
      </c>
      <c r="M4699" t="s">
        <v>11088</v>
      </c>
      <c r="N4699" t="s">
        <v>11089</v>
      </c>
      <c r="O4699" t="s">
        <v>11090</v>
      </c>
      <c r="P4699" s="31">
        <v>254</v>
      </c>
      <c r="Q4699" s="31">
        <v>180</v>
      </c>
      <c r="R4699" s="31">
        <v>165</v>
      </c>
      <c r="S4699" s="31">
        <v>1.1639999999999999</v>
      </c>
      <c r="T4699" s="36" t="s">
        <v>16590</v>
      </c>
      <c r="U4699" s="36" t="s">
        <v>13539</v>
      </c>
      <c r="V4699" s="31" t="s">
        <v>26</v>
      </c>
      <c r="W4699" s="31">
        <v>7</v>
      </c>
    </row>
    <row r="4700" spans="1:23" x14ac:dyDescent="0.25">
      <c r="A4700">
        <v>9522100</v>
      </c>
      <c r="B4700" s="32" t="s">
        <v>19</v>
      </c>
      <c r="C4700" s="32">
        <v>1</v>
      </c>
      <c r="D4700" s="32">
        <v>2</v>
      </c>
      <c r="E4700" s="32" t="s">
        <v>22</v>
      </c>
      <c r="F4700" s="32">
        <v>1</v>
      </c>
      <c r="G4700" s="32" t="s">
        <v>21</v>
      </c>
      <c r="H4700" s="32">
        <v>37</v>
      </c>
      <c r="I4700" s="32">
        <v>45</v>
      </c>
      <c r="J4700" s="32" t="s">
        <v>22</v>
      </c>
      <c r="K4700" s="32">
        <v>0</v>
      </c>
      <c r="L4700" s="38">
        <v>62.5</v>
      </c>
      <c r="M4700" t="s">
        <v>11091</v>
      </c>
      <c r="N4700" t="s">
        <v>11092</v>
      </c>
      <c r="O4700" t="s">
        <v>11090</v>
      </c>
      <c r="P4700" s="31">
        <v>254</v>
      </c>
      <c r="Q4700" s="31">
        <v>180</v>
      </c>
      <c r="R4700" s="31">
        <v>165</v>
      </c>
      <c r="S4700" s="31">
        <v>1.1200000000000001</v>
      </c>
      <c r="T4700" s="36" t="s">
        <v>16591</v>
      </c>
      <c r="U4700" s="36" t="s">
        <v>13539</v>
      </c>
      <c r="V4700" s="31" t="s">
        <v>26</v>
      </c>
      <c r="W4700" s="31">
        <v>7</v>
      </c>
    </row>
    <row r="4701" spans="1:23" x14ac:dyDescent="0.25">
      <c r="A4701">
        <v>9523000</v>
      </c>
      <c r="B4701" s="32" t="s">
        <v>19</v>
      </c>
      <c r="C4701" s="32">
        <v>1</v>
      </c>
      <c r="D4701" s="32">
        <v>2</v>
      </c>
      <c r="E4701" s="32" t="s">
        <v>22</v>
      </c>
      <c r="F4701" s="32">
        <v>1</v>
      </c>
      <c r="G4701" s="32" t="s">
        <v>21</v>
      </c>
      <c r="H4701" s="32">
        <v>37</v>
      </c>
      <c r="I4701" s="32">
        <v>45</v>
      </c>
      <c r="J4701" s="32" t="s">
        <v>22</v>
      </c>
      <c r="K4701" s="32">
        <v>0</v>
      </c>
      <c r="L4701" s="38">
        <v>86.41</v>
      </c>
      <c r="M4701" t="s">
        <v>11093</v>
      </c>
      <c r="N4701" t="s">
        <v>11094</v>
      </c>
      <c r="O4701" t="s">
        <v>11095</v>
      </c>
      <c r="P4701" s="31">
        <v>360</v>
      </c>
      <c r="Q4701" s="31">
        <v>254</v>
      </c>
      <c r="R4701" s="31">
        <v>111</v>
      </c>
      <c r="S4701" s="31">
        <v>1.621</v>
      </c>
      <c r="T4701" s="36" t="s">
        <v>16592</v>
      </c>
      <c r="U4701" s="36" t="s">
        <v>13539</v>
      </c>
      <c r="V4701" s="31" t="s">
        <v>26</v>
      </c>
      <c r="W4701" s="31">
        <v>7</v>
      </c>
    </row>
    <row r="4702" spans="1:23" x14ac:dyDescent="0.25">
      <c r="A4702">
        <v>9523100</v>
      </c>
      <c r="B4702" s="32" t="s">
        <v>19</v>
      </c>
      <c r="C4702" s="32">
        <v>1</v>
      </c>
      <c r="D4702" s="32">
        <v>2</v>
      </c>
      <c r="E4702" s="32" t="s">
        <v>22</v>
      </c>
      <c r="F4702" s="32">
        <v>1</v>
      </c>
      <c r="G4702" s="32" t="s">
        <v>21</v>
      </c>
      <c r="H4702" s="32">
        <v>37</v>
      </c>
      <c r="I4702" s="32">
        <v>45</v>
      </c>
      <c r="J4702" s="32" t="s">
        <v>22</v>
      </c>
      <c r="K4702" s="32">
        <v>0</v>
      </c>
      <c r="L4702" s="38">
        <v>86.41</v>
      </c>
      <c r="M4702" t="s">
        <v>11096</v>
      </c>
      <c r="N4702" t="s">
        <v>11097</v>
      </c>
      <c r="O4702" t="s">
        <v>11095</v>
      </c>
      <c r="P4702" s="31">
        <v>360</v>
      </c>
      <c r="Q4702" s="31">
        <v>254</v>
      </c>
      <c r="R4702" s="31">
        <v>111</v>
      </c>
      <c r="S4702" s="31">
        <v>1.5669999999999999</v>
      </c>
      <c r="T4702" s="36" t="s">
        <v>16593</v>
      </c>
      <c r="U4702" s="36" t="s">
        <v>13539</v>
      </c>
      <c r="V4702" s="31" t="s">
        <v>26</v>
      </c>
      <c r="W4702" s="31">
        <v>7</v>
      </c>
    </row>
    <row r="4703" spans="1:23" x14ac:dyDescent="0.25">
      <c r="A4703">
        <v>9524000</v>
      </c>
      <c r="B4703" s="32" t="s">
        <v>19</v>
      </c>
      <c r="C4703" s="32">
        <v>1</v>
      </c>
      <c r="D4703" s="32">
        <v>2</v>
      </c>
      <c r="E4703" s="32" t="s">
        <v>22</v>
      </c>
      <c r="F4703" s="32">
        <v>1</v>
      </c>
      <c r="G4703" s="32" t="s">
        <v>21</v>
      </c>
      <c r="H4703" s="32">
        <v>37</v>
      </c>
      <c r="I4703" s="32">
        <v>45</v>
      </c>
      <c r="J4703" s="32" t="s">
        <v>22</v>
      </c>
      <c r="K4703" s="32">
        <v>0</v>
      </c>
      <c r="L4703" s="38">
        <v>105.36</v>
      </c>
      <c r="M4703" t="s">
        <v>11098</v>
      </c>
      <c r="N4703" t="s">
        <v>11099</v>
      </c>
      <c r="O4703" t="s">
        <v>11100</v>
      </c>
      <c r="P4703" s="31">
        <v>360</v>
      </c>
      <c r="Q4703" s="31">
        <v>254</v>
      </c>
      <c r="R4703" s="31">
        <v>165</v>
      </c>
      <c r="S4703" s="31">
        <v>2.02</v>
      </c>
      <c r="T4703" s="36" t="s">
        <v>16594</v>
      </c>
      <c r="U4703" s="36" t="s">
        <v>13539</v>
      </c>
      <c r="V4703" s="31" t="s">
        <v>26</v>
      </c>
      <c r="W4703" s="31">
        <v>7</v>
      </c>
    </row>
    <row r="4704" spans="1:23" x14ac:dyDescent="0.25">
      <c r="A4704">
        <v>9524100</v>
      </c>
      <c r="B4704" s="32" t="s">
        <v>19</v>
      </c>
      <c r="C4704" s="32">
        <v>1</v>
      </c>
      <c r="D4704" s="32">
        <v>2</v>
      </c>
      <c r="E4704" s="32" t="s">
        <v>22</v>
      </c>
      <c r="F4704" s="32">
        <v>1</v>
      </c>
      <c r="G4704" s="32" t="s">
        <v>21</v>
      </c>
      <c r="H4704" s="32">
        <v>37</v>
      </c>
      <c r="I4704" s="32">
        <v>45</v>
      </c>
      <c r="J4704" s="32" t="s">
        <v>22</v>
      </c>
      <c r="K4704" s="32">
        <v>0</v>
      </c>
      <c r="L4704" s="38">
        <v>105.36</v>
      </c>
      <c r="M4704" t="s">
        <v>11101</v>
      </c>
      <c r="N4704" t="s">
        <v>11102</v>
      </c>
      <c r="O4704" t="s">
        <v>11100</v>
      </c>
      <c r="P4704" s="31">
        <v>360</v>
      </c>
      <c r="Q4704" s="31">
        <v>254</v>
      </c>
      <c r="R4704" s="31">
        <v>165</v>
      </c>
      <c r="S4704" s="31">
        <v>1.92</v>
      </c>
      <c r="T4704" s="36" t="s">
        <v>16595</v>
      </c>
      <c r="U4704" s="36" t="s">
        <v>13539</v>
      </c>
      <c r="V4704" s="31" t="s">
        <v>26</v>
      </c>
      <c r="W4704" s="31">
        <v>7</v>
      </c>
    </row>
    <row r="4705" spans="1:23" x14ac:dyDescent="0.25">
      <c r="A4705">
        <v>9548000</v>
      </c>
      <c r="B4705" s="32" t="s">
        <v>19</v>
      </c>
      <c r="C4705" s="32">
        <v>10</v>
      </c>
      <c r="D4705" s="32">
        <v>85</v>
      </c>
      <c r="E4705" s="32" t="s">
        <v>22</v>
      </c>
      <c r="F4705" s="32">
        <v>10</v>
      </c>
      <c r="G4705" s="32" t="s">
        <v>354</v>
      </c>
      <c r="H4705" s="32">
        <v>39</v>
      </c>
      <c r="I4705" s="32">
        <v>47</v>
      </c>
      <c r="J4705" s="32" t="s">
        <v>22</v>
      </c>
      <c r="K4705" s="32">
        <v>0</v>
      </c>
      <c r="L4705" s="38">
        <v>66.33</v>
      </c>
      <c r="M4705" t="s">
        <v>11103</v>
      </c>
      <c r="N4705" t="s">
        <v>11104</v>
      </c>
      <c r="O4705" t="s">
        <v>11105</v>
      </c>
      <c r="P4705" s="31">
        <v>150</v>
      </c>
      <c r="Q4705" s="31">
        <v>150</v>
      </c>
      <c r="R4705" s="31">
        <v>3</v>
      </c>
      <c r="S4705" s="31">
        <v>0</v>
      </c>
      <c r="T4705" s="36" t="s">
        <v>16596</v>
      </c>
      <c r="U4705" s="36" t="s">
        <v>13488</v>
      </c>
      <c r="V4705" s="31" t="s">
        <v>602</v>
      </c>
      <c r="W4705" s="31">
        <v>7</v>
      </c>
    </row>
    <row r="4706" spans="1:23" x14ac:dyDescent="0.25">
      <c r="A4706">
        <v>9549000</v>
      </c>
      <c r="B4706" s="32" t="s">
        <v>19</v>
      </c>
      <c r="C4706" s="32">
        <v>10</v>
      </c>
      <c r="D4706" s="32">
        <v>85</v>
      </c>
      <c r="E4706" s="32" t="s">
        <v>22</v>
      </c>
      <c r="F4706" s="32">
        <v>8</v>
      </c>
      <c r="G4706" s="32" t="s">
        <v>354</v>
      </c>
      <c r="H4706" s="32">
        <v>39</v>
      </c>
      <c r="I4706" s="32">
        <v>47</v>
      </c>
      <c r="J4706" s="32" t="s">
        <v>22</v>
      </c>
      <c r="K4706" s="32">
        <v>0</v>
      </c>
      <c r="L4706" s="38">
        <v>71.34</v>
      </c>
      <c r="M4706" t="s">
        <v>11106</v>
      </c>
      <c r="N4706" t="s">
        <v>11107</v>
      </c>
      <c r="O4706" t="s">
        <v>11108</v>
      </c>
      <c r="P4706" s="31">
        <v>220</v>
      </c>
      <c r="Q4706" s="31">
        <v>150</v>
      </c>
      <c r="R4706" s="31">
        <v>3</v>
      </c>
      <c r="S4706" s="31">
        <v>0.13</v>
      </c>
      <c r="T4706" s="36" t="s">
        <v>16597</v>
      </c>
      <c r="U4706" s="36" t="s">
        <v>13488</v>
      </c>
      <c r="V4706" s="31" t="s">
        <v>602</v>
      </c>
      <c r="W4706" s="31">
        <v>7</v>
      </c>
    </row>
    <row r="4707" spans="1:23" x14ac:dyDescent="0.25">
      <c r="A4707">
        <v>9550000</v>
      </c>
      <c r="B4707" s="32" t="s">
        <v>19</v>
      </c>
      <c r="C4707" s="32">
        <v>10</v>
      </c>
      <c r="D4707" s="32">
        <v>85</v>
      </c>
      <c r="E4707" s="32" t="s">
        <v>22</v>
      </c>
      <c r="F4707" s="32">
        <v>4</v>
      </c>
      <c r="G4707" s="32" t="s">
        <v>354</v>
      </c>
      <c r="H4707" s="32">
        <v>39</v>
      </c>
      <c r="I4707" s="32">
        <v>47</v>
      </c>
      <c r="J4707" s="32" t="s">
        <v>22</v>
      </c>
      <c r="K4707" s="32">
        <v>0</v>
      </c>
      <c r="L4707" s="38">
        <v>90.18</v>
      </c>
      <c r="M4707" t="s">
        <v>11109</v>
      </c>
      <c r="N4707" t="s">
        <v>11110</v>
      </c>
      <c r="O4707" t="s">
        <v>11111</v>
      </c>
      <c r="P4707" s="31">
        <v>331</v>
      </c>
      <c r="Q4707" s="31">
        <v>220</v>
      </c>
      <c r="R4707" s="31">
        <v>3</v>
      </c>
      <c r="S4707" s="31">
        <v>0.312</v>
      </c>
      <c r="T4707" s="36" t="s">
        <v>16598</v>
      </c>
      <c r="U4707" s="36" t="s">
        <v>13488</v>
      </c>
      <c r="V4707" s="31" t="s">
        <v>602</v>
      </c>
      <c r="W4707" s="31">
        <v>7</v>
      </c>
    </row>
    <row r="4708" spans="1:23" x14ac:dyDescent="0.25">
      <c r="A4708">
        <v>9581000</v>
      </c>
      <c r="B4708" s="32" t="s">
        <v>19</v>
      </c>
      <c r="C4708" s="32">
        <v>10</v>
      </c>
      <c r="D4708" s="32">
        <v>83</v>
      </c>
      <c r="E4708" s="32" t="s">
        <v>22</v>
      </c>
      <c r="F4708" s="32">
        <v>20</v>
      </c>
      <c r="G4708" s="32" t="s">
        <v>354</v>
      </c>
      <c r="H4708" s="32">
        <v>39</v>
      </c>
      <c r="I4708" s="32">
        <v>47</v>
      </c>
      <c r="J4708" s="32" t="s">
        <v>22</v>
      </c>
      <c r="K4708" s="32">
        <v>0</v>
      </c>
      <c r="L4708" s="38">
        <v>73.06</v>
      </c>
      <c r="M4708" t="s">
        <v>11112</v>
      </c>
      <c r="N4708" t="s">
        <v>11113</v>
      </c>
      <c r="O4708" t="s">
        <v>11114</v>
      </c>
      <c r="P4708" s="31">
        <v>0</v>
      </c>
      <c r="Q4708" s="31">
        <v>0</v>
      </c>
      <c r="R4708" s="31">
        <v>0</v>
      </c>
      <c r="S4708" s="31">
        <v>0</v>
      </c>
      <c r="T4708" s="36" t="s">
        <v>16599</v>
      </c>
      <c r="U4708" s="36" t="s">
        <v>13577</v>
      </c>
      <c r="V4708" s="31" t="s">
        <v>703</v>
      </c>
      <c r="W4708" s="31">
        <v>7</v>
      </c>
    </row>
    <row r="4709" spans="1:23" x14ac:dyDescent="0.25">
      <c r="A4709">
        <v>9583000</v>
      </c>
      <c r="B4709" s="32" t="s">
        <v>19</v>
      </c>
      <c r="C4709" s="32">
        <v>10</v>
      </c>
      <c r="D4709" s="32">
        <v>82</v>
      </c>
      <c r="E4709" s="32" t="s">
        <v>22</v>
      </c>
      <c r="F4709" s="32">
        <v>40</v>
      </c>
      <c r="G4709" s="32" t="s">
        <v>354</v>
      </c>
      <c r="H4709" s="32">
        <v>39</v>
      </c>
      <c r="I4709" s="32">
        <v>47</v>
      </c>
      <c r="J4709" s="32" t="s">
        <v>22</v>
      </c>
      <c r="K4709" s="32">
        <v>0</v>
      </c>
      <c r="L4709" s="38">
        <v>46.52</v>
      </c>
      <c r="M4709" t="s">
        <v>11115</v>
      </c>
      <c r="N4709" t="s">
        <v>11116</v>
      </c>
      <c r="O4709" t="s">
        <v>11117</v>
      </c>
      <c r="P4709" s="31">
        <v>0</v>
      </c>
      <c r="Q4709" s="31">
        <v>0</v>
      </c>
      <c r="R4709" s="31">
        <v>0</v>
      </c>
      <c r="S4709" s="31">
        <v>0</v>
      </c>
      <c r="T4709" s="36" t="s">
        <v>16600</v>
      </c>
      <c r="U4709" s="36" t="s">
        <v>13488</v>
      </c>
      <c r="V4709" s="31" t="s">
        <v>362</v>
      </c>
      <c r="W4709" s="31">
        <v>7</v>
      </c>
    </row>
    <row r="4710" spans="1:23" x14ac:dyDescent="0.25">
      <c r="A4710">
        <v>9600000</v>
      </c>
      <c r="B4710" s="32" t="s">
        <v>2433</v>
      </c>
      <c r="C4710" s="32">
        <v>21</v>
      </c>
      <c r="D4710" s="32">
        <v>1</v>
      </c>
      <c r="E4710" s="32" t="s">
        <v>22</v>
      </c>
      <c r="F4710" s="32">
        <v>4</v>
      </c>
      <c r="G4710" s="32" t="s">
        <v>354</v>
      </c>
      <c r="H4710" s="32">
        <v>260</v>
      </c>
      <c r="I4710" s="32">
        <v>294</v>
      </c>
      <c r="J4710" s="32" t="s">
        <v>22</v>
      </c>
      <c r="K4710" s="32">
        <v>0</v>
      </c>
      <c r="L4710" s="38">
        <v>22.68</v>
      </c>
      <c r="M4710" t="s">
        <v>11118</v>
      </c>
      <c r="N4710" t="s">
        <v>11119</v>
      </c>
      <c r="O4710" t="s">
        <v>11120</v>
      </c>
      <c r="P4710" s="31">
        <v>18</v>
      </c>
      <c r="Q4710" s="31">
        <v>145</v>
      </c>
      <c r="R4710" s="31">
        <v>26</v>
      </c>
      <c r="S4710" s="31">
        <v>0</v>
      </c>
      <c r="T4710" s="36" t="s">
        <v>16601</v>
      </c>
      <c r="U4710" s="36" t="s">
        <v>14027</v>
      </c>
      <c r="V4710" s="31" t="s">
        <v>2444</v>
      </c>
      <c r="W4710" s="31">
        <v>7</v>
      </c>
    </row>
    <row r="4711" spans="1:23" x14ac:dyDescent="0.25">
      <c r="A4711">
        <v>9600005</v>
      </c>
      <c r="B4711" s="32" t="s">
        <v>2433</v>
      </c>
      <c r="C4711" s="32">
        <v>21</v>
      </c>
      <c r="D4711" s="32">
        <v>1</v>
      </c>
      <c r="E4711" s="32" t="s">
        <v>22</v>
      </c>
      <c r="F4711" s="32">
        <v>4</v>
      </c>
      <c r="G4711" s="32" t="s">
        <v>354</v>
      </c>
      <c r="H4711" s="32">
        <v>306</v>
      </c>
      <c r="I4711" s="32">
        <v>340</v>
      </c>
      <c r="J4711" s="32" t="s">
        <v>22</v>
      </c>
      <c r="K4711" s="32">
        <v>0</v>
      </c>
      <c r="L4711" s="38">
        <v>21.41</v>
      </c>
      <c r="M4711" t="s">
        <v>11121</v>
      </c>
      <c r="N4711" t="s">
        <v>11122</v>
      </c>
      <c r="O4711" t="s">
        <v>11123</v>
      </c>
      <c r="P4711" s="31">
        <v>0</v>
      </c>
      <c r="Q4711" s="31">
        <v>0</v>
      </c>
      <c r="R4711" s="31">
        <v>0</v>
      </c>
      <c r="S4711" s="31">
        <v>0</v>
      </c>
      <c r="T4711" s="36" t="s">
        <v>16602</v>
      </c>
      <c r="U4711" s="36" t="s">
        <v>14027</v>
      </c>
      <c r="V4711" s="31" t="s">
        <v>2444</v>
      </c>
      <c r="W4711" s="31">
        <v>7</v>
      </c>
    </row>
    <row r="4712" spans="1:23" x14ac:dyDescent="0.25">
      <c r="A4712">
        <v>9601000</v>
      </c>
      <c r="B4712" s="32" t="s">
        <v>2433</v>
      </c>
      <c r="C4712" s="32">
        <v>21</v>
      </c>
      <c r="D4712" s="32">
        <v>2</v>
      </c>
      <c r="E4712" s="32" t="s">
        <v>22</v>
      </c>
      <c r="F4712" s="32">
        <v>3</v>
      </c>
      <c r="G4712" s="32" t="s">
        <v>354</v>
      </c>
      <c r="H4712" s="32">
        <v>260</v>
      </c>
      <c r="I4712" s="32">
        <v>294</v>
      </c>
      <c r="J4712" s="32" t="s">
        <v>22</v>
      </c>
      <c r="K4712" s="32">
        <v>0.54</v>
      </c>
      <c r="L4712" s="38">
        <v>80.819999999999993</v>
      </c>
      <c r="M4712" t="s">
        <v>11124</v>
      </c>
      <c r="N4712" t="s">
        <v>11125</v>
      </c>
      <c r="O4712" t="s">
        <v>11126</v>
      </c>
      <c r="P4712" s="31">
        <v>500</v>
      </c>
      <c r="Q4712" s="31">
        <v>0</v>
      </c>
      <c r="R4712" s="31">
        <v>0</v>
      </c>
      <c r="S4712" s="31">
        <v>0.621</v>
      </c>
      <c r="T4712" s="36" t="s">
        <v>16603</v>
      </c>
      <c r="U4712" s="36" t="s">
        <v>14429</v>
      </c>
      <c r="V4712" s="31" t="s">
        <v>3909</v>
      </c>
      <c r="W4712" s="31">
        <v>7</v>
      </c>
    </row>
    <row r="4713" spans="1:23" x14ac:dyDescent="0.25">
      <c r="A4713">
        <v>9602000</v>
      </c>
      <c r="B4713" s="32" t="s">
        <v>2433</v>
      </c>
      <c r="C4713" s="32">
        <v>21</v>
      </c>
      <c r="D4713" s="32">
        <v>2</v>
      </c>
      <c r="E4713" s="32" t="s">
        <v>22</v>
      </c>
      <c r="F4713" s="32">
        <v>3</v>
      </c>
      <c r="G4713" s="32" t="s">
        <v>354</v>
      </c>
      <c r="H4713" s="32">
        <v>260</v>
      </c>
      <c r="I4713" s="32">
        <v>294</v>
      </c>
      <c r="J4713" s="32" t="s">
        <v>22</v>
      </c>
      <c r="K4713" s="32">
        <v>0.75</v>
      </c>
      <c r="L4713" s="38">
        <v>104.36</v>
      </c>
      <c r="M4713" t="s">
        <v>11127</v>
      </c>
      <c r="N4713" t="s">
        <v>11128</v>
      </c>
      <c r="O4713" t="s">
        <v>11129</v>
      </c>
      <c r="P4713" s="31">
        <v>700</v>
      </c>
      <c r="Q4713" s="31">
        <v>0</v>
      </c>
      <c r="R4713" s="31">
        <v>0</v>
      </c>
      <c r="S4713" s="31">
        <v>0.86899999999999999</v>
      </c>
      <c r="T4713" s="36" t="s">
        <v>16604</v>
      </c>
      <c r="U4713" s="36" t="s">
        <v>14429</v>
      </c>
      <c r="V4713" s="31" t="s">
        <v>3909</v>
      </c>
      <c r="W4713" s="31">
        <v>7</v>
      </c>
    </row>
    <row r="4714" spans="1:23" x14ac:dyDescent="0.25">
      <c r="A4714">
        <v>9603000</v>
      </c>
      <c r="B4714" s="32" t="s">
        <v>2433</v>
      </c>
      <c r="C4714" s="32">
        <v>21</v>
      </c>
      <c r="D4714" s="32">
        <v>2</v>
      </c>
      <c r="E4714" s="32" t="s">
        <v>22</v>
      </c>
      <c r="F4714" s="32">
        <v>3</v>
      </c>
      <c r="G4714" s="32" t="s">
        <v>354</v>
      </c>
      <c r="H4714" s="32">
        <v>260</v>
      </c>
      <c r="I4714" s="32">
        <v>294</v>
      </c>
      <c r="J4714" s="32" t="s">
        <v>22</v>
      </c>
      <c r="K4714" s="32">
        <v>1.18</v>
      </c>
      <c r="L4714" s="38">
        <v>150.83000000000001</v>
      </c>
      <c r="M4714" t="s">
        <v>11130</v>
      </c>
      <c r="N4714" t="s">
        <v>11131</v>
      </c>
      <c r="O4714" t="s">
        <v>11132</v>
      </c>
      <c r="P4714" s="31">
        <v>1100</v>
      </c>
      <c r="Q4714" s="31">
        <v>0</v>
      </c>
      <c r="R4714" s="31">
        <v>0</v>
      </c>
      <c r="S4714" s="31">
        <v>0</v>
      </c>
      <c r="T4714" s="36" t="s">
        <v>16605</v>
      </c>
      <c r="U4714" s="36" t="s">
        <v>14429</v>
      </c>
      <c r="V4714" s="31" t="s">
        <v>3909</v>
      </c>
      <c r="W4714" s="31">
        <v>7</v>
      </c>
    </row>
    <row r="4715" spans="1:23" x14ac:dyDescent="0.25">
      <c r="A4715">
        <v>9605000</v>
      </c>
      <c r="B4715" s="32" t="s">
        <v>2433</v>
      </c>
      <c r="C4715" s="32">
        <v>21</v>
      </c>
      <c r="D4715" s="32">
        <v>1</v>
      </c>
      <c r="E4715" s="32" t="s">
        <v>22</v>
      </c>
      <c r="F4715" s="32">
        <v>1</v>
      </c>
      <c r="G4715" s="32" t="s">
        <v>21</v>
      </c>
      <c r="H4715" s="32">
        <v>260</v>
      </c>
      <c r="I4715" s="32">
        <v>294</v>
      </c>
      <c r="J4715" s="32" t="s">
        <v>22</v>
      </c>
      <c r="K4715" s="32">
        <v>0</v>
      </c>
      <c r="L4715" s="38">
        <v>19.66</v>
      </c>
      <c r="M4715" t="s">
        <v>11133</v>
      </c>
      <c r="N4715" t="s">
        <v>11134</v>
      </c>
      <c r="O4715" t="s">
        <v>11135</v>
      </c>
      <c r="P4715" s="31">
        <v>500</v>
      </c>
      <c r="Q4715" s="31">
        <v>160</v>
      </c>
      <c r="R4715" s="31">
        <v>21</v>
      </c>
      <c r="S4715" s="31">
        <v>0.48699999999999999</v>
      </c>
      <c r="T4715" s="36" t="s">
        <v>16606</v>
      </c>
      <c r="U4715" s="36" t="s">
        <v>14041</v>
      </c>
      <c r="V4715" s="31" t="s">
        <v>893</v>
      </c>
      <c r="W4715" s="31">
        <v>7</v>
      </c>
    </row>
    <row r="4716" spans="1:23" x14ac:dyDescent="0.25">
      <c r="A4716">
        <v>9606000</v>
      </c>
      <c r="B4716" s="32" t="s">
        <v>2433</v>
      </c>
      <c r="C4716" s="32">
        <v>21</v>
      </c>
      <c r="D4716" s="32">
        <v>1</v>
      </c>
      <c r="E4716" s="32" t="s">
        <v>22</v>
      </c>
      <c r="F4716" s="32">
        <v>1</v>
      </c>
      <c r="G4716" s="32" t="s">
        <v>21</v>
      </c>
      <c r="H4716" s="32">
        <v>260</v>
      </c>
      <c r="I4716" s="32">
        <v>294</v>
      </c>
      <c r="J4716" s="32" t="s">
        <v>22</v>
      </c>
      <c r="K4716" s="32">
        <v>0</v>
      </c>
      <c r="L4716" s="38">
        <v>25.58</v>
      </c>
      <c r="M4716" t="s">
        <v>11136</v>
      </c>
      <c r="N4716" t="s">
        <v>11137</v>
      </c>
      <c r="O4716" t="s">
        <v>11138</v>
      </c>
      <c r="P4716" s="31">
        <v>700</v>
      </c>
      <c r="Q4716" s="31">
        <v>160</v>
      </c>
      <c r="R4716" s="31">
        <v>21</v>
      </c>
      <c r="S4716" s="31">
        <v>0.68</v>
      </c>
      <c r="T4716" s="36" t="s">
        <v>16607</v>
      </c>
      <c r="U4716" s="36" t="s">
        <v>14041</v>
      </c>
      <c r="V4716" s="31" t="s">
        <v>893</v>
      </c>
      <c r="W4716" s="31">
        <v>7</v>
      </c>
    </row>
    <row r="4717" spans="1:23" x14ac:dyDescent="0.25">
      <c r="A4717">
        <v>9607000</v>
      </c>
      <c r="B4717" s="32" t="s">
        <v>2433</v>
      </c>
      <c r="C4717" s="32">
        <v>21</v>
      </c>
      <c r="D4717" s="32">
        <v>1</v>
      </c>
      <c r="E4717" s="32" t="s">
        <v>22</v>
      </c>
      <c r="F4717" s="32">
        <v>1</v>
      </c>
      <c r="G4717" s="32" t="s">
        <v>21</v>
      </c>
      <c r="H4717" s="32">
        <v>260</v>
      </c>
      <c r="I4717" s="32">
        <v>294</v>
      </c>
      <c r="J4717" s="32" t="s">
        <v>22</v>
      </c>
      <c r="K4717" s="32">
        <v>0</v>
      </c>
      <c r="L4717" s="38">
        <v>38.479999999999997</v>
      </c>
      <c r="M4717" t="s">
        <v>11139</v>
      </c>
      <c r="N4717" t="s">
        <v>11140</v>
      </c>
      <c r="O4717" t="s">
        <v>11141</v>
      </c>
      <c r="P4717" s="31">
        <v>1100</v>
      </c>
      <c r="Q4717" s="31">
        <v>160</v>
      </c>
      <c r="R4717" s="31">
        <v>21</v>
      </c>
      <c r="S4717" s="31">
        <v>0</v>
      </c>
      <c r="T4717" s="36" t="s">
        <v>16608</v>
      </c>
      <c r="U4717" s="36" t="s">
        <v>14041</v>
      </c>
      <c r="V4717" s="31" t="s">
        <v>893</v>
      </c>
      <c r="W4717" s="31">
        <v>7</v>
      </c>
    </row>
    <row r="4718" spans="1:23" x14ac:dyDescent="0.25">
      <c r="A4718">
        <v>9608000</v>
      </c>
      <c r="B4718" s="32" t="s">
        <v>2433</v>
      </c>
      <c r="C4718" s="32">
        <v>21</v>
      </c>
      <c r="D4718" s="32">
        <v>1</v>
      </c>
      <c r="E4718" s="32" t="s">
        <v>22</v>
      </c>
      <c r="F4718" s="32">
        <v>1</v>
      </c>
      <c r="G4718" s="32" t="s">
        <v>21</v>
      </c>
      <c r="H4718" s="32">
        <v>260</v>
      </c>
      <c r="I4718" s="32">
        <v>294</v>
      </c>
      <c r="J4718" s="32" t="s">
        <v>22</v>
      </c>
      <c r="K4718" s="32">
        <v>0</v>
      </c>
      <c r="L4718" s="38">
        <v>12.63</v>
      </c>
      <c r="M4718" t="s">
        <v>11142</v>
      </c>
      <c r="N4718" t="s">
        <v>11143</v>
      </c>
      <c r="O4718" t="s">
        <v>11144</v>
      </c>
      <c r="P4718" s="31">
        <v>250</v>
      </c>
      <c r="Q4718" s="31">
        <v>160</v>
      </c>
      <c r="R4718" s="31">
        <v>47</v>
      </c>
      <c r="S4718" s="31">
        <v>0.3</v>
      </c>
      <c r="T4718" s="36" t="s">
        <v>16609</v>
      </c>
      <c r="U4718" s="36" t="s">
        <v>14041</v>
      </c>
      <c r="V4718" s="31" t="s">
        <v>2479</v>
      </c>
      <c r="W4718" s="31">
        <v>7</v>
      </c>
    </row>
    <row r="4719" spans="1:23" x14ac:dyDescent="0.25">
      <c r="A4719">
        <v>9609000</v>
      </c>
      <c r="B4719" s="32" t="s">
        <v>2433</v>
      </c>
      <c r="C4719" s="32">
        <v>21</v>
      </c>
      <c r="D4719" s="32">
        <v>1</v>
      </c>
      <c r="E4719" s="32" t="s">
        <v>22</v>
      </c>
      <c r="F4719" s="32">
        <v>1</v>
      </c>
      <c r="G4719" s="32" t="s">
        <v>21</v>
      </c>
      <c r="H4719" s="32">
        <v>260</v>
      </c>
      <c r="I4719" s="32">
        <v>294</v>
      </c>
      <c r="J4719" s="32" t="s">
        <v>22</v>
      </c>
      <c r="K4719" s="32">
        <v>0</v>
      </c>
      <c r="L4719" s="38">
        <v>22.68</v>
      </c>
      <c r="M4719" t="s">
        <v>11145</v>
      </c>
      <c r="N4719" t="s">
        <v>11146</v>
      </c>
      <c r="O4719" t="s">
        <v>11147</v>
      </c>
      <c r="P4719" s="31">
        <v>500</v>
      </c>
      <c r="Q4719" s="31">
        <v>160</v>
      </c>
      <c r="R4719" s="31">
        <v>47</v>
      </c>
      <c r="S4719" s="31">
        <v>0.6</v>
      </c>
      <c r="T4719" s="36" t="s">
        <v>16610</v>
      </c>
      <c r="U4719" s="36" t="s">
        <v>14041</v>
      </c>
      <c r="V4719" s="31" t="s">
        <v>2479</v>
      </c>
      <c r="W4719" s="31">
        <v>7</v>
      </c>
    </row>
    <row r="4720" spans="1:23" x14ac:dyDescent="0.25">
      <c r="A4720">
        <v>9610000</v>
      </c>
      <c r="B4720" s="32" t="s">
        <v>2433</v>
      </c>
      <c r="C4720" s="32">
        <v>21</v>
      </c>
      <c r="D4720" s="32">
        <v>1</v>
      </c>
      <c r="E4720" s="32" t="s">
        <v>22</v>
      </c>
      <c r="F4720" s="32">
        <v>2</v>
      </c>
      <c r="G4720" s="32" t="s">
        <v>354</v>
      </c>
      <c r="H4720" s="32">
        <v>260</v>
      </c>
      <c r="I4720" s="32">
        <v>294</v>
      </c>
      <c r="J4720" s="32" t="s">
        <v>22</v>
      </c>
      <c r="K4720" s="32">
        <v>0</v>
      </c>
      <c r="L4720" s="38">
        <v>8.35</v>
      </c>
      <c r="M4720" t="s">
        <v>11148</v>
      </c>
      <c r="N4720" t="s">
        <v>11149</v>
      </c>
      <c r="O4720" t="s">
        <v>11150</v>
      </c>
      <c r="P4720" s="31">
        <v>0</v>
      </c>
      <c r="Q4720" s="31">
        <v>0</v>
      </c>
      <c r="R4720" s="31">
        <v>0</v>
      </c>
      <c r="S4720" s="31">
        <v>0</v>
      </c>
      <c r="T4720" s="36" t="s">
        <v>16611</v>
      </c>
      <c r="U4720" s="36" t="s">
        <v>14041</v>
      </c>
      <c r="V4720" s="31" t="s">
        <v>2479</v>
      </c>
      <c r="W4720" s="31">
        <v>7</v>
      </c>
    </row>
    <row r="4721" spans="1:23" x14ac:dyDescent="0.25">
      <c r="A4721">
        <v>9611000</v>
      </c>
      <c r="B4721" s="32" t="s">
        <v>2433</v>
      </c>
      <c r="C4721" s="32">
        <v>21</v>
      </c>
      <c r="D4721" s="32">
        <v>2</v>
      </c>
      <c r="E4721" s="32" t="s">
        <v>22</v>
      </c>
      <c r="F4721" s="32">
        <v>3</v>
      </c>
      <c r="G4721" s="32" t="s">
        <v>354</v>
      </c>
      <c r="H4721" s="32">
        <v>260</v>
      </c>
      <c r="I4721" s="32">
        <v>294</v>
      </c>
      <c r="J4721" s="32" t="s">
        <v>22</v>
      </c>
      <c r="K4721" s="32">
        <v>0</v>
      </c>
      <c r="L4721" s="38">
        <v>41.51</v>
      </c>
      <c r="M4721" t="s">
        <v>11151</v>
      </c>
      <c r="N4721" t="s">
        <v>11152</v>
      </c>
      <c r="O4721" t="s">
        <v>11153</v>
      </c>
      <c r="P4721" s="31">
        <v>0</v>
      </c>
      <c r="Q4721" s="31">
        <v>0</v>
      </c>
      <c r="R4721" s="31">
        <v>0</v>
      </c>
      <c r="S4721" s="31">
        <v>0</v>
      </c>
      <c r="T4721" s="36" t="s">
        <v>16612</v>
      </c>
      <c r="U4721" s="36" t="s">
        <v>13489</v>
      </c>
      <c r="V4721" s="31" t="s">
        <v>3902</v>
      </c>
      <c r="W4721" s="31">
        <v>7</v>
      </c>
    </row>
    <row r="4722" spans="1:23" x14ac:dyDescent="0.25">
      <c r="A4722">
        <v>9612000</v>
      </c>
      <c r="B4722" s="32" t="s">
        <v>2433</v>
      </c>
      <c r="C4722" s="32">
        <v>21</v>
      </c>
      <c r="D4722" s="32">
        <v>1</v>
      </c>
      <c r="E4722" s="32" t="s">
        <v>22</v>
      </c>
      <c r="F4722" s="32">
        <v>1</v>
      </c>
      <c r="G4722" s="32" t="s">
        <v>21</v>
      </c>
      <c r="H4722" s="32">
        <v>260</v>
      </c>
      <c r="I4722" s="32">
        <v>294</v>
      </c>
      <c r="J4722" s="32" t="s">
        <v>22</v>
      </c>
      <c r="K4722" s="32">
        <v>0.3</v>
      </c>
      <c r="L4722" s="38">
        <v>50.05</v>
      </c>
      <c r="M4722" t="s">
        <v>11154</v>
      </c>
      <c r="N4722" t="s">
        <v>11155</v>
      </c>
      <c r="O4722" t="s">
        <v>11156</v>
      </c>
      <c r="P4722" s="31">
        <v>115</v>
      </c>
      <c r="Q4722" s="31">
        <v>182</v>
      </c>
      <c r="R4722" s="31">
        <v>61</v>
      </c>
      <c r="S4722" s="31">
        <v>0</v>
      </c>
      <c r="T4722" s="36" t="s">
        <v>16613</v>
      </c>
      <c r="U4722" s="36" t="s">
        <v>13489</v>
      </c>
      <c r="V4722" s="31" t="s">
        <v>3859</v>
      </c>
      <c r="W4722" s="31">
        <v>7</v>
      </c>
    </row>
    <row r="4723" spans="1:23" x14ac:dyDescent="0.25">
      <c r="A4723">
        <v>9613000</v>
      </c>
      <c r="B4723" s="32" t="s">
        <v>2433</v>
      </c>
      <c r="C4723" s="32">
        <v>21</v>
      </c>
      <c r="D4723" s="32">
        <v>1</v>
      </c>
      <c r="E4723" s="32" t="s">
        <v>22</v>
      </c>
      <c r="F4723" s="32">
        <v>1</v>
      </c>
      <c r="G4723" s="32" t="s">
        <v>21</v>
      </c>
      <c r="H4723" s="32">
        <v>260</v>
      </c>
      <c r="I4723" s="32">
        <v>294</v>
      </c>
      <c r="J4723" s="32" t="s">
        <v>22</v>
      </c>
      <c r="K4723" s="32">
        <v>8.1000000000000003E-2</v>
      </c>
      <c r="L4723" s="38">
        <v>29.71</v>
      </c>
      <c r="M4723" t="s">
        <v>11157</v>
      </c>
      <c r="N4723" t="s">
        <v>11158</v>
      </c>
      <c r="O4723" t="s">
        <v>11159</v>
      </c>
      <c r="P4723" s="31">
        <v>54</v>
      </c>
      <c r="Q4723" s="31">
        <v>160</v>
      </c>
      <c r="R4723" s="31">
        <v>91</v>
      </c>
      <c r="S4723" s="31">
        <v>0</v>
      </c>
      <c r="T4723" s="36" t="s">
        <v>16614</v>
      </c>
      <c r="U4723" s="36" t="s">
        <v>13489</v>
      </c>
      <c r="V4723" s="31" t="s">
        <v>3859</v>
      </c>
      <c r="W4723" s="31">
        <v>7</v>
      </c>
    </row>
    <row r="4724" spans="1:23" x14ac:dyDescent="0.25">
      <c r="A4724">
        <v>9614000</v>
      </c>
      <c r="B4724" s="32" t="s">
        <v>2433</v>
      </c>
      <c r="C4724" s="32">
        <v>21</v>
      </c>
      <c r="D4724" s="32">
        <v>1</v>
      </c>
      <c r="E4724" s="32" t="s">
        <v>22</v>
      </c>
      <c r="F4724" s="32">
        <v>1</v>
      </c>
      <c r="G4724" s="32" t="s">
        <v>21</v>
      </c>
      <c r="H4724" s="32">
        <v>262</v>
      </c>
      <c r="I4724" s="32">
        <v>296</v>
      </c>
      <c r="J4724" s="32" t="s">
        <v>22</v>
      </c>
      <c r="K4724" s="32">
        <v>4.1000000000000002E-2</v>
      </c>
      <c r="L4724" s="38">
        <v>19.239999999999998</v>
      </c>
      <c r="M4724" t="s">
        <v>11160</v>
      </c>
      <c r="N4724" t="s">
        <v>11161</v>
      </c>
      <c r="O4724" t="s">
        <v>11162</v>
      </c>
      <c r="P4724" s="31">
        <v>54</v>
      </c>
      <c r="Q4724" s="31">
        <v>160</v>
      </c>
      <c r="R4724" s="31">
        <v>81</v>
      </c>
      <c r="S4724" s="31">
        <v>0</v>
      </c>
      <c r="T4724" s="36" t="s">
        <v>16615</v>
      </c>
      <c r="U4724" s="36" t="s">
        <v>13836</v>
      </c>
      <c r="V4724" s="31" t="s">
        <v>3859</v>
      </c>
      <c r="W4724" s="31">
        <v>7</v>
      </c>
    </row>
    <row r="4725" spans="1:23" x14ac:dyDescent="0.25">
      <c r="A4725">
        <v>9614100</v>
      </c>
      <c r="B4725" s="32" t="s">
        <v>2433</v>
      </c>
      <c r="C4725" s="32">
        <v>21</v>
      </c>
      <c r="D4725" s="32">
        <v>1</v>
      </c>
      <c r="E4725" s="32" t="s">
        <v>22</v>
      </c>
      <c r="F4725" s="32">
        <v>1</v>
      </c>
      <c r="G4725" s="32" t="s">
        <v>21</v>
      </c>
      <c r="H4725" s="32">
        <v>262</v>
      </c>
      <c r="I4725" s="32">
        <v>296</v>
      </c>
      <c r="J4725" s="32" t="s">
        <v>22</v>
      </c>
      <c r="K4725" s="32">
        <v>4.1000000000000002E-2</v>
      </c>
      <c r="L4725" s="38">
        <v>19.34</v>
      </c>
      <c r="M4725" t="s">
        <v>11163</v>
      </c>
      <c r="N4725" t="s">
        <v>11164</v>
      </c>
      <c r="O4725" t="s">
        <v>11162</v>
      </c>
      <c r="P4725" s="31">
        <v>45</v>
      </c>
      <c r="Q4725" s="31">
        <v>160</v>
      </c>
      <c r="R4725" s="31">
        <v>81</v>
      </c>
      <c r="S4725" s="31">
        <v>0</v>
      </c>
      <c r="T4725" s="36" t="s">
        <v>16616</v>
      </c>
      <c r="U4725" s="36" t="s">
        <v>13836</v>
      </c>
      <c r="V4725" s="31" t="s">
        <v>3859</v>
      </c>
      <c r="W4725" s="31">
        <v>7</v>
      </c>
    </row>
    <row r="4726" spans="1:23" x14ac:dyDescent="0.25">
      <c r="A4726">
        <v>9614110</v>
      </c>
      <c r="B4726" s="32" t="s">
        <v>2433</v>
      </c>
      <c r="C4726" s="32">
        <v>21</v>
      </c>
      <c r="D4726" s="32">
        <v>1</v>
      </c>
      <c r="E4726" s="32" t="s">
        <v>22</v>
      </c>
      <c r="F4726" s="32">
        <v>1</v>
      </c>
      <c r="G4726" s="32" t="s">
        <v>21</v>
      </c>
      <c r="H4726" s="32">
        <v>262</v>
      </c>
      <c r="I4726" s="32">
        <v>296</v>
      </c>
      <c r="J4726" s="32" t="s">
        <v>22</v>
      </c>
      <c r="K4726" s="32">
        <v>3.7999999999999999E-2</v>
      </c>
      <c r="L4726" s="38">
        <v>20.14</v>
      </c>
      <c r="M4726" t="s">
        <v>11165</v>
      </c>
      <c r="N4726" t="s">
        <v>11166</v>
      </c>
      <c r="O4726" t="s">
        <v>11167</v>
      </c>
      <c r="P4726" s="31">
        <v>45</v>
      </c>
      <c r="Q4726" s="31">
        <v>160</v>
      </c>
      <c r="R4726" s="31">
        <v>81</v>
      </c>
      <c r="S4726" s="31">
        <v>0</v>
      </c>
      <c r="T4726" s="36" t="s">
        <v>16617</v>
      </c>
      <c r="U4726" s="36" t="s">
        <v>13836</v>
      </c>
      <c r="V4726" s="31" t="s">
        <v>3859</v>
      </c>
      <c r="W4726" s="31">
        <v>7</v>
      </c>
    </row>
    <row r="4727" spans="1:23" x14ac:dyDescent="0.25">
      <c r="A4727">
        <v>9615000</v>
      </c>
      <c r="B4727" s="32" t="s">
        <v>2433</v>
      </c>
      <c r="C4727" s="32">
        <v>21</v>
      </c>
      <c r="D4727" s="32">
        <v>1</v>
      </c>
      <c r="E4727" s="32" t="s">
        <v>22</v>
      </c>
      <c r="F4727" s="32">
        <v>1</v>
      </c>
      <c r="G4727" s="32" t="s">
        <v>21</v>
      </c>
      <c r="H4727" s="32">
        <v>262</v>
      </c>
      <c r="I4727" s="32">
        <v>296</v>
      </c>
      <c r="J4727" s="32" t="s">
        <v>22</v>
      </c>
      <c r="K4727" s="32">
        <v>4.1000000000000002E-2</v>
      </c>
      <c r="L4727" s="38">
        <v>20.22</v>
      </c>
      <c r="M4727" t="s">
        <v>11168</v>
      </c>
      <c r="N4727" t="s">
        <v>11169</v>
      </c>
      <c r="O4727" t="s">
        <v>11162</v>
      </c>
      <c r="P4727" s="31">
        <v>54</v>
      </c>
      <c r="Q4727" s="31">
        <v>160</v>
      </c>
      <c r="R4727" s="31">
        <v>81</v>
      </c>
      <c r="S4727" s="31">
        <v>0</v>
      </c>
      <c r="T4727" s="36" t="s">
        <v>16618</v>
      </c>
      <c r="U4727" s="36" t="s">
        <v>13836</v>
      </c>
      <c r="V4727" s="31" t="s">
        <v>3859</v>
      </c>
      <c r="W4727" s="31">
        <v>7</v>
      </c>
    </row>
    <row r="4728" spans="1:23" x14ac:dyDescent="0.25">
      <c r="A4728">
        <v>9615100</v>
      </c>
      <c r="B4728" s="32" t="s">
        <v>2433</v>
      </c>
      <c r="C4728" s="32">
        <v>21</v>
      </c>
      <c r="D4728" s="32">
        <v>1</v>
      </c>
      <c r="E4728" s="32" t="s">
        <v>22</v>
      </c>
      <c r="F4728" s="32">
        <v>1</v>
      </c>
      <c r="G4728" s="32" t="s">
        <v>21</v>
      </c>
      <c r="H4728" s="32">
        <v>262</v>
      </c>
      <c r="I4728" s="32">
        <v>296</v>
      </c>
      <c r="J4728" s="32" t="s">
        <v>22</v>
      </c>
      <c r="K4728" s="32">
        <v>4.1000000000000002E-2</v>
      </c>
      <c r="L4728" s="38">
        <v>20.38</v>
      </c>
      <c r="M4728" t="s">
        <v>11170</v>
      </c>
      <c r="N4728" t="s">
        <v>11171</v>
      </c>
      <c r="O4728" t="s">
        <v>11162</v>
      </c>
      <c r="P4728" s="31">
        <v>45</v>
      </c>
      <c r="Q4728" s="31">
        <v>160</v>
      </c>
      <c r="R4728" s="31">
        <v>81</v>
      </c>
      <c r="S4728" s="31">
        <v>0</v>
      </c>
      <c r="T4728" s="36" t="s">
        <v>16619</v>
      </c>
      <c r="U4728" s="36" t="s">
        <v>13836</v>
      </c>
      <c r="V4728" s="31" t="s">
        <v>3859</v>
      </c>
      <c r="W4728" s="31">
        <v>7</v>
      </c>
    </row>
    <row r="4729" spans="1:23" x14ac:dyDescent="0.25">
      <c r="A4729">
        <v>9616000</v>
      </c>
      <c r="B4729" s="32" t="s">
        <v>2433</v>
      </c>
      <c r="C4729" s="32">
        <v>21</v>
      </c>
      <c r="D4729" s="32">
        <v>1</v>
      </c>
      <c r="E4729" s="32" t="s">
        <v>22</v>
      </c>
      <c r="F4729" s="32">
        <v>1</v>
      </c>
      <c r="G4729" s="32" t="s">
        <v>21</v>
      </c>
      <c r="H4729" s="32">
        <v>263</v>
      </c>
      <c r="I4729" s="32">
        <v>297</v>
      </c>
      <c r="J4729" s="32" t="s">
        <v>22</v>
      </c>
      <c r="K4729" s="32">
        <v>4.5999999999999999E-2</v>
      </c>
      <c r="L4729" s="38">
        <v>19.62</v>
      </c>
      <c r="M4729" t="s">
        <v>11172</v>
      </c>
      <c r="N4729" t="s">
        <v>11173</v>
      </c>
      <c r="O4729" t="s">
        <v>11174</v>
      </c>
      <c r="P4729" s="31">
        <v>54</v>
      </c>
      <c r="Q4729" s="31">
        <v>160</v>
      </c>
      <c r="R4729" s="31">
        <v>81</v>
      </c>
      <c r="S4729" s="31">
        <v>0</v>
      </c>
      <c r="T4729" s="36" t="s">
        <v>16620</v>
      </c>
      <c r="U4729" s="36" t="s">
        <v>13836</v>
      </c>
      <c r="V4729" s="31" t="s">
        <v>3859</v>
      </c>
      <c r="W4729" s="31">
        <v>7</v>
      </c>
    </row>
    <row r="4730" spans="1:23" x14ac:dyDescent="0.25">
      <c r="A4730">
        <v>9617000</v>
      </c>
      <c r="B4730" s="32" t="s">
        <v>2433</v>
      </c>
      <c r="C4730" s="32">
        <v>21</v>
      </c>
      <c r="D4730" s="32">
        <v>1</v>
      </c>
      <c r="E4730" s="32" t="s">
        <v>22</v>
      </c>
      <c r="F4730" s="32">
        <v>1</v>
      </c>
      <c r="G4730" s="32" t="s">
        <v>21</v>
      </c>
      <c r="H4730" s="32">
        <v>263</v>
      </c>
      <c r="I4730" s="32">
        <v>297</v>
      </c>
      <c r="J4730" s="32" t="s">
        <v>22</v>
      </c>
      <c r="K4730" s="32">
        <v>4.5999999999999999E-2</v>
      </c>
      <c r="L4730" s="38">
        <v>21.57</v>
      </c>
      <c r="M4730" t="s">
        <v>11175</v>
      </c>
      <c r="N4730" t="s">
        <v>11176</v>
      </c>
      <c r="O4730" t="s">
        <v>11174</v>
      </c>
      <c r="P4730" s="31">
        <v>54</v>
      </c>
      <c r="Q4730" s="31">
        <v>160</v>
      </c>
      <c r="R4730" s="31">
        <v>81</v>
      </c>
      <c r="S4730" s="31">
        <v>0</v>
      </c>
      <c r="T4730" s="36" t="s">
        <v>16621</v>
      </c>
      <c r="U4730" s="36" t="s">
        <v>13836</v>
      </c>
      <c r="V4730" s="31" t="s">
        <v>3859</v>
      </c>
      <c r="W4730" s="31">
        <v>7</v>
      </c>
    </row>
    <row r="4731" spans="1:23" x14ac:dyDescent="0.25">
      <c r="A4731">
        <v>9623000</v>
      </c>
      <c r="B4731" s="32" t="s">
        <v>2433</v>
      </c>
      <c r="C4731" s="32">
        <v>21</v>
      </c>
      <c r="D4731" s="32">
        <v>1</v>
      </c>
      <c r="E4731" s="32" t="s">
        <v>22</v>
      </c>
      <c r="F4731" s="32">
        <v>2</v>
      </c>
      <c r="G4731" s="32" t="s">
        <v>354</v>
      </c>
      <c r="H4731" s="32">
        <v>316</v>
      </c>
      <c r="I4731" s="32">
        <v>353</v>
      </c>
      <c r="J4731" s="32" t="s">
        <v>22</v>
      </c>
      <c r="K4731" s="32">
        <v>0</v>
      </c>
      <c r="L4731" s="38">
        <v>5.34</v>
      </c>
      <c r="M4731" t="s">
        <v>11177</v>
      </c>
      <c r="N4731" t="s">
        <v>11178</v>
      </c>
      <c r="O4731" t="s">
        <v>11179</v>
      </c>
      <c r="P4731" s="31">
        <v>9</v>
      </c>
      <c r="Q4731" s="31">
        <v>160</v>
      </c>
      <c r="R4731" s="31">
        <v>0</v>
      </c>
      <c r="S4731" s="31">
        <v>0</v>
      </c>
      <c r="T4731" s="36" t="s">
        <v>16622</v>
      </c>
      <c r="U4731" s="36" t="s">
        <v>13488</v>
      </c>
      <c r="V4731" s="31" t="s">
        <v>893</v>
      </c>
      <c r="W4731" s="31">
        <v>7</v>
      </c>
    </row>
    <row r="4732" spans="1:23" x14ac:dyDescent="0.25">
      <c r="A4732">
        <v>9624000</v>
      </c>
      <c r="B4732" s="32" t="s">
        <v>2433</v>
      </c>
      <c r="C4732" s="32">
        <v>21</v>
      </c>
      <c r="D4732" s="32">
        <v>2</v>
      </c>
      <c r="E4732" s="32" t="s">
        <v>22</v>
      </c>
      <c r="F4732" s="32">
        <v>3</v>
      </c>
      <c r="G4732" s="32" t="s">
        <v>354</v>
      </c>
      <c r="H4732" s="32">
        <v>260</v>
      </c>
      <c r="I4732" s="32">
        <v>294</v>
      </c>
      <c r="J4732" s="32" t="s">
        <v>22</v>
      </c>
      <c r="K4732" s="32">
        <v>1.61</v>
      </c>
      <c r="L4732" s="38">
        <v>219.73</v>
      </c>
      <c r="M4732" t="s">
        <v>11180</v>
      </c>
      <c r="N4732" t="s">
        <v>11181</v>
      </c>
      <c r="O4732" t="s">
        <v>11182</v>
      </c>
      <c r="P4732" s="31">
        <v>1500</v>
      </c>
      <c r="Q4732" s="31">
        <v>0</v>
      </c>
      <c r="R4732" s="31">
        <v>0</v>
      </c>
      <c r="S4732" s="31">
        <v>1.853</v>
      </c>
      <c r="T4732" s="36" t="s">
        <v>16623</v>
      </c>
      <c r="U4732" s="36" t="s">
        <v>14429</v>
      </c>
      <c r="V4732" s="31" t="s">
        <v>3909</v>
      </c>
      <c r="W4732" s="31">
        <v>7</v>
      </c>
    </row>
    <row r="4733" spans="1:23" x14ac:dyDescent="0.25">
      <c r="A4733">
        <v>9625000</v>
      </c>
      <c r="B4733" s="32" t="s">
        <v>2433</v>
      </c>
      <c r="C4733" s="32">
        <v>21</v>
      </c>
      <c r="D4733" s="32">
        <v>1</v>
      </c>
      <c r="E4733" s="32" t="s">
        <v>22</v>
      </c>
      <c r="F4733" s="32">
        <v>1</v>
      </c>
      <c r="G4733" s="32" t="s">
        <v>21</v>
      </c>
      <c r="H4733" s="32">
        <v>262</v>
      </c>
      <c r="I4733" s="32">
        <v>296</v>
      </c>
      <c r="J4733" s="32" t="s">
        <v>22</v>
      </c>
      <c r="K4733" s="32">
        <v>4.1000000000000002E-2</v>
      </c>
      <c r="L4733" s="38">
        <v>22</v>
      </c>
      <c r="M4733" t="s">
        <v>11183</v>
      </c>
      <c r="N4733" t="s">
        <v>11184</v>
      </c>
      <c r="O4733" t="s">
        <v>11162</v>
      </c>
      <c r="P4733" s="31">
        <v>72</v>
      </c>
      <c r="Q4733" s="31">
        <v>160</v>
      </c>
      <c r="R4733" s="31">
        <v>68</v>
      </c>
      <c r="S4733" s="31">
        <v>0</v>
      </c>
      <c r="T4733" s="36" t="s">
        <v>16624</v>
      </c>
      <c r="U4733" s="36" t="s">
        <v>13836</v>
      </c>
      <c r="V4733" s="31" t="s">
        <v>3859</v>
      </c>
      <c r="W4733" s="31">
        <v>7</v>
      </c>
    </row>
    <row r="4734" spans="1:23" x14ac:dyDescent="0.25">
      <c r="A4734">
        <v>9627000</v>
      </c>
      <c r="B4734" s="32" t="s">
        <v>2433</v>
      </c>
      <c r="C4734" s="32">
        <v>21</v>
      </c>
      <c r="D4734" s="32">
        <v>1</v>
      </c>
      <c r="E4734" s="32" t="s">
        <v>22</v>
      </c>
      <c r="F4734" s="32">
        <v>1</v>
      </c>
      <c r="G4734" s="32" t="s">
        <v>21</v>
      </c>
      <c r="H4734" s="32">
        <v>263</v>
      </c>
      <c r="I4734" s="32">
        <v>297</v>
      </c>
      <c r="J4734" s="32" t="s">
        <v>22</v>
      </c>
      <c r="K4734" s="32">
        <v>4.5999999999999999E-2</v>
      </c>
      <c r="L4734" s="38">
        <v>22.43</v>
      </c>
      <c r="M4734" t="s">
        <v>11185</v>
      </c>
      <c r="N4734" t="s">
        <v>11186</v>
      </c>
      <c r="O4734" t="s">
        <v>11174</v>
      </c>
      <c r="P4734" s="31">
        <v>72</v>
      </c>
      <c r="Q4734" s="31">
        <v>160</v>
      </c>
      <c r="R4734" s="31">
        <v>81</v>
      </c>
      <c r="S4734" s="31">
        <v>0</v>
      </c>
      <c r="T4734" s="36" t="s">
        <v>16625</v>
      </c>
      <c r="U4734" s="36" t="s">
        <v>13836</v>
      </c>
      <c r="V4734" s="31" t="s">
        <v>3859</v>
      </c>
      <c r="W4734" s="31">
        <v>7</v>
      </c>
    </row>
    <row r="4735" spans="1:23" x14ac:dyDescent="0.25">
      <c r="A4735">
        <v>9629000</v>
      </c>
      <c r="B4735" s="32" t="s">
        <v>2433</v>
      </c>
      <c r="C4735" s="32">
        <v>21</v>
      </c>
      <c r="D4735" s="32">
        <v>1</v>
      </c>
      <c r="E4735" s="32" t="s">
        <v>22</v>
      </c>
      <c r="F4735" s="32">
        <v>1</v>
      </c>
      <c r="G4735" s="32" t="s">
        <v>21</v>
      </c>
      <c r="H4735" s="32">
        <v>263</v>
      </c>
      <c r="I4735" s="32">
        <v>297</v>
      </c>
      <c r="J4735" s="32" t="s">
        <v>22</v>
      </c>
      <c r="K4735" s="32">
        <v>0.23</v>
      </c>
      <c r="L4735" s="38">
        <v>39.21</v>
      </c>
      <c r="M4735" t="s">
        <v>11187</v>
      </c>
      <c r="N4735" t="s">
        <v>11188</v>
      </c>
      <c r="O4735" t="s">
        <v>11189</v>
      </c>
      <c r="P4735" s="31">
        <v>90</v>
      </c>
      <c r="Q4735" s="31">
        <v>160</v>
      </c>
      <c r="R4735" s="31">
        <v>77</v>
      </c>
      <c r="S4735" s="31">
        <v>0</v>
      </c>
      <c r="T4735" s="36" t="s">
        <v>16626</v>
      </c>
      <c r="U4735" s="36" t="s">
        <v>13836</v>
      </c>
      <c r="V4735" s="31" t="s">
        <v>3859</v>
      </c>
      <c r="W4735" s="31">
        <v>7</v>
      </c>
    </row>
    <row r="4736" spans="1:23" x14ac:dyDescent="0.25">
      <c r="A4736">
        <v>9629010</v>
      </c>
      <c r="B4736" s="32" t="s">
        <v>2433</v>
      </c>
      <c r="C4736" s="32">
        <v>21</v>
      </c>
      <c r="D4736" s="32">
        <v>1</v>
      </c>
      <c r="E4736" s="32" t="s">
        <v>22</v>
      </c>
      <c r="F4736" s="32">
        <v>1</v>
      </c>
      <c r="G4736" s="32" t="s">
        <v>21</v>
      </c>
      <c r="H4736" s="32">
        <v>262</v>
      </c>
      <c r="I4736" s="32">
        <v>296</v>
      </c>
      <c r="J4736" s="32" t="s">
        <v>22</v>
      </c>
      <c r="K4736" s="32">
        <v>4.1000000000000002E-2</v>
      </c>
      <c r="L4736" s="38">
        <v>35.450000000000003</v>
      </c>
      <c r="M4736" t="s">
        <v>11190</v>
      </c>
      <c r="N4736" t="s">
        <v>11191</v>
      </c>
      <c r="O4736" t="s">
        <v>11162</v>
      </c>
      <c r="P4736" s="31">
        <v>90</v>
      </c>
      <c r="Q4736" s="31">
        <v>160</v>
      </c>
      <c r="R4736" s="31">
        <v>0</v>
      </c>
      <c r="S4736" s="31">
        <v>0</v>
      </c>
      <c r="T4736" s="36" t="s">
        <v>16627</v>
      </c>
      <c r="U4736" s="36" t="s">
        <v>13836</v>
      </c>
      <c r="V4736" s="31" t="s">
        <v>3859</v>
      </c>
      <c r="W4736" s="31">
        <v>7</v>
      </c>
    </row>
    <row r="4737" spans="1:23" x14ac:dyDescent="0.25">
      <c r="A4737">
        <v>9629100</v>
      </c>
      <c r="B4737" s="32" t="s">
        <v>2433</v>
      </c>
      <c r="C4737" s="32">
        <v>21</v>
      </c>
      <c r="D4737" s="32">
        <v>1</v>
      </c>
      <c r="E4737" s="32" t="s">
        <v>22</v>
      </c>
      <c r="F4737" s="32">
        <v>1</v>
      </c>
      <c r="G4737" s="32" t="s">
        <v>21</v>
      </c>
      <c r="H4737" s="32">
        <v>261</v>
      </c>
      <c r="I4737" s="32">
        <v>295</v>
      </c>
      <c r="J4737" s="32" t="s">
        <v>22</v>
      </c>
      <c r="K4737" s="32">
        <v>0.23</v>
      </c>
      <c r="L4737" s="38">
        <v>31.74</v>
      </c>
      <c r="M4737" t="s">
        <v>11192</v>
      </c>
      <c r="N4737" t="s">
        <v>11193</v>
      </c>
      <c r="O4737" t="s">
        <v>11194</v>
      </c>
      <c r="P4737" s="31">
        <v>90</v>
      </c>
      <c r="Q4737" s="31">
        <v>160</v>
      </c>
      <c r="R4737" s="31">
        <v>77</v>
      </c>
      <c r="S4737" s="31">
        <v>0</v>
      </c>
      <c r="T4737" s="36" t="s">
        <v>16628</v>
      </c>
      <c r="U4737" s="36" t="s">
        <v>13836</v>
      </c>
      <c r="V4737" s="31" t="s">
        <v>3859</v>
      </c>
      <c r="W4737" s="31">
        <v>7</v>
      </c>
    </row>
    <row r="4738" spans="1:23" x14ac:dyDescent="0.25">
      <c r="A4738">
        <v>9630000</v>
      </c>
      <c r="B4738" s="32" t="s">
        <v>2433</v>
      </c>
      <c r="C4738" s="32">
        <v>21</v>
      </c>
      <c r="D4738" s="32">
        <v>1</v>
      </c>
      <c r="E4738" s="32" t="s">
        <v>22</v>
      </c>
      <c r="F4738" s="32">
        <v>1</v>
      </c>
      <c r="G4738" s="32" t="s">
        <v>21</v>
      </c>
      <c r="H4738" s="32">
        <v>261</v>
      </c>
      <c r="I4738" s="32">
        <v>295</v>
      </c>
      <c r="J4738" s="32" t="s">
        <v>22</v>
      </c>
      <c r="K4738" s="32">
        <v>0.11</v>
      </c>
      <c r="L4738" s="38">
        <v>24.59</v>
      </c>
      <c r="M4738" t="s">
        <v>11195</v>
      </c>
      <c r="N4738" t="s">
        <v>11196</v>
      </c>
      <c r="O4738" t="s">
        <v>11197</v>
      </c>
      <c r="P4738" s="31">
        <v>38</v>
      </c>
      <c r="Q4738" s="31">
        <v>160</v>
      </c>
      <c r="R4738" s="31">
        <v>72</v>
      </c>
      <c r="S4738" s="31">
        <v>0</v>
      </c>
      <c r="T4738" s="36" t="s">
        <v>16629</v>
      </c>
      <c r="U4738" s="36" t="s">
        <v>13836</v>
      </c>
      <c r="V4738" s="31" t="s">
        <v>3811</v>
      </c>
      <c r="W4738" s="31">
        <v>7</v>
      </c>
    </row>
    <row r="4739" spans="1:23" x14ac:dyDescent="0.25">
      <c r="A4739">
        <v>9630005</v>
      </c>
      <c r="B4739" s="32" t="s">
        <v>2433</v>
      </c>
      <c r="C4739" s="32">
        <v>21</v>
      </c>
      <c r="D4739" s="32">
        <v>1</v>
      </c>
      <c r="E4739" s="32" t="s">
        <v>22</v>
      </c>
      <c r="F4739" s="32">
        <v>1</v>
      </c>
      <c r="G4739" s="32" t="s">
        <v>21</v>
      </c>
      <c r="H4739" s="32">
        <v>261</v>
      </c>
      <c r="I4739" s="32">
        <v>295</v>
      </c>
      <c r="J4739" s="32" t="s">
        <v>22</v>
      </c>
      <c r="K4739" s="32">
        <v>0</v>
      </c>
      <c r="L4739" s="38">
        <v>50.58</v>
      </c>
      <c r="M4739" t="s">
        <v>11198</v>
      </c>
      <c r="N4739" t="s">
        <v>11199</v>
      </c>
      <c r="O4739" t="s">
        <v>11200</v>
      </c>
      <c r="P4739" s="31">
        <v>39.5</v>
      </c>
      <c r="Q4739" s="31">
        <v>189</v>
      </c>
      <c r="R4739" s="31">
        <v>0</v>
      </c>
      <c r="S4739" s="31">
        <v>0</v>
      </c>
      <c r="T4739" s="36" t="s">
        <v>16630</v>
      </c>
      <c r="U4739" s="36" t="s">
        <v>13836</v>
      </c>
      <c r="V4739" s="31" t="s">
        <v>3811</v>
      </c>
      <c r="W4739" s="31">
        <v>7</v>
      </c>
    </row>
    <row r="4740" spans="1:23" x14ac:dyDescent="0.25">
      <c r="A4740">
        <v>9635000</v>
      </c>
      <c r="B4740" s="32" t="s">
        <v>2433</v>
      </c>
      <c r="C4740" s="32">
        <v>21</v>
      </c>
      <c r="D4740" s="32">
        <v>1</v>
      </c>
      <c r="E4740" s="32" t="s">
        <v>22</v>
      </c>
      <c r="F4740" s="32">
        <v>1</v>
      </c>
      <c r="G4740" s="32" t="s">
        <v>21</v>
      </c>
      <c r="H4740" s="32">
        <v>256</v>
      </c>
      <c r="I4740" s="32">
        <v>284</v>
      </c>
      <c r="J4740" s="32" t="s">
        <v>22</v>
      </c>
      <c r="K4740" s="32">
        <v>0</v>
      </c>
      <c r="L4740" s="38">
        <v>41.41</v>
      </c>
      <c r="M4740" t="s">
        <v>11201</v>
      </c>
      <c r="N4740" t="s">
        <v>11202</v>
      </c>
      <c r="O4740" t="s">
        <v>11203</v>
      </c>
      <c r="P4740" s="31">
        <v>225</v>
      </c>
      <c r="Q4740" s="31">
        <v>160</v>
      </c>
      <c r="R4740" s="31">
        <v>45.1</v>
      </c>
      <c r="S4740" s="31">
        <v>0.80800000000000005</v>
      </c>
      <c r="T4740" s="36" t="s">
        <v>16631</v>
      </c>
      <c r="U4740" s="36" t="s">
        <v>14027</v>
      </c>
      <c r="V4740" s="31" t="s">
        <v>3909</v>
      </c>
      <c r="W4740" s="31">
        <v>7</v>
      </c>
    </row>
    <row r="4741" spans="1:23" x14ac:dyDescent="0.25">
      <c r="A4741">
        <v>9635010</v>
      </c>
      <c r="B4741" s="32" t="s">
        <v>2433</v>
      </c>
      <c r="C4741" s="32">
        <v>21</v>
      </c>
      <c r="D4741" s="32">
        <v>1</v>
      </c>
      <c r="E4741" s="32" t="s">
        <v>22</v>
      </c>
      <c r="F4741" s="32">
        <v>1</v>
      </c>
      <c r="G4741" s="32" t="s">
        <v>21</v>
      </c>
      <c r="H4741" s="32">
        <v>256</v>
      </c>
      <c r="I4741" s="32">
        <v>284</v>
      </c>
      <c r="J4741" s="32" t="s">
        <v>22</v>
      </c>
      <c r="K4741" s="32">
        <v>0</v>
      </c>
      <c r="L4741" s="38">
        <v>59.99</v>
      </c>
      <c r="M4741" t="s">
        <v>11204</v>
      </c>
      <c r="N4741" t="s">
        <v>11205</v>
      </c>
      <c r="O4741" t="s">
        <v>11206</v>
      </c>
      <c r="P4741" s="31">
        <v>405</v>
      </c>
      <c r="Q4741" s="31">
        <v>160</v>
      </c>
      <c r="R4741" s="31">
        <v>45.1</v>
      </c>
      <c r="S4741" s="31">
        <v>1.46</v>
      </c>
      <c r="T4741" s="36" t="s">
        <v>16632</v>
      </c>
      <c r="U4741" s="36" t="s">
        <v>14027</v>
      </c>
      <c r="V4741" s="31" t="s">
        <v>3909</v>
      </c>
      <c r="W4741" s="31">
        <v>7</v>
      </c>
    </row>
    <row r="4742" spans="1:23" x14ac:dyDescent="0.25">
      <c r="A4742">
        <v>9635100</v>
      </c>
      <c r="B4742" s="32" t="s">
        <v>2433</v>
      </c>
      <c r="C4742" s="32">
        <v>21</v>
      </c>
      <c r="D4742" s="32">
        <v>1</v>
      </c>
      <c r="E4742" s="32" t="s">
        <v>22</v>
      </c>
      <c r="F4742" s="32">
        <v>1</v>
      </c>
      <c r="G4742" s="32" t="s">
        <v>21</v>
      </c>
      <c r="H4742" s="32" t="s">
        <v>22</v>
      </c>
      <c r="I4742" s="32">
        <v>289</v>
      </c>
      <c r="J4742" s="32" t="s">
        <v>22</v>
      </c>
      <c r="K4742" s="32">
        <v>0</v>
      </c>
      <c r="L4742" s="38">
        <v>107.8</v>
      </c>
      <c r="M4742" t="s">
        <v>11207</v>
      </c>
      <c r="N4742" t="s">
        <v>11208</v>
      </c>
      <c r="O4742" t="s">
        <v>11209</v>
      </c>
      <c r="P4742" s="31">
        <v>90</v>
      </c>
      <c r="Q4742" s="31">
        <v>160</v>
      </c>
      <c r="R4742" s="31">
        <v>45</v>
      </c>
      <c r="S4742" s="31">
        <v>0</v>
      </c>
      <c r="T4742" s="36" t="s">
        <v>16633</v>
      </c>
      <c r="U4742" s="36" t="s">
        <v>13836</v>
      </c>
      <c r="V4742" s="31" t="s">
        <v>3859</v>
      </c>
      <c r="W4742" s="31">
        <v>7</v>
      </c>
    </row>
    <row r="4743" spans="1:23" x14ac:dyDescent="0.25">
      <c r="A4743">
        <v>9635110</v>
      </c>
      <c r="B4743" s="32" t="s">
        <v>2433</v>
      </c>
      <c r="C4743" s="32">
        <v>21</v>
      </c>
      <c r="D4743" s="32">
        <v>1</v>
      </c>
      <c r="E4743" s="32" t="s">
        <v>22</v>
      </c>
      <c r="F4743" s="32">
        <v>1</v>
      </c>
      <c r="G4743" s="32" t="s">
        <v>21</v>
      </c>
      <c r="H4743" s="32" t="s">
        <v>22</v>
      </c>
      <c r="I4743" s="32">
        <v>289</v>
      </c>
      <c r="J4743" s="32" t="s">
        <v>22</v>
      </c>
      <c r="K4743" s="32">
        <v>0</v>
      </c>
      <c r="L4743" s="38">
        <v>101.98</v>
      </c>
      <c r="M4743" t="s">
        <v>11210</v>
      </c>
      <c r="N4743" t="s">
        <v>11211</v>
      </c>
      <c r="O4743" t="s">
        <v>11212</v>
      </c>
      <c r="P4743" s="31">
        <v>90</v>
      </c>
      <c r="Q4743" s="31">
        <v>160</v>
      </c>
      <c r="R4743" s="31">
        <v>45</v>
      </c>
      <c r="S4743" s="31">
        <v>0</v>
      </c>
      <c r="T4743" s="36" t="s">
        <v>16634</v>
      </c>
      <c r="U4743" s="36" t="s">
        <v>13836</v>
      </c>
      <c r="V4743" s="31" t="s">
        <v>3859</v>
      </c>
      <c r="W4743" s="31">
        <v>7</v>
      </c>
    </row>
    <row r="4744" spans="1:23" x14ac:dyDescent="0.25">
      <c r="A4744">
        <v>9635200</v>
      </c>
      <c r="B4744" s="32" t="s">
        <v>2433</v>
      </c>
      <c r="C4744" s="32">
        <v>21</v>
      </c>
      <c r="D4744" s="32">
        <v>1</v>
      </c>
      <c r="E4744" s="32" t="s">
        <v>22</v>
      </c>
      <c r="F4744" s="32">
        <v>4</v>
      </c>
      <c r="G4744" s="32" t="s">
        <v>354</v>
      </c>
      <c r="H4744" s="32">
        <v>257</v>
      </c>
      <c r="I4744" s="32">
        <v>285</v>
      </c>
      <c r="J4744" s="32" t="s">
        <v>22</v>
      </c>
      <c r="K4744" s="32">
        <v>0</v>
      </c>
      <c r="L4744" s="38">
        <v>53.97</v>
      </c>
      <c r="M4744" t="s">
        <v>11213</v>
      </c>
      <c r="N4744" t="s">
        <v>11214</v>
      </c>
      <c r="O4744" t="s">
        <v>4157</v>
      </c>
      <c r="P4744" s="31">
        <v>22.5</v>
      </c>
      <c r="Q4744" s="31">
        <v>160</v>
      </c>
      <c r="R4744" s="31">
        <v>115.5</v>
      </c>
      <c r="S4744" s="31">
        <v>0</v>
      </c>
      <c r="T4744" s="36" t="s">
        <v>16635</v>
      </c>
      <c r="U4744" s="36" t="s">
        <v>13489</v>
      </c>
      <c r="V4744" s="31" t="s">
        <v>3859</v>
      </c>
      <c r="W4744" s="31">
        <v>7</v>
      </c>
    </row>
    <row r="4745" spans="1:23" x14ac:dyDescent="0.25">
      <c r="A4745">
        <v>9635210</v>
      </c>
      <c r="B4745" s="32" t="s">
        <v>2433</v>
      </c>
      <c r="C4745" s="32">
        <v>21</v>
      </c>
      <c r="D4745" s="32">
        <v>1</v>
      </c>
      <c r="E4745" s="32" t="s">
        <v>22</v>
      </c>
      <c r="F4745" s="32">
        <v>4</v>
      </c>
      <c r="G4745" s="32" t="s">
        <v>354</v>
      </c>
      <c r="H4745" s="32" t="s">
        <v>22</v>
      </c>
      <c r="I4745" s="32">
        <v>285</v>
      </c>
      <c r="J4745" s="32" t="s">
        <v>22</v>
      </c>
      <c r="K4745" s="32">
        <v>0</v>
      </c>
      <c r="L4745" s="38">
        <v>91.02</v>
      </c>
      <c r="M4745" t="s">
        <v>11215</v>
      </c>
      <c r="N4745" t="s">
        <v>11216</v>
      </c>
      <c r="O4745" t="s">
        <v>11217</v>
      </c>
      <c r="P4745" s="31">
        <v>45</v>
      </c>
      <c r="Q4745" s="31">
        <v>160</v>
      </c>
      <c r="R4745" s="31">
        <v>92.5</v>
      </c>
      <c r="S4745" s="31">
        <v>0</v>
      </c>
      <c r="T4745" s="36" t="s">
        <v>16636</v>
      </c>
      <c r="U4745" s="36" t="s">
        <v>13836</v>
      </c>
      <c r="V4745" s="31" t="s">
        <v>3859</v>
      </c>
      <c r="W4745" s="31">
        <v>7</v>
      </c>
    </row>
    <row r="4746" spans="1:23" x14ac:dyDescent="0.25">
      <c r="A4746">
        <v>9635300</v>
      </c>
      <c r="B4746" s="32" t="s">
        <v>2433</v>
      </c>
      <c r="C4746" s="32">
        <v>21</v>
      </c>
      <c r="D4746" s="32">
        <v>1</v>
      </c>
      <c r="E4746" s="32" t="s">
        <v>22</v>
      </c>
      <c r="F4746" s="32">
        <v>1</v>
      </c>
      <c r="G4746" s="32" t="s">
        <v>21</v>
      </c>
      <c r="H4746" s="32">
        <v>257</v>
      </c>
      <c r="I4746" s="32">
        <v>287</v>
      </c>
      <c r="J4746" s="32" t="s">
        <v>22</v>
      </c>
      <c r="K4746" s="32">
        <v>0</v>
      </c>
      <c r="L4746" s="38">
        <v>32.44</v>
      </c>
      <c r="M4746" t="s">
        <v>11218</v>
      </c>
      <c r="N4746" t="s">
        <v>11219</v>
      </c>
      <c r="O4746" t="s">
        <v>11220</v>
      </c>
      <c r="P4746" s="31">
        <v>22.5</v>
      </c>
      <c r="Q4746" s="31">
        <v>160</v>
      </c>
      <c r="R4746" s="31">
        <v>80.2</v>
      </c>
      <c r="S4746" s="31">
        <v>0</v>
      </c>
      <c r="T4746" s="36" t="s">
        <v>16637</v>
      </c>
      <c r="U4746" s="36" t="s">
        <v>13836</v>
      </c>
      <c r="V4746" s="31" t="s">
        <v>3859</v>
      </c>
      <c r="W4746" s="31">
        <v>7</v>
      </c>
    </row>
    <row r="4747" spans="1:23" x14ac:dyDescent="0.25">
      <c r="A4747">
        <v>9635310</v>
      </c>
      <c r="B4747" s="32" t="s">
        <v>2433</v>
      </c>
      <c r="C4747" s="32">
        <v>21</v>
      </c>
      <c r="D4747" s="32">
        <v>1</v>
      </c>
      <c r="E4747" s="32" t="s">
        <v>22</v>
      </c>
      <c r="F4747" s="32">
        <v>4</v>
      </c>
      <c r="G4747" s="32" t="s">
        <v>354</v>
      </c>
      <c r="H4747" s="32">
        <v>257</v>
      </c>
      <c r="I4747" s="32">
        <v>287</v>
      </c>
      <c r="J4747" s="32" t="s">
        <v>22</v>
      </c>
      <c r="K4747" s="32">
        <v>0</v>
      </c>
      <c r="L4747" s="38">
        <v>41.97</v>
      </c>
      <c r="M4747" t="s">
        <v>11221</v>
      </c>
      <c r="N4747" t="s">
        <v>11222</v>
      </c>
      <c r="O4747" t="s">
        <v>11220</v>
      </c>
      <c r="P4747" s="31">
        <v>45</v>
      </c>
      <c r="Q4747" s="31">
        <v>160</v>
      </c>
      <c r="R4747" s="31">
        <v>34.5</v>
      </c>
      <c r="S4747" s="31">
        <v>0</v>
      </c>
      <c r="T4747" s="36" t="s">
        <v>16638</v>
      </c>
      <c r="U4747" s="36" t="s">
        <v>13836</v>
      </c>
      <c r="V4747" s="31" t="s">
        <v>3859</v>
      </c>
      <c r="W4747" s="31">
        <v>7</v>
      </c>
    </row>
    <row r="4748" spans="1:23" x14ac:dyDescent="0.25">
      <c r="A4748">
        <v>9635320</v>
      </c>
      <c r="B4748" s="32" t="s">
        <v>2433</v>
      </c>
      <c r="C4748" s="32">
        <v>21</v>
      </c>
      <c r="D4748" s="32">
        <v>1</v>
      </c>
      <c r="E4748" s="32" t="s">
        <v>22</v>
      </c>
      <c r="F4748" s="32">
        <v>4</v>
      </c>
      <c r="G4748" s="32" t="s">
        <v>354</v>
      </c>
      <c r="H4748" s="32">
        <v>257</v>
      </c>
      <c r="I4748" s="32">
        <v>287</v>
      </c>
      <c r="J4748" s="32" t="s">
        <v>22</v>
      </c>
      <c r="K4748" s="32">
        <v>0</v>
      </c>
      <c r="L4748" s="38">
        <v>46.12</v>
      </c>
      <c r="M4748" t="s">
        <v>11223</v>
      </c>
      <c r="N4748" t="s">
        <v>11224</v>
      </c>
      <c r="O4748" t="s">
        <v>11220</v>
      </c>
      <c r="P4748" s="31">
        <v>45</v>
      </c>
      <c r="Q4748" s="31">
        <v>160</v>
      </c>
      <c r="R4748" s="31">
        <v>34.5</v>
      </c>
      <c r="S4748" s="31">
        <v>0</v>
      </c>
      <c r="T4748" s="36" t="s">
        <v>16639</v>
      </c>
      <c r="U4748" s="36" t="s">
        <v>13836</v>
      </c>
      <c r="V4748" s="31" t="s">
        <v>3859</v>
      </c>
      <c r="W4748" s="31">
        <v>7</v>
      </c>
    </row>
    <row r="4749" spans="1:23" x14ac:dyDescent="0.25">
      <c r="A4749">
        <v>9635330</v>
      </c>
      <c r="B4749" s="32" t="s">
        <v>2433</v>
      </c>
      <c r="C4749" s="32">
        <v>21</v>
      </c>
      <c r="D4749" s="32">
        <v>1</v>
      </c>
      <c r="E4749" s="32" t="s">
        <v>22</v>
      </c>
      <c r="F4749" s="32">
        <v>4</v>
      </c>
      <c r="G4749" s="32" t="s">
        <v>354</v>
      </c>
      <c r="H4749" s="32">
        <v>257</v>
      </c>
      <c r="I4749" s="32">
        <v>287</v>
      </c>
      <c r="J4749" s="32" t="s">
        <v>22</v>
      </c>
      <c r="K4749" s="32">
        <v>0</v>
      </c>
      <c r="L4749" s="38">
        <v>47.05</v>
      </c>
      <c r="M4749" t="s">
        <v>11225</v>
      </c>
      <c r="N4749" t="s">
        <v>11226</v>
      </c>
      <c r="O4749" t="s">
        <v>11220</v>
      </c>
      <c r="P4749" s="31">
        <v>45</v>
      </c>
      <c r="Q4749" s="31">
        <v>160</v>
      </c>
      <c r="R4749" s="31">
        <v>34.5</v>
      </c>
      <c r="S4749" s="31">
        <v>0</v>
      </c>
      <c r="T4749" s="36" t="s">
        <v>16640</v>
      </c>
      <c r="U4749" s="36" t="s">
        <v>13836</v>
      </c>
      <c r="V4749" s="31" t="s">
        <v>3859</v>
      </c>
      <c r="W4749" s="31">
        <v>7</v>
      </c>
    </row>
    <row r="4750" spans="1:23" x14ac:dyDescent="0.25">
      <c r="A4750">
        <v>9635340</v>
      </c>
      <c r="B4750" s="32" t="s">
        <v>2433</v>
      </c>
      <c r="C4750" s="32">
        <v>21</v>
      </c>
      <c r="D4750" s="32">
        <v>1</v>
      </c>
      <c r="E4750" s="32" t="s">
        <v>22</v>
      </c>
      <c r="F4750" s="32">
        <v>4</v>
      </c>
      <c r="G4750" s="32" t="s">
        <v>354</v>
      </c>
      <c r="H4750" s="32">
        <v>257</v>
      </c>
      <c r="I4750" s="32">
        <v>287</v>
      </c>
      <c r="J4750" s="32" t="s">
        <v>22</v>
      </c>
      <c r="K4750" s="32">
        <v>0</v>
      </c>
      <c r="L4750" s="38">
        <v>48.59</v>
      </c>
      <c r="M4750" t="s">
        <v>11227</v>
      </c>
      <c r="N4750" t="s">
        <v>11228</v>
      </c>
      <c r="O4750" t="s">
        <v>11220</v>
      </c>
      <c r="P4750" s="31">
        <v>45</v>
      </c>
      <c r="Q4750" s="31">
        <v>160</v>
      </c>
      <c r="R4750" s="31">
        <v>34.5</v>
      </c>
      <c r="S4750" s="31">
        <v>0</v>
      </c>
      <c r="T4750" s="36" t="s">
        <v>16641</v>
      </c>
      <c r="U4750" s="36" t="s">
        <v>13836</v>
      </c>
      <c r="V4750" s="31" t="s">
        <v>3859</v>
      </c>
      <c r="W4750" s="31">
        <v>7</v>
      </c>
    </row>
    <row r="4751" spans="1:23" x14ac:dyDescent="0.25">
      <c r="A4751">
        <v>9635350</v>
      </c>
      <c r="B4751" s="32" t="s">
        <v>2433</v>
      </c>
      <c r="C4751" s="32">
        <v>21</v>
      </c>
      <c r="D4751" s="32">
        <v>1</v>
      </c>
      <c r="E4751" s="32" t="s">
        <v>22</v>
      </c>
      <c r="F4751" s="32">
        <v>4</v>
      </c>
      <c r="G4751" s="32" t="s">
        <v>354</v>
      </c>
      <c r="H4751" s="32">
        <v>257</v>
      </c>
      <c r="I4751" s="32">
        <v>287</v>
      </c>
      <c r="J4751" s="32" t="s">
        <v>22</v>
      </c>
      <c r="K4751" s="32">
        <v>0</v>
      </c>
      <c r="L4751" s="38">
        <v>53.5</v>
      </c>
      <c r="M4751" t="s">
        <v>11229</v>
      </c>
      <c r="N4751" t="s">
        <v>11230</v>
      </c>
      <c r="O4751" t="s">
        <v>11220</v>
      </c>
      <c r="P4751" s="31">
        <v>45</v>
      </c>
      <c r="Q4751" s="31">
        <v>160</v>
      </c>
      <c r="R4751" s="31">
        <v>34.5</v>
      </c>
      <c r="S4751" s="31">
        <v>0</v>
      </c>
      <c r="T4751" s="36" t="s">
        <v>16642</v>
      </c>
      <c r="U4751" s="36" t="s">
        <v>13836</v>
      </c>
      <c r="V4751" s="31" t="s">
        <v>3859</v>
      </c>
      <c r="W4751" s="31">
        <v>7</v>
      </c>
    </row>
    <row r="4752" spans="1:23" x14ac:dyDescent="0.25">
      <c r="A4752">
        <v>9635360</v>
      </c>
      <c r="B4752" s="32" t="s">
        <v>2433</v>
      </c>
      <c r="C4752" s="32">
        <v>21</v>
      </c>
      <c r="D4752" s="32">
        <v>1</v>
      </c>
      <c r="E4752" s="32" t="s">
        <v>22</v>
      </c>
      <c r="F4752" s="32">
        <v>4</v>
      </c>
      <c r="G4752" s="32" t="s">
        <v>354</v>
      </c>
      <c r="H4752" s="32">
        <v>257</v>
      </c>
      <c r="I4752" s="32">
        <v>287</v>
      </c>
      <c r="J4752" s="32" t="s">
        <v>22</v>
      </c>
      <c r="K4752" s="32">
        <v>0</v>
      </c>
      <c r="L4752" s="38">
        <v>57.2</v>
      </c>
      <c r="M4752" t="s">
        <v>11231</v>
      </c>
      <c r="N4752" t="s">
        <v>11232</v>
      </c>
      <c r="O4752" t="s">
        <v>11220</v>
      </c>
      <c r="P4752" s="31">
        <v>45</v>
      </c>
      <c r="Q4752" s="31">
        <v>160</v>
      </c>
      <c r="R4752" s="31">
        <v>34.5</v>
      </c>
      <c r="S4752" s="31">
        <v>0</v>
      </c>
      <c r="T4752" s="36" t="s">
        <v>16643</v>
      </c>
      <c r="U4752" s="36" t="s">
        <v>13836</v>
      </c>
      <c r="V4752" s="31" t="s">
        <v>3859</v>
      </c>
      <c r="W4752" s="31">
        <v>7</v>
      </c>
    </row>
    <row r="4753" spans="1:23" x14ac:dyDescent="0.25">
      <c r="A4753">
        <v>9635371</v>
      </c>
      <c r="B4753" s="32" t="s">
        <v>2433</v>
      </c>
      <c r="C4753" s="32">
        <v>21</v>
      </c>
      <c r="D4753" s="32">
        <v>1</v>
      </c>
      <c r="E4753" s="32" t="s">
        <v>22</v>
      </c>
      <c r="F4753" s="32">
        <v>4</v>
      </c>
      <c r="G4753" s="32" t="s">
        <v>354</v>
      </c>
      <c r="H4753" s="32" t="s">
        <v>22</v>
      </c>
      <c r="I4753" s="32">
        <v>286</v>
      </c>
      <c r="J4753" s="32" t="s">
        <v>22</v>
      </c>
      <c r="K4753" s="32">
        <v>0</v>
      </c>
      <c r="L4753" s="38">
        <v>50.99</v>
      </c>
      <c r="M4753" t="s">
        <v>11233</v>
      </c>
      <c r="N4753" t="s">
        <v>11234</v>
      </c>
      <c r="O4753" t="s">
        <v>11235</v>
      </c>
      <c r="P4753" s="31">
        <v>18</v>
      </c>
      <c r="Q4753" s="31">
        <v>160</v>
      </c>
      <c r="R4753" s="31">
        <v>34.5</v>
      </c>
      <c r="S4753" s="31">
        <v>0</v>
      </c>
      <c r="T4753" s="36" t="s">
        <v>16644</v>
      </c>
      <c r="U4753" s="36" t="s">
        <v>13836</v>
      </c>
      <c r="V4753" s="31" t="s">
        <v>3859</v>
      </c>
      <c r="W4753" s="31">
        <v>7</v>
      </c>
    </row>
    <row r="4754" spans="1:23" x14ac:dyDescent="0.25">
      <c r="A4754">
        <v>9635372</v>
      </c>
      <c r="B4754" s="32" t="s">
        <v>2433</v>
      </c>
      <c r="C4754" s="32">
        <v>21</v>
      </c>
      <c r="D4754" s="32">
        <v>1</v>
      </c>
      <c r="E4754" s="32" t="s">
        <v>22</v>
      </c>
      <c r="F4754" s="32">
        <v>4</v>
      </c>
      <c r="G4754" s="32" t="s">
        <v>354</v>
      </c>
      <c r="H4754" s="32" t="s">
        <v>22</v>
      </c>
      <c r="I4754" s="32">
        <v>286</v>
      </c>
      <c r="J4754" s="32" t="s">
        <v>22</v>
      </c>
      <c r="K4754" s="32">
        <v>0</v>
      </c>
      <c r="L4754" s="38">
        <v>51.03</v>
      </c>
      <c r="M4754" t="s">
        <v>11236</v>
      </c>
      <c r="N4754" t="s">
        <v>11237</v>
      </c>
      <c r="O4754" t="s">
        <v>11238</v>
      </c>
      <c r="P4754" s="31">
        <v>18</v>
      </c>
      <c r="Q4754" s="31">
        <v>160</v>
      </c>
      <c r="R4754" s="31">
        <v>34.5</v>
      </c>
      <c r="S4754" s="31">
        <v>0</v>
      </c>
      <c r="T4754" s="36" t="s">
        <v>16645</v>
      </c>
      <c r="U4754" s="36" t="s">
        <v>13836</v>
      </c>
      <c r="V4754" s="31" t="s">
        <v>3859</v>
      </c>
      <c r="W4754" s="31">
        <v>7</v>
      </c>
    </row>
    <row r="4755" spans="1:23" x14ac:dyDescent="0.25">
      <c r="A4755">
        <v>9635373</v>
      </c>
      <c r="B4755" s="32" t="s">
        <v>2433</v>
      </c>
      <c r="C4755" s="32">
        <v>21</v>
      </c>
      <c r="D4755" s="32">
        <v>1</v>
      </c>
      <c r="E4755" s="32" t="s">
        <v>22</v>
      </c>
      <c r="F4755" s="32">
        <v>4</v>
      </c>
      <c r="G4755" s="32" t="s">
        <v>354</v>
      </c>
      <c r="H4755" s="32" t="s">
        <v>22</v>
      </c>
      <c r="I4755" s="32">
        <v>286</v>
      </c>
      <c r="J4755" s="32" t="s">
        <v>22</v>
      </c>
      <c r="K4755" s="32">
        <v>0</v>
      </c>
      <c r="L4755" s="38">
        <v>51.04</v>
      </c>
      <c r="M4755" t="s">
        <v>11239</v>
      </c>
      <c r="N4755" t="s">
        <v>11240</v>
      </c>
      <c r="O4755" t="s">
        <v>11241</v>
      </c>
      <c r="P4755" s="31">
        <v>18</v>
      </c>
      <c r="Q4755" s="31">
        <v>160</v>
      </c>
      <c r="R4755" s="31">
        <v>34.5</v>
      </c>
      <c r="S4755" s="31">
        <v>0</v>
      </c>
      <c r="T4755" s="36" t="s">
        <v>16646</v>
      </c>
      <c r="U4755" s="36" t="s">
        <v>13836</v>
      </c>
      <c r="V4755" s="31" t="s">
        <v>3859</v>
      </c>
      <c r="W4755" s="31">
        <v>7</v>
      </c>
    </row>
    <row r="4756" spans="1:23" x14ac:dyDescent="0.25">
      <c r="A4756">
        <v>9635381</v>
      </c>
      <c r="B4756" s="32" t="s">
        <v>2433</v>
      </c>
      <c r="C4756" s="32">
        <v>21</v>
      </c>
      <c r="D4756" s="32">
        <v>1</v>
      </c>
      <c r="E4756" s="32" t="s">
        <v>22</v>
      </c>
      <c r="F4756" s="32">
        <v>4</v>
      </c>
      <c r="G4756" s="32" t="s">
        <v>354</v>
      </c>
      <c r="H4756" s="32" t="s">
        <v>22</v>
      </c>
      <c r="I4756" s="32">
        <v>286</v>
      </c>
      <c r="J4756" s="32" t="s">
        <v>22</v>
      </c>
      <c r="K4756" s="32">
        <v>0</v>
      </c>
      <c r="L4756" s="38">
        <v>53.5</v>
      </c>
      <c r="M4756" t="s">
        <v>11242</v>
      </c>
      <c r="N4756" t="s">
        <v>11243</v>
      </c>
      <c r="O4756" t="s">
        <v>11244</v>
      </c>
      <c r="P4756" s="31">
        <v>18</v>
      </c>
      <c r="Q4756" s="31">
        <v>160</v>
      </c>
      <c r="R4756" s="31">
        <v>34.5</v>
      </c>
      <c r="S4756" s="31">
        <v>0</v>
      </c>
      <c r="T4756" s="36" t="s">
        <v>16647</v>
      </c>
      <c r="U4756" s="36" t="s">
        <v>13836</v>
      </c>
      <c r="V4756" s="31" t="s">
        <v>3859</v>
      </c>
      <c r="W4756" s="31">
        <v>7</v>
      </c>
    </row>
    <row r="4757" spans="1:23" x14ac:dyDescent="0.25">
      <c r="A4757">
        <v>9635382</v>
      </c>
      <c r="B4757" s="32" t="s">
        <v>2433</v>
      </c>
      <c r="C4757" s="32">
        <v>21</v>
      </c>
      <c r="D4757" s="32">
        <v>1</v>
      </c>
      <c r="E4757" s="32" t="s">
        <v>22</v>
      </c>
      <c r="F4757" s="32">
        <v>4</v>
      </c>
      <c r="G4757" s="32" t="s">
        <v>354</v>
      </c>
      <c r="H4757" s="32" t="s">
        <v>22</v>
      </c>
      <c r="I4757" s="32">
        <v>286</v>
      </c>
      <c r="J4757" s="32" t="s">
        <v>22</v>
      </c>
      <c r="K4757" s="32">
        <v>0</v>
      </c>
      <c r="L4757" s="38">
        <v>53.5</v>
      </c>
      <c r="M4757" t="s">
        <v>11245</v>
      </c>
      <c r="N4757" t="s">
        <v>11246</v>
      </c>
      <c r="O4757" t="s">
        <v>11247</v>
      </c>
      <c r="P4757" s="31">
        <v>18</v>
      </c>
      <c r="Q4757" s="31">
        <v>160</v>
      </c>
      <c r="R4757" s="31">
        <v>34.5</v>
      </c>
      <c r="S4757" s="31">
        <v>0</v>
      </c>
      <c r="T4757" s="36" t="s">
        <v>16648</v>
      </c>
      <c r="U4757" s="36" t="s">
        <v>13836</v>
      </c>
      <c r="V4757" s="31" t="s">
        <v>3859</v>
      </c>
      <c r="W4757" s="31">
        <v>7</v>
      </c>
    </row>
    <row r="4758" spans="1:23" x14ac:dyDescent="0.25">
      <c r="A4758">
        <v>9635383</v>
      </c>
      <c r="B4758" s="32" t="s">
        <v>2433</v>
      </c>
      <c r="C4758" s="32">
        <v>21</v>
      </c>
      <c r="D4758" s="32">
        <v>1</v>
      </c>
      <c r="E4758" s="32" t="s">
        <v>22</v>
      </c>
      <c r="F4758" s="32">
        <v>4</v>
      </c>
      <c r="G4758" s="32" t="s">
        <v>354</v>
      </c>
      <c r="H4758" s="32" t="s">
        <v>22</v>
      </c>
      <c r="I4758" s="32">
        <v>286</v>
      </c>
      <c r="J4758" s="32" t="s">
        <v>22</v>
      </c>
      <c r="K4758" s="32">
        <v>0</v>
      </c>
      <c r="L4758" s="38">
        <v>53.5</v>
      </c>
      <c r="M4758" t="s">
        <v>11248</v>
      </c>
      <c r="N4758" t="s">
        <v>11249</v>
      </c>
      <c r="O4758" t="s">
        <v>11250</v>
      </c>
      <c r="P4758" s="31">
        <v>18</v>
      </c>
      <c r="Q4758" s="31">
        <v>160</v>
      </c>
      <c r="R4758" s="31">
        <v>34.5</v>
      </c>
      <c r="S4758" s="31">
        <v>0</v>
      </c>
      <c r="T4758" s="36" t="s">
        <v>16649</v>
      </c>
      <c r="U4758" s="36" t="s">
        <v>13836</v>
      </c>
      <c r="V4758" s="31" t="s">
        <v>3859</v>
      </c>
      <c r="W4758" s="31">
        <v>7</v>
      </c>
    </row>
    <row r="4759" spans="1:23" x14ac:dyDescent="0.25">
      <c r="A4759">
        <v>9635390</v>
      </c>
      <c r="B4759" s="32" t="s">
        <v>2433</v>
      </c>
      <c r="C4759" s="32">
        <v>21</v>
      </c>
      <c r="D4759" s="32">
        <v>1</v>
      </c>
      <c r="E4759" s="32" t="s">
        <v>22</v>
      </c>
      <c r="F4759" s="32">
        <v>4</v>
      </c>
      <c r="G4759" s="32" t="s">
        <v>354</v>
      </c>
      <c r="H4759" s="32" t="s">
        <v>22</v>
      </c>
      <c r="I4759" s="32">
        <v>288</v>
      </c>
      <c r="J4759" s="32" t="s">
        <v>22</v>
      </c>
      <c r="K4759" s="32">
        <v>0</v>
      </c>
      <c r="L4759" s="38">
        <v>37.950000000000003</v>
      </c>
      <c r="M4759" t="s">
        <v>11251</v>
      </c>
      <c r="N4759" t="s">
        <v>11252</v>
      </c>
      <c r="O4759" t="s">
        <v>11253</v>
      </c>
      <c r="P4759" s="31">
        <v>18</v>
      </c>
      <c r="Q4759" s="31">
        <v>160</v>
      </c>
      <c r="R4759" s="31">
        <v>34.5</v>
      </c>
      <c r="S4759" s="31">
        <v>0</v>
      </c>
      <c r="T4759" s="36" t="s">
        <v>16650</v>
      </c>
      <c r="U4759" s="36" t="s">
        <v>13836</v>
      </c>
      <c r="V4759" s="31" t="s">
        <v>2451</v>
      </c>
      <c r="W4759" s="31">
        <v>7</v>
      </c>
    </row>
    <row r="4760" spans="1:23" x14ac:dyDescent="0.25">
      <c r="A4760">
        <v>9635400</v>
      </c>
      <c r="B4760" s="32" t="s">
        <v>2433</v>
      </c>
      <c r="C4760" s="32">
        <v>21</v>
      </c>
      <c r="D4760" s="32">
        <v>1</v>
      </c>
      <c r="E4760" s="32" t="s">
        <v>22</v>
      </c>
      <c r="F4760" s="32">
        <v>1</v>
      </c>
      <c r="G4760" s="32" t="s">
        <v>21</v>
      </c>
      <c r="H4760" s="32">
        <v>258</v>
      </c>
      <c r="I4760" s="32">
        <v>291</v>
      </c>
      <c r="J4760" s="32" t="s">
        <v>22</v>
      </c>
      <c r="K4760" s="32">
        <v>0</v>
      </c>
      <c r="L4760" s="38">
        <v>178.4</v>
      </c>
      <c r="M4760" t="s">
        <v>11254</v>
      </c>
      <c r="N4760" t="s">
        <v>11255</v>
      </c>
      <c r="O4760" t="s">
        <v>11256</v>
      </c>
      <c r="P4760" s="31">
        <v>22.5</v>
      </c>
      <c r="Q4760" s="31">
        <v>160</v>
      </c>
      <c r="R4760" s="31">
        <v>114</v>
      </c>
      <c r="S4760" s="31">
        <v>0</v>
      </c>
      <c r="T4760" s="36" t="s">
        <v>16651</v>
      </c>
      <c r="U4760" s="36" t="s">
        <v>14165</v>
      </c>
      <c r="V4760" s="31" t="s">
        <v>11257</v>
      </c>
      <c r="W4760" s="31">
        <v>7</v>
      </c>
    </row>
    <row r="4761" spans="1:23" x14ac:dyDescent="0.25">
      <c r="A4761">
        <v>9635410</v>
      </c>
      <c r="B4761" s="32" t="s">
        <v>2433</v>
      </c>
      <c r="C4761" s="32">
        <v>21</v>
      </c>
      <c r="D4761" s="32">
        <v>1</v>
      </c>
      <c r="E4761" s="32" t="s">
        <v>22</v>
      </c>
      <c r="F4761" s="32">
        <v>1</v>
      </c>
      <c r="G4761" s="32" t="s">
        <v>21</v>
      </c>
      <c r="H4761" s="32">
        <v>258</v>
      </c>
      <c r="I4761" s="32">
        <v>291</v>
      </c>
      <c r="J4761" s="32" t="s">
        <v>22</v>
      </c>
      <c r="K4761" s="32">
        <v>0</v>
      </c>
      <c r="L4761" s="38">
        <v>178.4</v>
      </c>
      <c r="M4761" t="s">
        <v>11258</v>
      </c>
      <c r="N4761" t="s">
        <v>11259</v>
      </c>
      <c r="O4761" t="s">
        <v>11256</v>
      </c>
      <c r="P4761" s="31">
        <v>22.5</v>
      </c>
      <c r="Q4761" s="31">
        <v>160</v>
      </c>
      <c r="R4761" s="31">
        <v>114</v>
      </c>
      <c r="S4761" s="31">
        <v>0</v>
      </c>
      <c r="T4761" s="36" t="s">
        <v>16652</v>
      </c>
      <c r="U4761" s="36" t="s">
        <v>14165</v>
      </c>
      <c r="V4761" s="31" t="s">
        <v>11257</v>
      </c>
      <c r="W4761" s="31">
        <v>7</v>
      </c>
    </row>
    <row r="4762" spans="1:23" x14ac:dyDescent="0.25">
      <c r="A4762">
        <v>9635420</v>
      </c>
      <c r="B4762" s="32" t="s">
        <v>2433</v>
      </c>
      <c r="C4762" s="32">
        <v>21</v>
      </c>
      <c r="D4762" s="32">
        <v>1</v>
      </c>
      <c r="E4762" s="32" t="s">
        <v>22</v>
      </c>
      <c r="F4762" s="32">
        <v>1</v>
      </c>
      <c r="G4762" s="32" t="s">
        <v>21</v>
      </c>
      <c r="H4762" s="32">
        <v>258</v>
      </c>
      <c r="I4762" s="32">
        <v>291</v>
      </c>
      <c r="J4762" s="32" t="s">
        <v>22</v>
      </c>
      <c r="K4762" s="32">
        <v>0</v>
      </c>
      <c r="L4762" s="38">
        <v>178.4</v>
      </c>
      <c r="M4762" t="s">
        <v>11260</v>
      </c>
      <c r="N4762" t="s">
        <v>11261</v>
      </c>
      <c r="O4762" t="s">
        <v>11256</v>
      </c>
      <c r="P4762" s="31">
        <v>22.5</v>
      </c>
      <c r="Q4762" s="31">
        <v>160</v>
      </c>
      <c r="R4762" s="31">
        <v>114</v>
      </c>
      <c r="S4762" s="31">
        <v>0</v>
      </c>
      <c r="T4762" s="36" t="s">
        <v>16653</v>
      </c>
      <c r="U4762" s="36" t="s">
        <v>14165</v>
      </c>
      <c r="V4762" s="31" t="s">
        <v>11257</v>
      </c>
      <c r="W4762" s="31">
        <v>7</v>
      </c>
    </row>
    <row r="4763" spans="1:23" x14ac:dyDescent="0.25">
      <c r="A4763">
        <v>9635600</v>
      </c>
      <c r="B4763" s="32" t="s">
        <v>2433</v>
      </c>
      <c r="C4763" s="32">
        <v>21</v>
      </c>
      <c r="D4763" s="32">
        <v>1</v>
      </c>
      <c r="E4763" s="32" t="s">
        <v>22</v>
      </c>
      <c r="F4763" s="32">
        <v>10</v>
      </c>
      <c r="G4763" s="32" t="s">
        <v>354</v>
      </c>
      <c r="H4763" s="32">
        <v>259</v>
      </c>
      <c r="I4763" s="32">
        <v>293</v>
      </c>
      <c r="J4763" s="32" t="s">
        <v>22</v>
      </c>
      <c r="K4763" s="32">
        <v>0</v>
      </c>
      <c r="L4763" s="38">
        <v>13.7</v>
      </c>
      <c r="M4763" t="s">
        <v>11262</v>
      </c>
      <c r="N4763" t="s">
        <v>11263</v>
      </c>
      <c r="O4763" t="s">
        <v>11264</v>
      </c>
      <c r="P4763" s="31">
        <v>45</v>
      </c>
      <c r="Q4763" s="31">
        <v>56</v>
      </c>
      <c r="R4763" s="31">
        <v>0</v>
      </c>
      <c r="S4763" s="31">
        <v>0</v>
      </c>
      <c r="T4763" s="36" t="s">
        <v>16654</v>
      </c>
      <c r="U4763" s="36" t="s">
        <v>8458</v>
      </c>
      <c r="V4763" s="31" t="s">
        <v>901</v>
      </c>
      <c r="W4763" s="31">
        <v>7</v>
      </c>
    </row>
    <row r="4764" spans="1:23" x14ac:dyDescent="0.25">
      <c r="A4764">
        <v>9635610</v>
      </c>
      <c r="B4764" s="32" t="s">
        <v>2433</v>
      </c>
      <c r="C4764" s="32">
        <v>21</v>
      </c>
      <c r="D4764" s="32">
        <v>1</v>
      </c>
      <c r="E4764" s="32" t="s">
        <v>22</v>
      </c>
      <c r="F4764" s="32">
        <v>10</v>
      </c>
      <c r="G4764" s="32" t="s">
        <v>354</v>
      </c>
      <c r="H4764" s="32">
        <v>259</v>
      </c>
      <c r="I4764" s="32">
        <v>293</v>
      </c>
      <c r="J4764" s="32" t="s">
        <v>22</v>
      </c>
      <c r="K4764" s="32">
        <v>0</v>
      </c>
      <c r="L4764" s="38">
        <v>26.18</v>
      </c>
      <c r="M4764" t="s">
        <v>11265</v>
      </c>
      <c r="N4764" t="s">
        <v>11266</v>
      </c>
      <c r="O4764" t="s">
        <v>11267</v>
      </c>
      <c r="P4764" s="31">
        <v>45</v>
      </c>
      <c r="Q4764" s="31">
        <v>55</v>
      </c>
      <c r="R4764" s="31">
        <v>0</v>
      </c>
      <c r="S4764" s="31">
        <v>0</v>
      </c>
      <c r="T4764" s="36" t="s">
        <v>16655</v>
      </c>
      <c r="U4764" s="36" t="s">
        <v>8458</v>
      </c>
      <c r="V4764" s="31" t="s">
        <v>2451</v>
      </c>
      <c r="W4764" s="31">
        <v>7</v>
      </c>
    </row>
    <row r="4765" spans="1:23" x14ac:dyDescent="0.25">
      <c r="A4765">
        <v>9635620</v>
      </c>
      <c r="B4765" s="32" t="s">
        <v>2433</v>
      </c>
      <c r="C4765" s="32">
        <v>21</v>
      </c>
      <c r="D4765" s="32">
        <v>1</v>
      </c>
      <c r="E4765" s="32" t="s">
        <v>22</v>
      </c>
      <c r="F4765" s="32">
        <v>10</v>
      </c>
      <c r="G4765" s="32" t="s">
        <v>354</v>
      </c>
      <c r="H4765" s="32">
        <v>259</v>
      </c>
      <c r="I4765" s="32">
        <v>293</v>
      </c>
      <c r="J4765" s="32" t="s">
        <v>22</v>
      </c>
      <c r="K4765" s="32">
        <v>0</v>
      </c>
      <c r="L4765" s="38">
        <v>30.83</v>
      </c>
      <c r="M4765" t="s">
        <v>11268</v>
      </c>
      <c r="N4765" t="s">
        <v>11269</v>
      </c>
      <c r="O4765" t="s">
        <v>11267</v>
      </c>
      <c r="P4765" s="31">
        <v>45</v>
      </c>
      <c r="Q4765" s="31">
        <v>35</v>
      </c>
      <c r="R4765" s="31">
        <v>0</v>
      </c>
      <c r="S4765" s="31">
        <v>0</v>
      </c>
      <c r="T4765" s="36" t="s">
        <v>16656</v>
      </c>
      <c r="U4765" s="36" t="s">
        <v>8458</v>
      </c>
      <c r="V4765" s="31" t="s">
        <v>2451</v>
      </c>
      <c r="W4765" s="31">
        <v>7</v>
      </c>
    </row>
    <row r="4766" spans="1:23" x14ac:dyDescent="0.25">
      <c r="A4766">
        <v>9635630</v>
      </c>
      <c r="B4766" s="32" t="s">
        <v>2433</v>
      </c>
      <c r="C4766" s="32">
        <v>21</v>
      </c>
      <c r="D4766" s="32">
        <v>1</v>
      </c>
      <c r="E4766" s="32" t="s">
        <v>22</v>
      </c>
      <c r="F4766" s="32">
        <v>8</v>
      </c>
      <c r="G4766" s="32" t="s">
        <v>354</v>
      </c>
      <c r="H4766" s="32" t="s">
        <v>22</v>
      </c>
      <c r="I4766" s="32">
        <v>293</v>
      </c>
      <c r="J4766" s="32" t="s">
        <v>22</v>
      </c>
      <c r="K4766" s="32">
        <v>0</v>
      </c>
      <c r="L4766" s="38">
        <v>24.45</v>
      </c>
      <c r="M4766" t="s">
        <v>11270</v>
      </c>
      <c r="N4766" t="s">
        <v>11271</v>
      </c>
      <c r="O4766" t="s">
        <v>11253</v>
      </c>
      <c r="P4766" s="31">
        <v>45</v>
      </c>
      <c r="Q4766" s="31">
        <v>40</v>
      </c>
      <c r="R4766" s="31">
        <v>0</v>
      </c>
      <c r="S4766" s="31">
        <v>0</v>
      </c>
      <c r="T4766" s="36" t="s">
        <v>11272</v>
      </c>
      <c r="U4766" s="36" t="s">
        <v>14615</v>
      </c>
      <c r="V4766" s="31" t="s">
        <v>2451</v>
      </c>
      <c r="W4766" s="31">
        <v>7</v>
      </c>
    </row>
    <row r="4767" spans="1:23" x14ac:dyDescent="0.25">
      <c r="A4767">
        <v>9635640</v>
      </c>
      <c r="B4767" s="32" t="s">
        <v>2433</v>
      </c>
      <c r="C4767" s="32">
        <v>21</v>
      </c>
      <c r="D4767" s="32">
        <v>1</v>
      </c>
      <c r="E4767" s="32" t="s">
        <v>22</v>
      </c>
      <c r="F4767" s="32">
        <v>4</v>
      </c>
      <c r="G4767" s="32" t="s">
        <v>354</v>
      </c>
      <c r="H4767" s="32" t="s">
        <v>22</v>
      </c>
      <c r="I4767" s="32">
        <v>293</v>
      </c>
      <c r="J4767" s="32" t="s">
        <v>22</v>
      </c>
      <c r="K4767" s="32">
        <v>0</v>
      </c>
      <c r="L4767" s="38">
        <v>35.67</v>
      </c>
      <c r="M4767" t="s">
        <v>11273</v>
      </c>
      <c r="N4767" t="s">
        <v>11274</v>
      </c>
      <c r="O4767" t="s">
        <v>11275</v>
      </c>
      <c r="P4767" s="31">
        <v>90</v>
      </c>
      <c r="Q4767" s="31">
        <v>80</v>
      </c>
      <c r="R4767" s="31">
        <v>0</v>
      </c>
      <c r="S4767" s="31">
        <v>0</v>
      </c>
      <c r="T4767" s="36" t="s">
        <v>11276</v>
      </c>
      <c r="U4767" s="36" t="s">
        <v>14615</v>
      </c>
      <c r="V4767" s="31" t="s">
        <v>2451</v>
      </c>
      <c r="W4767" s="31">
        <v>7</v>
      </c>
    </row>
    <row r="4768" spans="1:23" x14ac:dyDescent="0.25">
      <c r="A4768">
        <v>9635700</v>
      </c>
      <c r="B4768" s="32" t="s">
        <v>2433</v>
      </c>
      <c r="C4768" s="32">
        <v>21</v>
      </c>
      <c r="D4768" s="32">
        <v>1</v>
      </c>
      <c r="E4768" s="32" t="s">
        <v>22</v>
      </c>
      <c r="F4768" s="32">
        <v>1</v>
      </c>
      <c r="G4768" s="32" t="s">
        <v>21</v>
      </c>
      <c r="H4768" s="32" t="s">
        <v>22</v>
      </c>
      <c r="I4768" s="32">
        <v>290</v>
      </c>
      <c r="J4768" s="32" t="s">
        <v>22</v>
      </c>
      <c r="K4768" s="32">
        <v>0</v>
      </c>
      <c r="L4768" s="38">
        <v>47.49</v>
      </c>
      <c r="M4768" t="s">
        <v>11277</v>
      </c>
      <c r="N4768" t="s">
        <v>11278</v>
      </c>
      <c r="O4768" t="s">
        <v>11279</v>
      </c>
      <c r="P4768" s="31">
        <v>49.5</v>
      </c>
      <c r="Q4768" s="31">
        <v>174.5</v>
      </c>
      <c r="R4768" s="31">
        <v>96</v>
      </c>
      <c r="S4768" s="31">
        <v>0</v>
      </c>
      <c r="T4768" s="36" t="s">
        <v>11280</v>
      </c>
      <c r="U4768" s="36" t="s">
        <v>13836</v>
      </c>
      <c r="V4768" s="31" t="s">
        <v>3837</v>
      </c>
      <c r="W4768" s="31">
        <v>7</v>
      </c>
    </row>
    <row r="4769" spans="1:23" x14ac:dyDescent="0.25">
      <c r="A4769">
        <v>9635700</v>
      </c>
      <c r="B4769" s="32" t="s">
        <v>2433</v>
      </c>
      <c r="C4769" s="32">
        <v>21</v>
      </c>
      <c r="D4769" s="32">
        <v>1</v>
      </c>
      <c r="E4769" s="32" t="s">
        <v>22</v>
      </c>
      <c r="F4769" s="32">
        <v>1</v>
      </c>
      <c r="G4769" s="32" t="s">
        <v>21</v>
      </c>
      <c r="H4769" s="32" t="s">
        <v>22</v>
      </c>
      <c r="I4769" s="32">
        <v>290</v>
      </c>
      <c r="J4769" s="32" t="s">
        <v>22</v>
      </c>
      <c r="K4769" s="32">
        <v>0</v>
      </c>
      <c r="L4769" s="38">
        <v>47.49</v>
      </c>
      <c r="M4769" t="s">
        <v>11281</v>
      </c>
      <c r="N4769" t="s">
        <v>11282</v>
      </c>
      <c r="O4769" t="s">
        <v>11283</v>
      </c>
      <c r="P4769" s="31">
        <v>49.5</v>
      </c>
      <c r="Q4769" s="31">
        <v>174.5</v>
      </c>
      <c r="R4769" s="31">
        <v>96</v>
      </c>
      <c r="S4769" s="31">
        <v>0</v>
      </c>
      <c r="T4769" s="36" t="s">
        <v>11280</v>
      </c>
      <c r="U4769" s="36" t="s">
        <v>13836</v>
      </c>
      <c r="V4769" s="31" t="s">
        <v>3837</v>
      </c>
      <c r="W4769" s="31">
        <v>7</v>
      </c>
    </row>
    <row r="4770" spans="1:23" x14ac:dyDescent="0.25">
      <c r="A4770">
        <v>9635800</v>
      </c>
      <c r="B4770" s="32" t="s">
        <v>2433</v>
      </c>
      <c r="C4770" s="32">
        <v>21</v>
      </c>
      <c r="D4770" s="32">
        <v>1</v>
      </c>
      <c r="E4770" s="32" t="s">
        <v>22</v>
      </c>
      <c r="F4770" s="32">
        <v>1</v>
      </c>
      <c r="G4770" s="32" t="s">
        <v>21</v>
      </c>
      <c r="H4770" s="32" t="s">
        <v>22</v>
      </c>
      <c r="I4770" s="32">
        <v>292</v>
      </c>
      <c r="J4770" s="32" t="s">
        <v>22</v>
      </c>
      <c r="K4770" s="32">
        <v>0</v>
      </c>
      <c r="L4770" s="38" t="s">
        <v>302</v>
      </c>
      <c r="M4770" t="s">
        <v>11284</v>
      </c>
      <c r="N4770" t="s">
        <v>11285</v>
      </c>
      <c r="O4770" t="s">
        <v>11286</v>
      </c>
      <c r="P4770" s="31">
        <v>36</v>
      </c>
      <c r="Q4770" s="31">
        <v>160</v>
      </c>
      <c r="R4770" s="31">
        <v>159</v>
      </c>
      <c r="S4770" s="31">
        <v>0</v>
      </c>
      <c r="T4770" s="36" t="s">
        <v>18115</v>
      </c>
      <c r="U4770" s="36">
        <v>0</v>
      </c>
      <c r="V4770" s="31" t="s">
        <v>11287</v>
      </c>
      <c r="W4770" s="31">
        <v>7</v>
      </c>
    </row>
    <row r="4771" spans="1:23" x14ac:dyDescent="0.25">
      <c r="A4771">
        <v>9640150</v>
      </c>
      <c r="B4771" s="32" t="s">
        <v>2433</v>
      </c>
      <c r="C4771" s="32">
        <v>22</v>
      </c>
      <c r="D4771" s="32">
        <v>11</v>
      </c>
      <c r="E4771" s="32" t="s">
        <v>22</v>
      </c>
      <c r="F4771" s="32">
        <v>2</v>
      </c>
      <c r="G4771" s="32" t="s">
        <v>354</v>
      </c>
      <c r="H4771" s="32">
        <v>354</v>
      </c>
      <c r="I4771" s="32" t="s">
        <v>22</v>
      </c>
      <c r="J4771" s="32" t="s">
        <v>22</v>
      </c>
      <c r="K4771" s="32">
        <v>0</v>
      </c>
      <c r="L4771" s="38">
        <v>106.65</v>
      </c>
      <c r="M4771" t="s">
        <v>11288</v>
      </c>
      <c r="N4771" t="s">
        <v>11289</v>
      </c>
      <c r="O4771" t="s">
        <v>11290</v>
      </c>
      <c r="P4771" s="31">
        <v>0</v>
      </c>
      <c r="Q4771" s="31">
        <v>0</v>
      </c>
      <c r="R4771" s="31">
        <v>0</v>
      </c>
      <c r="S4771" s="31">
        <v>0</v>
      </c>
      <c r="T4771" s="36" t="s">
        <v>16657</v>
      </c>
      <c r="U4771" s="36" t="s">
        <v>8458</v>
      </c>
      <c r="V4771" s="31" t="s">
        <v>2451</v>
      </c>
      <c r="W4771" s="31">
        <v>7</v>
      </c>
    </row>
    <row r="4772" spans="1:23" x14ac:dyDescent="0.25">
      <c r="A4772">
        <v>9640202</v>
      </c>
      <c r="B4772" s="32" t="s">
        <v>2433</v>
      </c>
      <c r="C4772" s="32">
        <v>22</v>
      </c>
      <c r="D4772" s="32">
        <v>12</v>
      </c>
      <c r="E4772" s="32" t="s">
        <v>22</v>
      </c>
      <c r="F4772" s="32">
        <v>1</v>
      </c>
      <c r="G4772" s="32" t="s">
        <v>21</v>
      </c>
      <c r="H4772" s="32" t="s">
        <v>22</v>
      </c>
      <c r="I4772" s="32">
        <v>401</v>
      </c>
      <c r="J4772" s="32" t="s">
        <v>22</v>
      </c>
      <c r="K4772" s="32">
        <v>5.4610000000000003</v>
      </c>
      <c r="L4772" s="38">
        <v>188.81</v>
      </c>
      <c r="M4772" t="s">
        <v>11291</v>
      </c>
      <c r="N4772" t="s">
        <v>11292</v>
      </c>
      <c r="O4772" t="s">
        <v>11293</v>
      </c>
      <c r="P4772" s="31">
        <v>50</v>
      </c>
      <c r="Q4772" s="31">
        <v>50</v>
      </c>
      <c r="R4772" s="31">
        <v>450</v>
      </c>
      <c r="S4772" s="31">
        <v>0</v>
      </c>
      <c r="T4772" s="36" t="s">
        <v>11294</v>
      </c>
      <c r="U4772" s="36" t="s">
        <v>14429</v>
      </c>
      <c r="V4772" s="31" t="s">
        <v>3909</v>
      </c>
      <c r="W4772" s="31">
        <v>7</v>
      </c>
    </row>
    <row r="4773" spans="1:23" x14ac:dyDescent="0.25">
      <c r="A4773">
        <v>9640207</v>
      </c>
      <c r="B4773" s="32" t="s">
        <v>2433</v>
      </c>
      <c r="C4773" s="32">
        <v>22</v>
      </c>
      <c r="D4773" s="32">
        <v>12</v>
      </c>
      <c r="E4773" s="32" t="s">
        <v>22</v>
      </c>
      <c r="F4773" s="32">
        <v>1</v>
      </c>
      <c r="G4773" s="32" t="s">
        <v>21</v>
      </c>
      <c r="H4773" s="32" t="s">
        <v>22</v>
      </c>
      <c r="I4773" s="32">
        <v>401</v>
      </c>
      <c r="J4773" s="32" t="s">
        <v>22</v>
      </c>
      <c r="K4773" s="32">
        <v>3.984</v>
      </c>
      <c r="L4773" s="38">
        <v>132.46</v>
      </c>
      <c r="M4773" t="s">
        <v>11295</v>
      </c>
      <c r="N4773" t="s">
        <v>11296</v>
      </c>
      <c r="O4773" t="s">
        <v>11297</v>
      </c>
      <c r="P4773" s="31">
        <v>50</v>
      </c>
      <c r="Q4773" s="31">
        <v>50</v>
      </c>
      <c r="R4773" s="31">
        <v>455</v>
      </c>
      <c r="S4773" s="31">
        <v>0</v>
      </c>
      <c r="T4773" s="36" t="s">
        <v>11298</v>
      </c>
      <c r="U4773" s="36" t="s">
        <v>14429</v>
      </c>
      <c r="V4773" s="31" t="s">
        <v>3909</v>
      </c>
      <c r="W4773" s="31">
        <v>7</v>
      </c>
    </row>
    <row r="4774" spans="1:23" x14ac:dyDescent="0.25">
      <c r="A4774">
        <v>9640232</v>
      </c>
      <c r="B4774" s="32" t="s">
        <v>2433</v>
      </c>
      <c r="C4774" s="32">
        <v>22</v>
      </c>
      <c r="D4774" s="32">
        <v>12</v>
      </c>
      <c r="E4774" s="32" t="s">
        <v>22</v>
      </c>
      <c r="F4774" s="32">
        <v>1</v>
      </c>
      <c r="G4774" s="32" t="s">
        <v>21</v>
      </c>
      <c r="H4774" s="32" t="s">
        <v>22</v>
      </c>
      <c r="I4774" s="32">
        <v>401</v>
      </c>
      <c r="J4774" s="32" t="s">
        <v>22</v>
      </c>
      <c r="K4774" s="32">
        <v>7.8819999999999997</v>
      </c>
      <c r="L4774" s="38">
        <v>261.41000000000003</v>
      </c>
      <c r="M4774" t="s">
        <v>11299</v>
      </c>
      <c r="N4774" t="s">
        <v>11300</v>
      </c>
      <c r="O4774" t="s">
        <v>11301</v>
      </c>
      <c r="P4774" s="31">
        <v>50</v>
      </c>
      <c r="Q4774" s="31">
        <v>50</v>
      </c>
      <c r="R4774" s="31">
        <v>650</v>
      </c>
      <c r="S4774" s="31">
        <v>0</v>
      </c>
      <c r="T4774" s="36" t="s">
        <v>11302</v>
      </c>
      <c r="U4774" s="36" t="s">
        <v>14429</v>
      </c>
      <c r="V4774" s="31" t="s">
        <v>3909</v>
      </c>
      <c r="W4774" s="31">
        <v>7</v>
      </c>
    </row>
    <row r="4775" spans="1:23" x14ac:dyDescent="0.25">
      <c r="A4775">
        <v>9640237</v>
      </c>
      <c r="B4775" s="32" t="s">
        <v>2433</v>
      </c>
      <c r="C4775" s="32">
        <v>22</v>
      </c>
      <c r="D4775" s="32">
        <v>12</v>
      </c>
      <c r="E4775" s="32" t="s">
        <v>22</v>
      </c>
      <c r="F4775" s="32">
        <v>1</v>
      </c>
      <c r="G4775" s="32" t="s">
        <v>21</v>
      </c>
      <c r="H4775" s="32" t="s">
        <v>22</v>
      </c>
      <c r="I4775" s="32">
        <v>401</v>
      </c>
      <c r="J4775" s="32" t="s">
        <v>22</v>
      </c>
      <c r="K4775" s="32">
        <v>5.7510000000000003</v>
      </c>
      <c r="L4775" s="38">
        <v>182.8</v>
      </c>
      <c r="M4775" t="s">
        <v>11303</v>
      </c>
      <c r="N4775" t="s">
        <v>11304</v>
      </c>
      <c r="O4775" t="s">
        <v>11305</v>
      </c>
      <c r="P4775" s="31">
        <v>50</v>
      </c>
      <c r="Q4775" s="31">
        <v>50</v>
      </c>
      <c r="R4775" s="31">
        <v>655</v>
      </c>
      <c r="S4775" s="31">
        <v>0</v>
      </c>
      <c r="T4775" s="36" t="s">
        <v>11306</v>
      </c>
      <c r="U4775" s="36" t="s">
        <v>14429</v>
      </c>
      <c r="V4775" s="31" t="s">
        <v>3909</v>
      </c>
      <c r="W4775" s="31">
        <v>7</v>
      </c>
    </row>
    <row r="4776" spans="1:23" x14ac:dyDescent="0.25">
      <c r="A4776">
        <v>9640262</v>
      </c>
      <c r="B4776" s="32" t="s">
        <v>2433</v>
      </c>
      <c r="C4776" s="32">
        <v>22</v>
      </c>
      <c r="D4776" s="32">
        <v>12</v>
      </c>
      <c r="E4776" s="32" t="s">
        <v>22</v>
      </c>
      <c r="F4776" s="32">
        <v>1</v>
      </c>
      <c r="G4776" s="32" t="s">
        <v>21</v>
      </c>
      <c r="H4776" s="32" t="s">
        <v>22</v>
      </c>
      <c r="I4776" s="32">
        <v>401</v>
      </c>
      <c r="J4776" s="32" t="s">
        <v>22</v>
      </c>
      <c r="K4776" s="32">
        <v>10.304</v>
      </c>
      <c r="L4776" s="38">
        <v>336.58</v>
      </c>
      <c r="M4776" t="s">
        <v>11307</v>
      </c>
      <c r="N4776" t="s">
        <v>11308</v>
      </c>
      <c r="O4776" t="s">
        <v>11309</v>
      </c>
      <c r="P4776" s="31">
        <v>50</v>
      </c>
      <c r="Q4776" s="31">
        <v>50</v>
      </c>
      <c r="R4776" s="31">
        <v>850</v>
      </c>
      <c r="S4776" s="31">
        <v>0</v>
      </c>
      <c r="T4776" s="36" t="s">
        <v>11310</v>
      </c>
      <c r="U4776" s="36" t="s">
        <v>14429</v>
      </c>
      <c r="V4776" s="31" t="s">
        <v>3909</v>
      </c>
      <c r="W4776" s="31">
        <v>7</v>
      </c>
    </row>
    <row r="4777" spans="1:23" x14ac:dyDescent="0.25">
      <c r="A4777">
        <v>9640267</v>
      </c>
      <c r="B4777" s="32" t="s">
        <v>2433</v>
      </c>
      <c r="C4777" s="32">
        <v>22</v>
      </c>
      <c r="D4777" s="32">
        <v>12</v>
      </c>
      <c r="E4777" s="32" t="s">
        <v>22</v>
      </c>
      <c r="F4777" s="32">
        <v>1</v>
      </c>
      <c r="G4777" s="32" t="s">
        <v>21</v>
      </c>
      <c r="H4777" s="32" t="s">
        <v>22</v>
      </c>
      <c r="I4777" s="32">
        <v>401</v>
      </c>
      <c r="J4777" s="32" t="s">
        <v>22</v>
      </c>
      <c r="K4777" s="32">
        <v>7.5179999999999998</v>
      </c>
      <c r="L4777" s="38">
        <v>235.09</v>
      </c>
      <c r="M4777" t="s">
        <v>11311</v>
      </c>
      <c r="N4777" t="s">
        <v>11312</v>
      </c>
      <c r="O4777" t="s">
        <v>11313</v>
      </c>
      <c r="P4777" s="31">
        <v>0</v>
      </c>
      <c r="Q4777" s="31">
        <v>0</v>
      </c>
      <c r="R4777" s="31">
        <v>0</v>
      </c>
      <c r="S4777" s="31">
        <v>0</v>
      </c>
      <c r="T4777" s="36" t="s">
        <v>11314</v>
      </c>
      <c r="U4777" s="36" t="s">
        <v>14429</v>
      </c>
      <c r="V4777" s="31" t="s">
        <v>3909</v>
      </c>
      <c r="W4777" s="31">
        <v>7</v>
      </c>
    </row>
    <row r="4778" spans="1:23" x14ac:dyDescent="0.25">
      <c r="A4778">
        <v>9640292</v>
      </c>
      <c r="B4778" s="32" t="s">
        <v>2433</v>
      </c>
      <c r="C4778" s="32">
        <v>22</v>
      </c>
      <c r="D4778" s="32">
        <v>12</v>
      </c>
      <c r="E4778" s="32" t="s">
        <v>22</v>
      </c>
      <c r="F4778" s="32">
        <v>1</v>
      </c>
      <c r="G4778" s="32" t="s">
        <v>21</v>
      </c>
      <c r="H4778" s="32" t="s">
        <v>22</v>
      </c>
      <c r="I4778" s="32">
        <v>401</v>
      </c>
      <c r="J4778" s="32" t="s">
        <v>22</v>
      </c>
      <c r="K4778" s="32">
        <v>12.725</v>
      </c>
      <c r="L4778" s="38">
        <v>413.97</v>
      </c>
      <c r="M4778" t="s">
        <v>11315</v>
      </c>
      <c r="N4778" t="s">
        <v>11316</v>
      </c>
      <c r="O4778" t="s">
        <v>11317</v>
      </c>
      <c r="P4778" s="31">
        <v>50</v>
      </c>
      <c r="Q4778" s="31">
        <v>50</v>
      </c>
      <c r="R4778" s="31">
        <v>1050</v>
      </c>
      <c r="S4778" s="31">
        <v>0</v>
      </c>
      <c r="T4778" s="36" t="s">
        <v>11318</v>
      </c>
      <c r="U4778" s="36" t="s">
        <v>14429</v>
      </c>
      <c r="V4778" s="31" t="s">
        <v>3909</v>
      </c>
      <c r="W4778" s="31">
        <v>7</v>
      </c>
    </row>
    <row r="4779" spans="1:23" x14ac:dyDescent="0.25">
      <c r="A4779">
        <v>9640297</v>
      </c>
      <c r="B4779" s="32" t="s">
        <v>2433</v>
      </c>
      <c r="C4779" s="32">
        <v>22</v>
      </c>
      <c r="D4779" s="32">
        <v>12</v>
      </c>
      <c r="E4779" s="32" t="s">
        <v>22</v>
      </c>
      <c r="F4779" s="32">
        <v>1</v>
      </c>
      <c r="G4779" s="32" t="s">
        <v>21</v>
      </c>
      <c r="H4779" s="32" t="s">
        <v>22</v>
      </c>
      <c r="I4779" s="32">
        <v>401</v>
      </c>
      <c r="J4779" s="32" t="s">
        <v>22</v>
      </c>
      <c r="K4779" s="32">
        <v>9.2840000000000007</v>
      </c>
      <c r="L4779" s="38">
        <v>287.05</v>
      </c>
      <c r="M4779" t="s">
        <v>11319</v>
      </c>
      <c r="N4779" t="s">
        <v>11320</v>
      </c>
      <c r="O4779" t="s">
        <v>11321</v>
      </c>
      <c r="P4779" s="31">
        <v>55</v>
      </c>
      <c r="Q4779" s="31">
        <v>55</v>
      </c>
      <c r="R4779" s="31">
        <v>1050</v>
      </c>
      <c r="S4779" s="31">
        <v>0</v>
      </c>
      <c r="T4779" s="36" t="s">
        <v>11322</v>
      </c>
      <c r="U4779" s="36" t="s">
        <v>14429</v>
      </c>
      <c r="V4779" s="31" t="s">
        <v>3909</v>
      </c>
      <c r="W4779" s="31">
        <v>7</v>
      </c>
    </row>
    <row r="4780" spans="1:23" x14ac:dyDescent="0.25">
      <c r="A4780">
        <v>9640325</v>
      </c>
      <c r="B4780" s="32" t="s">
        <v>2433</v>
      </c>
      <c r="C4780" s="32">
        <v>22</v>
      </c>
      <c r="D4780" s="32">
        <v>11</v>
      </c>
      <c r="E4780" s="32" t="s">
        <v>22</v>
      </c>
      <c r="F4780" s="32">
        <v>1</v>
      </c>
      <c r="G4780" s="32" t="s">
        <v>21</v>
      </c>
      <c r="H4780" s="32">
        <v>355</v>
      </c>
      <c r="I4780" s="32">
        <v>403</v>
      </c>
      <c r="J4780" s="32" t="s">
        <v>22</v>
      </c>
      <c r="K4780" s="32">
        <v>0</v>
      </c>
      <c r="L4780" s="38">
        <v>42.9</v>
      </c>
      <c r="M4780" t="s">
        <v>11323</v>
      </c>
      <c r="N4780" t="s">
        <v>11324</v>
      </c>
      <c r="O4780" t="s">
        <v>11325</v>
      </c>
      <c r="P4780" s="31">
        <v>0</v>
      </c>
      <c r="Q4780" s="31">
        <v>0</v>
      </c>
      <c r="R4780" s="31">
        <v>0</v>
      </c>
      <c r="S4780" s="31">
        <v>0</v>
      </c>
      <c r="T4780" s="36" t="s">
        <v>16658</v>
      </c>
      <c r="U4780" s="36" t="s">
        <v>13489</v>
      </c>
      <c r="V4780" s="31" t="s">
        <v>3863</v>
      </c>
      <c r="W4780" s="31">
        <v>7</v>
      </c>
    </row>
    <row r="4781" spans="1:23" x14ac:dyDescent="0.25">
      <c r="A4781">
        <v>9640330</v>
      </c>
      <c r="B4781" s="32" t="s">
        <v>2433</v>
      </c>
      <c r="C4781" s="32">
        <v>22</v>
      </c>
      <c r="D4781" s="32">
        <v>11</v>
      </c>
      <c r="E4781" s="32" t="s">
        <v>22</v>
      </c>
      <c r="F4781" s="32">
        <v>3</v>
      </c>
      <c r="G4781" s="32" t="s">
        <v>354</v>
      </c>
      <c r="H4781" s="32">
        <v>355</v>
      </c>
      <c r="I4781" s="32">
        <v>403</v>
      </c>
      <c r="J4781" s="32" t="s">
        <v>22</v>
      </c>
      <c r="K4781" s="32">
        <v>0.13</v>
      </c>
      <c r="L4781" s="38">
        <v>57.41</v>
      </c>
      <c r="M4781" t="s">
        <v>11326</v>
      </c>
      <c r="N4781" t="s">
        <v>11327</v>
      </c>
      <c r="O4781" t="s">
        <v>11328</v>
      </c>
      <c r="P4781" s="31">
        <v>0</v>
      </c>
      <c r="Q4781" s="31">
        <v>0</v>
      </c>
      <c r="R4781" s="31">
        <v>0</v>
      </c>
      <c r="S4781" s="31">
        <v>0</v>
      </c>
      <c r="T4781" s="36" t="s">
        <v>16659</v>
      </c>
      <c r="U4781" s="36" t="s">
        <v>13489</v>
      </c>
      <c r="V4781" s="31" t="s">
        <v>893</v>
      </c>
      <c r="W4781" s="31">
        <v>7</v>
      </c>
    </row>
    <row r="4782" spans="1:23" x14ac:dyDescent="0.25">
      <c r="A4782">
        <v>9640340</v>
      </c>
      <c r="B4782" s="32" t="s">
        <v>2433</v>
      </c>
      <c r="C4782" s="32">
        <v>22</v>
      </c>
      <c r="D4782" s="32">
        <v>11</v>
      </c>
      <c r="E4782" s="32" t="s">
        <v>22</v>
      </c>
      <c r="F4782" s="32">
        <v>3</v>
      </c>
      <c r="G4782" s="32" t="s">
        <v>354</v>
      </c>
      <c r="H4782" s="32">
        <v>355</v>
      </c>
      <c r="I4782" s="32">
        <v>403</v>
      </c>
      <c r="J4782" s="32" t="s">
        <v>22</v>
      </c>
      <c r="K4782" s="32">
        <v>0.19</v>
      </c>
      <c r="L4782" s="38">
        <v>66.44</v>
      </c>
      <c r="M4782" t="s">
        <v>11329</v>
      </c>
      <c r="N4782" t="s">
        <v>11330</v>
      </c>
      <c r="O4782" t="s">
        <v>11331</v>
      </c>
      <c r="P4782" s="31">
        <v>0</v>
      </c>
      <c r="Q4782" s="31">
        <v>0</v>
      </c>
      <c r="R4782" s="31">
        <v>0</v>
      </c>
      <c r="S4782" s="31">
        <v>0</v>
      </c>
      <c r="T4782" s="36" t="s">
        <v>16660</v>
      </c>
      <c r="U4782" s="36" t="s">
        <v>13489</v>
      </c>
      <c r="V4782" s="31" t="s">
        <v>893</v>
      </c>
      <c r="W4782" s="31">
        <v>7</v>
      </c>
    </row>
    <row r="4783" spans="1:23" x14ac:dyDescent="0.25">
      <c r="A4783">
        <v>9640350</v>
      </c>
      <c r="B4783" s="32" t="s">
        <v>2433</v>
      </c>
      <c r="C4783" s="32">
        <v>22</v>
      </c>
      <c r="D4783" s="32">
        <v>11</v>
      </c>
      <c r="E4783" s="32" t="s">
        <v>22</v>
      </c>
      <c r="F4783" s="32">
        <v>3</v>
      </c>
      <c r="G4783" s="32" t="s">
        <v>354</v>
      </c>
      <c r="H4783" s="32">
        <v>355</v>
      </c>
      <c r="I4783" s="32">
        <v>403</v>
      </c>
      <c r="J4783" s="32" t="s">
        <v>22</v>
      </c>
      <c r="K4783" s="32">
        <v>0.27</v>
      </c>
      <c r="L4783" s="38">
        <v>78.37</v>
      </c>
      <c r="M4783" t="s">
        <v>11332</v>
      </c>
      <c r="N4783" t="s">
        <v>11333</v>
      </c>
      <c r="O4783" t="s">
        <v>11334</v>
      </c>
      <c r="P4783" s="31">
        <v>0</v>
      </c>
      <c r="Q4783" s="31">
        <v>0</v>
      </c>
      <c r="R4783" s="31">
        <v>0</v>
      </c>
      <c r="S4783" s="31">
        <v>0</v>
      </c>
      <c r="T4783" s="36" t="s">
        <v>16661</v>
      </c>
      <c r="U4783" s="36" t="s">
        <v>13489</v>
      </c>
      <c r="V4783" s="31" t="s">
        <v>893</v>
      </c>
      <c r="W4783" s="31">
        <v>14</v>
      </c>
    </row>
    <row r="4784" spans="1:23" x14ac:dyDescent="0.25">
      <c r="A4784">
        <v>9640360</v>
      </c>
      <c r="B4784" s="32" t="s">
        <v>2433</v>
      </c>
      <c r="C4784" s="32">
        <v>22</v>
      </c>
      <c r="D4784" s="32">
        <v>12</v>
      </c>
      <c r="E4784" s="32" t="s">
        <v>22</v>
      </c>
      <c r="F4784" s="32">
        <v>3</v>
      </c>
      <c r="G4784" s="32" t="s">
        <v>354</v>
      </c>
      <c r="H4784" s="32">
        <v>354</v>
      </c>
      <c r="I4784" s="32">
        <v>401</v>
      </c>
      <c r="J4784" s="32" t="s">
        <v>22</v>
      </c>
      <c r="K4784" s="32">
        <v>28.93</v>
      </c>
      <c r="L4784" s="38">
        <v>2706.34</v>
      </c>
      <c r="M4784" t="s">
        <v>11335</v>
      </c>
      <c r="N4784" t="s">
        <v>11336</v>
      </c>
      <c r="O4784" t="s">
        <v>11337</v>
      </c>
      <c r="P4784" s="31">
        <v>2400</v>
      </c>
      <c r="Q4784" s="31">
        <v>0</v>
      </c>
      <c r="R4784" s="31">
        <v>2400</v>
      </c>
      <c r="S4784" s="31">
        <v>34.5</v>
      </c>
      <c r="T4784" s="36" t="s">
        <v>16662</v>
      </c>
      <c r="U4784" s="36" t="s">
        <v>14429</v>
      </c>
      <c r="V4784" s="31" t="s">
        <v>3909</v>
      </c>
      <c r="W4784" s="31">
        <v>28</v>
      </c>
    </row>
    <row r="4785" spans="1:23" x14ac:dyDescent="0.25">
      <c r="A4785">
        <v>9640365</v>
      </c>
      <c r="B4785" s="32" t="s">
        <v>2433</v>
      </c>
      <c r="C4785" s="32">
        <v>22</v>
      </c>
      <c r="D4785" s="32">
        <v>12</v>
      </c>
      <c r="E4785" s="32" t="s">
        <v>22</v>
      </c>
      <c r="F4785" s="32">
        <v>3</v>
      </c>
      <c r="G4785" s="32" t="s">
        <v>354</v>
      </c>
      <c r="H4785" s="32">
        <v>354</v>
      </c>
      <c r="I4785" s="32">
        <v>401</v>
      </c>
      <c r="J4785" s="32" t="s">
        <v>22</v>
      </c>
      <c r="K4785" s="32">
        <v>21.21</v>
      </c>
      <c r="L4785" s="38">
        <v>1913.2</v>
      </c>
      <c r="M4785" t="s">
        <v>11338</v>
      </c>
      <c r="N4785" t="s">
        <v>11339</v>
      </c>
      <c r="O4785" t="s">
        <v>11340</v>
      </c>
      <c r="P4785" s="31">
        <v>2400</v>
      </c>
      <c r="Q4785" s="31">
        <v>0</v>
      </c>
      <c r="R4785" s="31">
        <v>2400</v>
      </c>
      <c r="S4785" s="31">
        <v>25.33</v>
      </c>
      <c r="T4785" s="36" t="s">
        <v>16663</v>
      </c>
      <c r="U4785" s="36" t="s">
        <v>14429</v>
      </c>
      <c r="V4785" s="31" t="s">
        <v>3909</v>
      </c>
      <c r="W4785" s="31">
        <v>14</v>
      </c>
    </row>
    <row r="4786" spans="1:23" x14ac:dyDescent="0.25">
      <c r="A4786">
        <v>9640370</v>
      </c>
      <c r="B4786" s="32" t="s">
        <v>2433</v>
      </c>
      <c r="C4786" s="32">
        <v>22</v>
      </c>
      <c r="D4786" s="32">
        <v>11</v>
      </c>
      <c r="E4786" s="32" t="s">
        <v>22</v>
      </c>
      <c r="F4786" s="32">
        <v>3</v>
      </c>
      <c r="G4786" s="32" t="s">
        <v>354</v>
      </c>
      <c r="H4786" s="32">
        <v>355</v>
      </c>
      <c r="I4786" s="32">
        <v>403</v>
      </c>
      <c r="J4786" s="32" t="s">
        <v>22</v>
      </c>
      <c r="K4786" s="32">
        <v>0</v>
      </c>
      <c r="L4786" s="38">
        <v>31.66</v>
      </c>
      <c r="M4786" t="s">
        <v>11341</v>
      </c>
      <c r="N4786" t="s">
        <v>11342</v>
      </c>
      <c r="O4786" t="s">
        <v>11343</v>
      </c>
      <c r="P4786" s="31">
        <v>0</v>
      </c>
      <c r="Q4786" s="31">
        <v>0</v>
      </c>
      <c r="R4786" s="31">
        <v>0</v>
      </c>
      <c r="S4786" s="31">
        <v>0</v>
      </c>
      <c r="T4786" s="36" t="s">
        <v>16664</v>
      </c>
      <c r="U4786" s="36" t="s">
        <v>13677</v>
      </c>
      <c r="V4786" s="31" t="s">
        <v>893</v>
      </c>
      <c r="W4786" s="31">
        <v>7</v>
      </c>
    </row>
    <row r="4787" spans="1:23" x14ac:dyDescent="0.25">
      <c r="A4787">
        <v>9640380</v>
      </c>
      <c r="B4787" s="32" t="s">
        <v>2433</v>
      </c>
      <c r="C4787" s="32">
        <v>22</v>
      </c>
      <c r="D4787" s="32">
        <v>11</v>
      </c>
      <c r="E4787" s="32" t="s">
        <v>22</v>
      </c>
      <c r="F4787" s="32">
        <v>3</v>
      </c>
      <c r="G4787" s="32" t="s">
        <v>354</v>
      </c>
      <c r="H4787" s="32">
        <v>355</v>
      </c>
      <c r="I4787" s="32">
        <v>403</v>
      </c>
      <c r="J4787" s="32" t="s">
        <v>22</v>
      </c>
      <c r="K4787" s="32">
        <v>0</v>
      </c>
      <c r="L4787" s="38">
        <v>38.090000000000003</v>
      </c>
      <c r="M4787" t="s">
        <v>11344</v>
      </c>
      <c r="N4787" t="s">
        <v>11345</v>
      </c>
      <c r="O4787" t="s">
        <v>11346</v>
      </c>
      <c r="P4787" s="31">
        <v>0</v>
      </c>
      <c r="Q4787" s="31">
        <v>0</v>
      </c>
      <c r="R4787" s="31">
        <v>0</v>
      </c>
      <c r="S4787" s="31">
        <v>0</v>
      </c>
      <c r="T4787" s="36" t="s">
        <v>16665</v>
      </c>
      <c r="U4787" s="36" t="s">
        <v>13677</v>
      </c>
      <c r="V4787" s="31" t="s">
        <v>893</v>
      </c>
      <c r="W4787" s="31">
        <v>14</v>
      </c>
    </row>
    <row r="4788" spans="1:23" x14ac:dyDescent="0.25">
      <c r="A4788">
        <v>9640900</v>
      </c>
      <c r="B4788" s="32" t="s">
        <v>2433</v>
      </c>
      <c r="C4788" s="32">
        <v>22</v>
      </c>
      <c r="D4788" s="32">
        <v>12</v>
      </c>
      <c r="E4788" s="32" t="s">
        <v>22</v>
      </c>
      <c r="F4788" s="32">
        <v>15</v>
      </c>
      <c r="G4788" s="32" t="s">
        <v>354</v>
      </c>
      <c r="H4788" s="32">
        <v>355</v>
      </c>
      <c r="I4788" s="32">
        <v>404</v>
      </c>
      <c r="J4788" s="32" t="s">
        <v>22</v>
      </c>
      <c r="K4788" s="32">
        <v>0</v>
      </c>
      <c r="L4788" s="38">
        <v>126.91</v>
      </c>
      <c r="M4788" t="s">
        <v>11347</v>
      </c>
      <c r="N4788" t="s">
        <v>11348</v>
      </c>
      <c r="O4788" t="s">
        <v>11349</v>
      </c>
      <c r="P4788" s="31">
        <v>0</v>
      </c>
      <c r="Q4788" s="31">
        <v>0</v>
      </c>
      <c r="R4788" s="31">
        <v>0</v>
      </c>
      <c r="S4788" s="31">
        <v>0</v>
      </c>
      <c r="T4788" s="36" t="s">
        <v>16666</v>
      </c>
      <c r="U4788" s="36" t="s">
        <v>13677</v>
      </c>
      <c r="V4788" s="31" t="s">
        <v>10750</v>
      </c>
      <c r="W4788" s="31">
        <v>7</v>
      </c>
    </row>
    <row r="4789" spans="1:23" x14ac:dyDescent="0.25">
      <c r="A4789">
        <v>9640910</v>
      </c>
      <c r="B4789" s="32" t="s">
        <v>2433</v>
      </c>
      <c r="C4789" s="32">
        <v>22</v>
      </c>
      <c r="D4789" s="32">
        <v>12</v>
      </c>
      <c r="E4789" s="32" t="s">
        <v>22</v>
      </c>
      <c r="F4789" s="32">
        <v>15</v>
      </c>
      <c r="G4789" s="32" t="s">
        <v>354</v>
      </c>
      <c r="H4789" s="32">
        <v>355</v>
      </c>
      <c r="I4789" s="32">
        <v>404</v>
      </c>
      <c r="J4789" s="32" t="s">
        <v>22</v>
      </c>
      <c r="K4789" s="32">
        <v>0</v>
      </c>
      <c r="L4789" s="38">
        <v>134.6</v>
      </c>
      <c r="M4789" t="s">
        <v>11350</v>
      </c>
      <c r="N4789" t="s">
        <v>11351</v>
      </c>
      <c r="O4789" t="s">
        <v>11352</v>
      </c>
      <c r="P4789" s="31">
        <v>0</v>
      </c>
      <c r="Q4789" s="31">
        <v>0</v>
      </c>
      <c r="R4789" s="31">
        <v>0</v>
      </c>
      <c r="S4789" s="31">
        <v>0</v>
      </c>
      <c r="T4789" s="36" t="s">
        <v>16667</v>
      </c>
      <c r="U4789" s="36" t="s">
        <v>13677</v>
      </c>
      <c r="V4789" s="31" t="s">
        <v>10750</v>
      </c>
      <c r="W4789" s="31">
        <v>7</v>
      </c>
    </row>
    <row r="4790" spans="1:23" x14ac:dyDescent="0.25">
      <c r="A4790">
        <v>9640920</v>
      </c>
      <c r="B4790" s="32" t="s">
        <v>2433</v>
      </c>
      <c r="C4790" s="32">
        <v>22</v>
      </c>
      <c r="D4790" s="32">
        <v>12</v>
      </c>
      <c r="E4790" s="32" t="s">
        <v>22</v>
      </c>
      <c r="F4790" s="32">
        <v>15</v>
      </c>
      <c r="G4790" s="32" t="s">
        <v>354</v>
      </c>
      <c r="H4790" s="32">
        <v>355</v>
      </c>
      <c r="I4790" s="32">
        <v>404</v>
      </c>
      <c r="J4790" s="32" t="s">
        <v>22</v>
      </c>
      <c r="K4790" s="32">
        <v>0</v>
      </c>
      <c r="L4790" s="38">
        <v>148.93</v>
      </c>
      <c r="M4790" t="s">
        <v>11353</v>
      </c>
      <c r="N4790" t="s">
        <v>11354</v>
      </c>
      <c r="O4790" t="s">
        <v>11355</v>
      </c>
      <c r="P4790" s="31">
        <v>0</v>
      </c>
      <c r="Q4790" s="31">
        <v>0</v>
      </c>
      <c r="R4790" s="31">
        <v>0</v>
      </c>
      <c r="S4790" s="31">
        <v>0</v>
      </c>
      <c r="T4790" s="36" t="s">
        <v>16668</v>
      </c>
      <c r="U4790" s="36" t="s">
        <v>13677</v>
      </c>
      <c r="V4790" s="31" t="s">
        <v>10750</v>
      </c>
      <c r="W4790" s="31">
        <v>7</v>
      </c>
    </row>
    <row r="4791" spans="1:23" x14ac:dyDescent="0.25">
      <c r="A4791">
        <v>9640930</v>
      </c>
      <c r="B4791" s="32" t="s">
        <v>2433</v>
      </c>
      <c r="C4791" s="32">
        <v>22</v>
      </c>
      <c r="D4791" s="32">
        <v>11</v>
      </c>
      <c r="E4791" s="32" t="s">
        <v>22</v>
      </c>
      <c r="F4791" s="32">
        <v>6</v>
      </c>
      <c r="G4791" s="32" t="s">
        <v>354</v>
      </c>
      <c r="H4791" s="32">
        <v>355</v>
      </c>
      <c r="I4791" s="32">
        <v>404</v>
      </c>
      <c r="J4791" s="32" t="s">
        <v>22</v>
      </c>
      <c r="K4791" s="32">
        <v>0</v>
      </c>
      <c r="L4791" s="38">
        <v>12.3</v>
      </c>
      <c r="M4791" t="s">
        <v>11356</v>
      </c>
      <c r="N4791" t="s">
        <v>11357</v>
      </c>
      <c r="O4791" t="s">
        <v>11358</v>
      </c>
      <c r="P4791" s="31">
        <v>0</v>
      </c>
      <c r="Q4791" s="31">
        <v>0</v>
      </c>
      <c r="R4791" s="31">
        <v>0</v>
      </c>
      <c r="S4791" s="31">
        <v>0</v>
      </c>
      <c r="T4791" s="36" t="s">
        <v>16669</v>
      </c>
      <c r="U4791" s="36" t="s">
        <v>13573</v>
      </c>
      <c r="V4791" s="31" t="s">
        <v>11359</v>
      </c>
      <c r="W4791" s="31">
        <v>7</v>
      </c>
    </row>
    <row r="4792" spans="1:23" x14ac:dyDescent="0.25">
      <c r="A4792">
        <v>9640940</v>
      </c>
      <c r="B4792" s="32" t="s">
        <v>2433</v>
      </c>
      <c r="C4792" s="32">
        <v>22</v>
      </c>
      <c r="D4792" s="32">
        <v>11</v>
      </c>
      <c r="E4792" s="32" t="s">
        <v>22</v>
      </c>
      <c r="F4792" s="32">
        <v>6</v>
      </c>
      <c r="G4792" s="32" t="s">
        <v>354</v>
      </c>
      <c r="H4792" s="32">
        <v>355</v>
      </c>
      <c r="I4792" s="32">
        <v>404</v>
      </c>
      <c r="J4792" s="32" t="s">
        <v>22</v>
      </c>
      <c r="K4792" s="32">
        <v>0</v>
      </c>
      <c r="L4792" s="38">
        <v>13.1</v>
      </c>
      <c r="M4792" t="s">
        <v>11360</v>
      </c>
      <c r="N4792" t="s">
        <v>11361</v>
      </c>
      <c r="O4792" t="s">
        <v>11362</v>
      </c>
      <c r="P4792" s="31">
        <v>0</v>
      </c>
      <c r="Q4792" s="31">
        <v>0</v>
      </c>
      <c r="R4792" s="31">
        <v>0</v>
      </c>
      <c r="S4792" s="31">
        <v>0</v>
      </c>
      <c r="T4792" s="36" t="s">
        <v>16670</v>
      </c>
      <c r="U4792" s="36" t="s">
        <v>13573</v>
      </c>
      <c r="V4792" s="31" t="s">
        <v>11359</v>
      </c>
      <c r="W4792" s="31">
        <v>7</v>
      </c>
    </row>
    <row r="4793" spans="1:23" x14ac:dyDescent="0.25">
      <c r="A4793">
        <v>9640970</v>
      </c>
      <c r="B4793" s="32" t="s">
        <v>2433</v>
      </c>
      <c r="C4793" s="32">
        <v>22</v>
      </c>
      <c r="D4793" s="32">
        <v>12</v>
      </c>
      <c r="E4793" s="32" t="s">
        <v>22</v>
      </c>
      <c r="F4793" s="32">
        <v>15</v>
      </c>
      <c r="G4793" s="32" t="s">
        <v>354</v>
      </c>
      <c r="H4793" s="32">
        <v>355</v>
      </c>
      <c r="I4793" s="32">
        <v>403</v>
      </c>
      <c r="J4793" s="32" t="s">
        <v>22</v>
      </c>
      <c r="K4793" s="32">
        <v>0</v>
      </c>
      <c r="L4793" s="38">
        <v>115.57</v>
      </c>
      <c r="M4793" t="s">
        <v>11363</v>
      </c>
      <c r="N4793" t="s">
        <v>11364</v>
      </c>
      <c r="O4793" t="s">
        <v>11365</v>
      </c>
      <c r="P4793" s="31">
        <v>0</v>
      </c>
      <c r="Q4793" s="31">
        <v>0</v>
      </c>
      <c r="R4793" s="31">
        <v>0</v>
      </c>
      <c r="S4793" s="31">
        <v>0</v>
      </c>
      <c r="T4793" s="36" t="s">
        <v>16671</v>
      </c>
      <c r="U4793" s="36" t="s">
        <v>13677</v>
      </c>
      <c r="V4793" s="31" t="s">
        <v>2451</v>
      </c>
      <c r="W4793" s="31">
        <v>14</v>
      </c>
    </row>
    <row r="4794" spans="1:23" x14ac:dyDescent="0.25">
      <c r="A4794">
        <v>9640980</v>
      </c>
      <c r="B4794" s="32" t="s">
        <v>2433</v>
      </c>
      <c r="C4794" s="32">
        <v>22</v>
      </c>
      <c r="D4794" s="32">
        <v>12</v>
      </c>
      <c r="E4794" s="32" t="s">
        <v>22</v>
      </c>
      <c r="F4794" s="32">
        <v>15</v>
      </c>
      <c r="G4794" s="32" t="s">
        <v>354</v>
      </c>
      <c r="H4794" s="32">
        <v>355</v>
      </c>
      <c r="I4794" s="32">
        <v>403</v>
      </c>
      <c r="J4794" s="32" t="s">
        <v>22</v>
      </c>
      <c r="K4794" s="32">
        <v>0</v>
      </c>
      <c r="L4794" s="38">
        <v>121.24</v>
      </c>
      <c r="M4794" t="s">
        <v>11366</v>
      </c>
      <c r="N4794" t="s">
        <v>11367</v>
      </c>
      <c r="O4794" t="s">
        <v>11368</v>
      </c>
      <c r="P4794" s="31">
        <v>0</v>
      </c>
      <c r="Q4794" s="31">
        <v>0</v>
      </c>
      <c r="R4794" s="31">
        <v>0</v>
      </c>
      <c r="S4794" s="31">
        <v>0</v>
      </c>
      <c r="T4794" s="36" t="s">
        <v>16672</v>
      </c>
      <c r="U4794" s="36" t="s">
        <v>13677</v>
      </c>
      <c r="V4794" s="31" t="s">
        <v>2451</v>
      </c>
      <c r="W4794" s="31">
        <v>7</v>
      </c>
    </row>
    <row r="4795" spans="1:23" x14ac:dyDescent="0.25">
      <c r="A4795">
        <v>9649010</v>
      </c>
      <c r="B4795" s="32" t="s">
        <v>2433</v>
      </c>
      <c r="C4795" s="32">
        <v>22</v>
      </c>
      <c r="D4795" s="32">
        <v>11</v>
      </c>
      <c r="E4795" s="32" t="s">
        <v>22</v>
      </c>
      <c r="F4795" s="32">
        <v>2</v>
      </c>
      <c r="G4795" s="32" t="s">
        <v>354</v>
      </c>
      <c r="H4795" s="32">
        <v>354</v>
      </c>
      <c r="I4795" s="32">
        <v>401</v>
      </c>
      <c r="J4795" s="32" t="s">
        <v>22</v>
      </c>
      <c r="K4795" s="32">
        <v>0</v>
      </c>
      <c r="L4795" s="38">
        <v>12.71</v>
      </c>
      <c r="M4795" t="s">
        <v>11369</v>
      </c>
      <c r="N4795" t="s">
        <v>11370</v>
      </c>
      <c r="O4795" t="s">
        <v>11371</v>
      </c>
      <c r="P4795" s="31">
        <v>0</v>
      </c>
      <c r="Q4795" s="31">
        <v>0</v>
      </c>
      <c r="R4795" s="31">
        <v>0</v>
      </c>
      <c r="S4795" s="31">
        <v>0</v>
      </c>
      <c r="T4795" s="36" t="s">
        <v>16673</v>
      </c>
      <c r="U4795" s="36" t="s">
        <v>14027</v>
      </c>
      <c r="V4795" s="31" t="s">
        <v>2444</v>
      </c>
      <c r="W4795" s="31">
        <v>7</v>
      </c>
    </row>
    <row r="4796" spans="1:23" x14ac:dyDescent="0.25">
      <c r="A4796">
        <v>9649160</v>
      </c>
      <c r="B4796" s="32" t="s">
        <v>2433</v>
      </c>
      <c r="C4796" s="32">
        <v>22</v>
      </c>
      <c r="D4796" s="32">
        <v>11</v>
      </c>
      <c r="E4796" s="32" t="s">
        <v>22</v>
      </c>
      <c r="F4796" s="32">
        <v>1</v>
      </c>
      <c r="G4796" s="32" t="s">
        <v>21</v>
      </c>
      <c r="H4796" s="32">
        <v>354</v>
      </c>
      <c r="I4796" s="32" t="s">
        <v>22</v>
      </c>
      <c r="J4796" s="32" t="s">
        <v>22</v>
      </c>
      <c r="K4796" s="32">
        <v>0</v>
      </c>
      <c r="L4796" s="38">
        <v>28.9</v>
      </c>
      <c r="M4796" t="s">
        <v>11372</v>
      </c>
      <c r="N4796" t="s">
        <v>11373</v>
      </c>
      <c r="O4796" t="s">
        <v>11374</v>
      </c>
      <c r="P4796" s="31">
        <v>0</v>
      </c>
      <c r="Q4796" s="31">
        <v>0</v>
      </c>
      <c r="R4796" s="31">
        <v>0</v>
      </c>
      <c r="S4796" s="31">
        <v>0</v>
      </c>
      <c r="T4796" s="36" t="s">
        <v>16674</v>
      </c>
      <c r="U4796" s="36" t="s">
        <v>14027</v>
      </c>
      <c r="V4796" s="31" t="s">
        <v>2451</v>
      </c>
      <c r="W4796" s="31">
        <v>7</v>
      </c>
    </row>
    <row r="4797" spans="1:23" x14ac:dyDescent="0.25">
      <c r="A4797">
        <v>9649360</v>
      </c>
      <c r="B4797" s="32" t="s">
        <v>2433</v>
      </c>
      <c r="C4797" s="32">
        <v>22</v>
      </c>
      <c r="D4797" s="32">
        <v>12</v>
      </c>
      <c r="E4797" s="32" t="s">
        <v>22</v>
      </c>
      <c r="F4797" s="32">
        <v>4</v>
      </c>
      <c r="G4797" s="32" t="s">
        <v>354</v>
      </c>
      <c r="H4797" s="32">
        <v>354</v>
      </c>
      <c r="I4797" s="32">
        <v>401</v>
      </c>
      <c r="J4797" s="32" t="s">
        <v>22</v>
      </c>
      <c r="K4797" s="32">
        <v>28.93</v>
      </c>
      <c r="L4797" s="38">
        <v>3774.09</v>
      </c>
      <c r="M4797" t="s">
        <v>11375</v>
      </c>
      <c r="N4797" t="s">
        <v>11376</v>
      </c>
      <c r="O4797" t="s">
        <v>11377</v>
      </c>
      <c r="P4797" s="31">
        <v>0</v>
      </c>
      <c r="Q4797" s="31">
        <v>0</v>
      </c>
      <c r="R4797" s="31">
        <v>2400</v>
      </c>
      <c r="S4797" s="31">
        <v>0</v>
      </c>
      <c r="T4797" s="36" t="s">
        <v>16675</v>
      </c>
      <c r="U4797" s="36" t="s">
        <v>14429</v>
      </c>
      <c r="V4797" s="31" t="s">
        <v>3909</v>
      </c>
      <c r="W4797" s="31">
        <v>28</v>
      </c>
    </row>
    <row r="4798" spans="1:23" x14ac:dyDescent="0.25">
      <c r="A4798">
        <v>9650100</v>
      </c>
      <c r="B4798" s="32" t="s">
        <v>2433</v>
      </c>
      <c r="C4798" s="32">
        <v>22</v>
      </c>
      <c r="D4798" s="32">
        <v>11</v>
      </c>
      <c r="E4798" s="32" t="s">
        <v>22</v>
      </c>
      <c r="F4798" s="32">
        <v>2</v>
      </c>
      <c r="G4798" s="32" t="s">
        <v>354</v>
      </c>
      <c r="H4798" s="32">
        <v>354</v>
      </c>
      <c r="I4798" s="32" t="s">
        <v>22</v>
      </c>
      <c r="J4798" s="32" t="s">
        <v>22</v>
      </c>
      <c r="K4798" s="32">
        <v>0</v>
      </c>
      <c r="L4798" s="38">
        <v>154.97</v>
      </c>
      <c r="M4798" t="s">
        <v>11378</v>
      </c>
      <c r="N4798" t="s">
        <v>11379</v>
      </c>
      <c r="O4798" t="s">
        <v>11380</v>
      </c>
      <c r="P4798" s="31">
        <v>600</v>
      </c>
      <c r="Q4798" s="31">
        <v>0</v>
      </c>
      <c r="R4798" s="31">
        <v>600</v>
      </c>
      <c r="S4798" s="31">
        <v>1.46</v>
      </c>
      <c r="T4798" s="36" t="s">
        <v>16676</v>
      </c>
      <c r="U4798" s="36" t="s">
        <v>8458</v>
      </c>
      <c r="V4798" s="31" t="s">
        <v>2451</v>
      </c>
      <c r="W4798" s="31">
        <v>7</v>
      </c>
    </row>
    <row r="4799" spans="1:23" x14ac:dyDescent="0.25">
      <c r="A4799">
        <v>9650150</v>
      </c>
      <c r="B4799" s="32" t="s">
        <v>2433</v>
      </c>
      <c r="C4799" s="32">
        <v>22</v>
      </c>
      <c r="D4799" s="32">
        <v>11</v>
      </c>
      <c r="E4799" s="32" t="s">
        <v>22</v>
      </c>
      <c r="F4799" s="32">
        <v>2</v>
      </c>
      <c r="G4799" s="32" t="s">
        <v>354</v>
      </c>
      <c r="H4799" s="32">
        <v>354</v>
      </c>
      <c r="I4799" s="32" t="s">
        <v>22</v>
      </c>
      <c r="J4799" s="32" t="s">
        <v>22</v>
      </c>
      <c r="K4799" s="32">
        <v>0</v>
      </c>
      <c r="L4799" s="38">
        <v>179.42</v>
      </c>
      <c r="M4799" t="s">
        <v>11381</v>
      </c>
      <c r="N4799" t="s">
        <v>11382</v>
      </c>
      <c r="O4799" t="s">
        <v>11380</v>
      </c>
      <c r="P4799" s="31">
        <v>0</v>
      </c>
      <c r="Q4799" s="31">
        <v>0</v>
      </c>
      <c r="R4799" s="31">
        <v>0</v>
      </c>
      <c r="S4799" s="31">
        <v>0</v>
      </c>
      <c r="T4799" s="36" t="s">
        <v>16677</v>
      </c>
      <c r="U4799" s="36" t="s">
        <v>8458</v>
      </c>
      <c r="V4799" s="31" t="s">
        <v>2451</v>
      </c>
      <c r="W4799" s="31">
        <v>7</v>
      </c>
    </row>
    <row r="4800" spans="1:23" x14ac:dyDescent="0.25">
      <c r="A4800">
        <v>9650191</v>
      </c>
      <c r="B4800" s="32" t="s">
        <v>2433</v>
      </c>
      <c r="C4800" s="32">
        <v>22</v>
      </c>
      <c r="D4800" s="32">
        <v>12</v>
      </c>
      <c r="E4800" s="32" t="s">
        <v>22</v>
      </c>
      <c r="F4800" s="32">
        <v>1</v>
      </c>
      <c r="G4800" s="32" t="s">
        <v>21</v>
      </c>
      <c r="H4800" s="32">
        <v>354</v>
      </c>
      <c r="I4800" s="32" t="s">
        <v>22</v>
      </c>
      <c r="J4800" s="32" t="s">
        <v>22</v>
      </c>
      <c r="K4800" s="32">
        <v>1.87</v>
      </c>
      <c r="L4800" s="38">
        <v>79.14</v>
      </c>
      <c r="M4800" t="s">
        <v>11383</v>
      </c>
      <c r="N4800" t="s">
        <v>11384</v>
      </c>
      <c r="O4800" t="s">
        <v>11385</v>
      </c>
      <c r="P4800" s="31">
        <v>0</v>
      </c>
      <c r="Q4800" s="31">
        <v>0</v>
      </c>
      <c r="R4800" s="31">
        <v>0</v>
      </c>
      <c r="S4800" s="31">
        <v>0</v>
      </c>
      <c r="T4800" s="36" t="s">
        <v>16678</v>
      </c>
      <c r="U4800" s="36" t="s">
        <v>13677</v>
      </c>
      <c r="V4800" s="31" t="s">
        <v>2451</v>
      </c>
      <c r="W4800" s="31">
        <v>7</v>
      </c>
    </row>
    <row r="4801" spans="1:23" x14ac:dyDescent="0.25">
      <c r="A4801">
        <v>9650202</v>
      </c>
      <c r="B4801" s="32" t="s">
        <v>2433</v>
      </c>
      <c r="C4801" s="32">
        <v>22</v>
      </c>
      <c r="D4801" s="32">
        <v>12</v>
      </c>
      <c r="E4801" s="32" t="s">
        <v>22</v>
      </c>
      <c r="F4801" s="32">
        <v>1</v>
      </c>
      <c r="G4801" s="32" t="s">
        <v>21</v>
      </c>
      <c r="H4801" s="32" t="s">
        <v>22</v>
      </c>
      <c r="I4801" s="32">
        <v>402</v>
      </c>
      <c r="J4801" s="32" t="s">
        <v>22</v>
      </c>
      <c r="K4801" s="32">
        <v>9.3640000000000008</v>
      </c>
      <c r="L4801" s="38">
        <v>330.94</v>
      </c>
      <c r="M4801" t="s">
        <v>11386</v>
      </c>
      <c r="N4801" t="s">
        <v>11387</v>
      </c>
      <c r="O4801" t="s">
        <v>11388</v>
      </c>
      <c r="P4801" s="31">
        <v>80</v>
      </c>
      <c r="Q4801" s="31">
        <v>70</v>
      </c>
      <c r="R4801" s="31">
        <v>450</v>
      </c>
      <c r="S4801" s="31">
        <v>0</v>
      </c>
      <c r="T4801" s="36" t="s">
        <v>11389</v>
      </c>
      <c r="U4801" s="36" t="s">
        <v>14429</v>
      </c>
      <c r="V4801" s="31" t="s">
        <v>3909</v>
      </c>
      <c r="W4801" s="31">
        <v>7</v>
      </c>
    </row>
    <row r="4802" spans="1:23" x14ac:dyDescent="0.25">
      <c r="A4802">
        <v>9650232</v>
      </c>
      <c r="B4802" s="32" t="s">
        <v>2433</v>
      </c>
      <c r="C4802" s="32">
        <v>22</v>
      </c>
      <c r="D4802" s="32">
        <v>12</v>
      </c>
      <c r="E4802" s="32" t="s">
        <v>22</v>
      </c>
      <c r="F4802" s="32">
        <v>1</v>
      </c>
      <c r="G4802" s="32" t="s">
        <v>21</v>
      </c>
      <c r="H4802" s="32" t="s">
        <v>22</v>
      </c>
      <c r="I4802" s="32">
        <v>402</v>
      </c>
      <c r="J4802" s="32" t="s">
        <v>22</v>
      </c>
      <c r="K4802" s="32">
        <v>13.516</v>
      </c>
      <c r="L4802" s="38">
        <v>468.22</v>
      </c>
      <c r="M4802" t="s">
        <v>11390</v>
      </c>
      <c r="N4802" t="s">
        <v>11391</v>
      </c>
      <c r="O4802" t="s">
        <v>11392</v>
      </c>
      <c r="P4802" s="31">
        <v>80</v>
      </c>
      <c r="Q4802" s="31">
        <v>70</v>
      </c>
      <c r="R4802" s="31">
        <v>650</v>
      </c>
      <c r="S4802" s="31">
        <v>0</v>
      </c>
      <c r="T4802" s="36" t="s">
        <v>11393</v>
      </c>
      <c r="U4802" s="36" t="s">
        <v>14429</v>
      </c>
      <c r="V4802" s="31" t="s">
        <v>3909</v>
      </c>
      <c r="W4802" s="31">
        <v>7</v>
      </c>
    </row>
    <row r="4803" spans="1:23" x14ac:dyDescent="0.25">
      <c r="A4803">
        <v>9650262</v>
      </c>
      <c r="B4803" s="32" t="s">
        <v>2433</v>
      </c>
      <c r="C4803" s="32">
        <v>22</v>
      </c>
      <c r="D4803" s="32">
        <v>12</v>
      </c>
      <c r="E4803" s="32" t="s">
        <v>22</v>
      </c>
      <c r="F4803" s="32">
        <v>1</v>
      </c>
      <c r="G4803" s="32" t="s">
        <v>21</v>
      </c>
      <c r="H4803" s="32" t="s">
        <v>22</v>
      </c>
      <c r="I4803" s="32">
        <v>402</v>
      </c>
      <c r="J4803" s="32" t="s">
        <v>22</v>
      </c>
      <c r="K4803" s="32">
        <v>17.669</v>
      </c>
      <c r="L4803" s="38">
        <v>609.20000000000005</v>
      </c>
      <c r="M4803" t="s">
        <v>11394</v>
      </c>
      <c r="N4803" t="s">
        <v>11395</v>
      </c>
      <c r="O4803" t="s">
        <v>11396</v>
      </c>
      <c r="P4803" s="31">
        <v>80</v>
      </c>
      <c r="Q4803" s="31">
        <v>70</v>
      </c>
      <c r="R4803" s="31">
        <v>850</v>
      </c>
      <c r="S4803" s="31">
        <v>0</v>
      </c>
      <c r="T4803" s="36" t="s">
        <v>11397</v>
      </c>
      <c r="U4803" s="36" t="s">
        <v>14429</v>
      </c>
      <c r="V4803" s="31" t="s">
        <v>3909</v>
      </c>
      <c r="W4803" s="31">
        <v>7</v>
      </c>
    </row>
    <row r="4804" spans="1:23" x14ac:dyDescent="0.25">
      <c r="A4804">
        <v>9650292</v>
      </c>
      <c r="B4804" s="32" t="s">
        <v>2433</v>
      </c>
      <c r="C4804" s="32">
        <v>22</v>
      </c>
      <c r="D4804" s="32">
        <v>12</v>
      </c>
      <c r="E4804" s="32" t="s">
        <v>22</v>
      </c>
      <c r="F4804" s="32">
        <v>1</v>
      </c>
      <c r="G4804" s="32" t="s">
        <v>21</v>
      </c>
      <c r="H4804" s="32" t="s">
        <v>22</v>
      </c>
      <c r="I4804" s="32">
        <v>402</v>
      </c>
      <c r="J4804" s="32" t="s">
        <v>22</v>
      </c>
      <c r="K4804" s="32">
        <v>21.821000000000002</v>
      </c>
      <c r="L4804" s="38">
        <v>731.75</v>
      </c>
      <c r="M4804" t="s">
        <v>11398</v>
      </c>
      <c r="N4804" t="s">
        <v>11399</v>
      </c>
      <c r="O4804" t="s">
        <v>11400</v>
      </c>
      <c r="P4804" s="31">
        <v>80</v>
      </c>
      <c r="Q4804" s="31">
        <v>70</v>
      </c>
      <c r="R4804" s="31">
        <v>1050</v>
      </c>
      <c r="S4804" s="31">
        <v>0</v>
      </c>
      <c r="T4804" s="36" t="s">
        <v>11401</v>
      </c>
      <c r="U4804" s="36" t="s">
        <v>14429</v>
      </c>
      <c r="V4804" s="31" t="s">
        <v>3909</v>
      </c>
      <c r="W4804" s="31">
        <v>7</v>
      </c>
    </row>
    <row r="4805" spans="1:23" x14ac:dyDescent="0.25">
      <c r="A4805">
        <v>9650325</v>
      </c>
      <c r="B4805" s="32" t="s">
        <v>2433</v>
      </c>
      <c r="C4805" s="32">
        <v>22</v>
      </c>
      <c r="D4805" s="32">
        <v>11</v>
      </c>
      <c r="E4805" s="32" t="s">
        <v>22</v>
      </c>
      <c r="F4805" s="32">
        <v>1</v>
      </c>
      <c r="G4805" s="32" t="s">
        <v>21</v>
      </c>
      <c r="H4805" s="32">
        <v>355</v>
      </c>
      <c r="I4805" s="32">
        <v>403</v>
      </c>
      <c r="J4805" s="32" t="s">
        <v>22</v>
      </c>
      <c r="K4805" s="32">
        <v>0</v>
      </c>
      <c r="L4805" s="38">
        <v>45.09</v>
      </c>
      <c r="M4805" t="s">
        <v>11402</v>
      </c>
      <c r="N4805" t="s">
        <v>11403</v>
      </c>
      <c r="O4805" t="s">
        <v>11404</v>
      </c>
      <c r="P4805" s="31">
        <v>0</v>
      </c>
      <c r="Q4805" s="31">
        <v>0</v>
      </c>
      <c r="R4805" s="31">
        <v>0</v>
      </c>
      <c r="S4805" s="31">
        <v>0</v>
      </c>
      <c r="T4805" s="36" t="s">
        <v>16679</v>
      </c>
      <c r="U4805" s="36" t="s">
        <v>13489</v>
      </c>
      <c r="V4805" s="31" t="s">
        <v>3863</v>
      </c>
      <c r="W4805" s="31">
        <v>14</v>
      </c>
    </row>
    <row r="4806" spans="1:23" x14ac:dyDescent="0.25">
      <c r="A4806">
        <v>9650330</v>
      </c>
      <c r="B4806" s="32" t="s">
        <v>2433</v>
      </c>
      <c r="C4806" s="32">
        <v>22</v>
      </c>
      <c r="D4806" s="32">
        <v>11</v>
      </c>
      <c r="E4806" s="32" t="s">
        <v>22</v>
      </c>
      <c r="F4806" s="32">
        <v>3</v>
      </c>
      <c r="G4806" s="32" t="s">
        <v>354</v>
      </c>
      <c r="H4806" s="32">
        <v>355</v>
      </c>
      <c r="I4806" s="32">
        <v>403</v>
      </c>
      <c r="J4806" s="32" t="s">
        <v>22</v>
      </c>
      <c r="K4806" s="32">
        <v>0.13</v>
      </c>
      <c r="L4806" s="38">
        <v>66.91</v>
      </c>
      <c r="M4806" t="s">
        <v>11405</v>
      </c>
      <c r="N4806" t="s">
        <v>11406</v>
      </c>
      <c r="O4806" t="s">
        <v>11407</v>
      </c>
      <c r="P4806" s="31">
        <v>0</v>
      </c>
      <c r="Q4806" s="31">
        <v>0</v>
      </c>
      <c r="R4806" s="31">
        <v>0</v>
      </c>
      <c r="S4806" s="31">
        <v>0</v>
      </c>
      <c r="T4806" s="36" t="s">
        <v>16680</v>
      </c>
      <c r="U4806" s="36" t="s">
        <v>13489</v>
      </c>
      <c r="V4806" s="31" t="s">
        <v>893</v>
      </c>
      <c r="W4806" s="31">
        <v>7</v>
      </c>
    </row>
    <row r="4807" spans="1:23" x14ac:dyDescent="0.25">
      <c r="A4807">
        <v>9650340</v>
      </c>
      <c r="B4807" s="32" t="s">
        <v>2433</v>
      </c>
      <c r="C4807" s="32">
        <v>22</v>
      </c>
      <c r="D4807" s="32">
        <v>11</v>
      </c>
      <c r="E4807" s="32" t="s">
        <v>22</v>
      </c>
      <c r="F4807" s="32">
        <v>3</v>
      </c>
      <c r="G4807" s="32" t="s">
        <v>354</v>
      </c>
      <c r="H4807" s="32">
        <v>355</v>
      </c>
      <c r="I4807" s="32">
        <v>403</v>
      </c>
      <c r="J4807" s="32" t="s">
        <v>22</v>
      </c>
      <c r="K4807" s="32">
        <v>0.19</v>
      </c>
      <c r="L4807" s="38">
        <v>75.959999999999994</v>
      </c>
      <c r="M4807" t="s">
        <v>11408</v>
      </c>
      <c r="N4807" t="s">
        <v>11409</v>
      </c>
      <c r="O4807" t="s">
        <v>11410</v>
      </c>
      <c r="P4807" s="31">
        <v>0</v>
      </c>
      <c r="Q4807" s="31">
        <v>0</v>
      </c>
      <c r="R4807" s="31">
        <v>0</v>
      </c>
      <c r="S4807" s="31">
        <v>0</v>
      </c>
      <c r="T4807" s="36" t="s">
        <v>16681</v>
      </c>
      <c r="U4807" s="36" t="s">
        <v>13489</v>
      </c>
      <c r="V4807" s="31" t="s">
        <v>893</v>
      </c>
      <c r="W4807" s="31">
        <v>7</v>
      </c>
    </row>
    <row r="4808" spans="1:23" x14ac:dyDescent="0.25">
      <c r="A4808">
        <v>9650360</v>
      </c>
      <c r="B4808" s="32" t="s">
        <v>2433</v>
      </c>
      <c r="C4808" s="32">
        <v>22</v>
      </c>
      <c r="D4808" s="32">
        <v>12</v>
      </c>
      <c r="E4808" s="32" t="s">
        <v>22</v>
      </c>
      <c r="F4808" s="32">
        <v>3</v>
      </c>
      <c r="G4808" s="32" t="s">
        <v>354</v>
      </c>
      <c r="H4808" s="32">
        <v>354</v>
      </c>
      <c r="I4808" s="32">
        <v>402</v>
      </c>
      <c r="J4808" s="32" t="s">
        <v>22</v>
      </c>
      <c r="K4808" s="32">
        <v>49.61</v>
      </c>
      <c r="L4808" s="38">
        <v>4998.75</v>
      </c>
      <c r="M4808" t="s">
        <v>11411</v>
      </c>
      <c r="N4808" t="s">
        <v>11412</v>
      </c>
      <c r="O4808" t="s">
        <v>11413</v>
      </c>
      <c r="P4808" s="31">
        <v>0</v>
      </c>
      <c r="Q4808" s="31">
        <v>0</v>
      </c>
      <c r="R4808" s="31">
        <v>0</v>
      </c>
      <c r="S4808" s="31">
        <v>0</v>
      </c>
      <c r="T4808" s="36" t="s">
        <v>16682</v>
      </c>
      <c r="U4808" s="36" t="s">
        <v>14429</v>
      </c>
      <c r="V4808" s="31" t="s">
        <v>3909</v>
      </c>
      <c r="W4808" s="31">
        <v>7</v>
      </c>
    </row>
    <row r="4809" spans="1:23" x14ac:dyDescent="0.25">
      <c r="A4809">
        <v>9650370</v>
      </c>
      <c r="B4809" s="32" t="s">
        <v>2433</v>
      </c>
      <c r="C4809" s="32">
        <v>22</v>
      </c>
      <c r="D4809" s="32">
        <v>11</v>
      </c>
      <c r="E4809" s="32" t="s">
        <v>22</v>
      </c>
      <c r="F4809" s="32">
        <v>3</v>
      </c>
      <c r="G4809" s="32" t="s">
        <v>354</v>
      </c>
      <c r="H4809" s="32">
        <v>355</v>
      </c>
      <c r="I4809" s="32">
        <v>403</v>
      </c>
      <c r="J4809" s="32" t="s">
        <v>22</v>
      </c>
      <c r="K4809" s="32">
        <v>0</v>
      </c>
      <c r="L4809" s="38">
        <v>35.72</v>
      </c>
      <c r="M4809" t="s">
        <v>11414</v>
      </c>
      <c r="N4809" t="s">
        <v>11415</v>
      </c>
      <c r="O4809" t="s">
        <v>11416</v>
      </c>
      <c r="P4809" s="31">
        <v>0</v>
      </c>
      <c r="Q4809" s="31">
        <v>0</v>
      </c>
      <c r="R4809" s="31">
        <v>0</v>
      </c>
      <c r="S4809" s="31">
        <v>0</v>
      </c>
      <c r="T4809" s="36" t="s">
        <v>16683</v>
      </c>
      <c r="U4809" s="36" t="s">
        <v>13677</v>
      </c>
      <c r="V4809" s="31" t="s">
        <v>893</v>
      </c>
      <c r="W4809" s="31">
        <v>7</v>
      </c>
    </row>
    <row r="4810" spans="1:23" x14ac:dyDescent="0.25">
      <c r="A4810">
        <v>9650380</v>
      </c>
      <c r="B4810" s="32" t="s">
        <v>2433</v>
      </c>
      <c r="C4810" s="32">
        <v>22</v>
      </c>
      <c r="D4810" s="32">
        <v>11</v>
      </c>
      <c r="E4810" s="32" t="s">
        <v>22</v>
      </c>
      <c r="F4810" s="32">
        <v>3</v>
      </c>
      <c r="G4810" s="32" t="s">
        <v>354</v>
      </c>
      <c r="H4810" s="32">
        <v>355</v>
      </c>
      <c r="I4810" s="32">
        <v>403</v>
      </c>
      <c r="J4810" s="32" t="s">
        <v>22</v>
      </c>
      <c r="K4810" s="32">
        <v>0</v>
      </c>
      <c r="L4810" s="38">
        <v>42.53</v>
      </c>
      <c r="M4810" t="s">
        <v>11417</v>
      </c>
      <c r="N4810" t="s">
        <v>11418</v>
      </c>
      <c r="O4810" t="s">
        <v>11419</v>
      </c>
      <c r="P4810" s="31">
        <v>0</v>
      </c>
      <c r="Q4810" s="31">
        <v>0</v>
      </c>
      <c r="R4810" s="31">
        <v>0</v>
      </c>
      <c r="S4810" s="31">
        <v>0</v>
      </c>
      <c r="T4810" s="36" t="s">
        <v>16684</v>
      </c>
      <c r="U4810" s="36" t="s">
        <v>13677</v>
      </c>
      <c r="V4810" s="31" t="s">
        <v>893</v>
      </c>
      <c r="W4810" s="31">
        <v>7</v>
      </c>
    </row>
    <row r="4811" spans="1:23" x14ac:dyDescent="0.25">
      <c r="A4811">
        <v>9650900</v>
      </c>
      <c r="B4811" s="32" t="s">
        <v>2433</v>
      </c>
      <c r="C4811" s="32">
        <v>22</v>
      </c>
      <c r="D4811" s="32">
        <v>12</v>
      </c>
      <c r="E4811" s="32" t="s">
        <v>22</v>
      </c>
      <c r="F4811" s="32">
        <v>15</v>
      </c>
      <c r="G4811" s="32" t="s">
        <v>354</v>
      </c>
      <c r="H4811" s="32">
        <v>355</v>
      </c>
      <c r="I4811" s="32">
        <v>404</v>
      </c>
      <c r="J4811" s="32" t="s">
        <v>22</v>
      </c>
      <c r="K4811" s="32">
        <v>0</v>
      </c>
      <c r="L4811" s="38">
        <v>135.87</v>
      </c>
      <c r="M4811" t="s">
        <v>11420</v>
      </c>
      <c r="N4811" t="s">
        <v>11421</v>
      </c>
      <c r="O4811" t="s">
        <v>11422</v>
      </c>
      <c r="P4811" s="31">
        <v>0</v>
      </c>
      <c r="Q4811" s="31">
        <v>0</v>
      </c>
      <c r="R4811" s="31">
        <v>0</v>
      </c>
      <c r="S4811" s="31">
        <v>0</v>
      </c>
      <c r="T4811" s="36" t="s">
        <v>16685</v>
      </c>
      <c r="U4811" s="36" t="s">
        <v>13677</v>
      </c>
      <c r="V4811" s="31" t="s">
        <v>10750</v>
      </c>
      <c r="W4811" s="31">
        <v>14</v>
      </c>
    </row>
    <row r="4812" spans="1:23" x14ac:dyDescent="0.25">
      <c r="A4812">
        <v>9650905</v>
      </c>
      <c r="B4812" s="32" t="s">
        <v>2433</v>
      </c>
      <c r="C4812" s="32">
        <v>22</v>
      </c>
      <c r="D4812" s="32">
        <v>12</v>
      </c>
      <c r="E4812" s="32" t="s">
        <v>22</v>
      </c>
      <c r="F4812" s="32">
        <v>3</v>
      </c>
      <c r="G4812" s="32" t="s">
        <v>354</v>
      </c>
      <c r="H4812" s="32">
        <v>355</v>
      </c>
      <c r="I4812" s="32">
        <v>404</v>
      </c>
      <c r="J4812" s="32" t="s">
        <v>22</v>
      </c>
      <c r="K4812" s="32">
        <v>0</v>
      </c>
      <c r="L4812" s="38">
        <v>25.7</v>
      </c>
      <c r="M4812" t="s">
        <v>11423</v>
      </c>
      <c r="N4812" t="s">
        <v>11424</v>
      </c>
      <c r="O4812" t="s">
        <v>11425</v>
      </c>
      <c r="P4812" s="31">
        <v>0</v>
      </c>
      <c r="Q4812" s="31">
        <v>0</v>
      </c>
      <c r="R4812" s="31">
        <v>0</v>
      </c>
      <c r="S4812" s="31">
        <v>0</v>
      </c>
      <c r="T4812" s="36" t="s">
        <v>11426</v>
      </c>
      <c r="U4812" s="36" t="s">
        <v>13677</v>
      </c>
      <c r="V4812" s="31" t="s">
        <v>10750</v>
      </c>
      <c r="W4812" s="31">
        <v>7</v>
      </c>
    </row>
    <row r="4813" spans="1:23" x14ac:dyDescent="0.25">
      <c r="A4813">
        <v>9650910</v>
      </c>
      <c r="B4813" s="32" t="s">
        <v>2433</v>
      </c>
      <c r="C4813" s="32">
        <v>22</v>
      </c>
      <c r="D4813" s="32">
        <v>12</v>
      </c>
      <c r="E4813" s="32" t="s">
        <v>22</v>
      </c>
      <c r="F4813" s="32">
        <v>15</v>
      </c>
      <c r="G4813" s="32" t="s">
        <v>354</v>
      </c>
      <c r="H4813" s="32">
        <v>355</v>
      </c>
      <c r="I4813" s="32">
        <v>404</v>
      </c>
      <c r="J4813" s="32" t="s">
        <v>22</v>
      </c>
      <c r="K4813" s="32">
        <v>0</v>
      </c>
      <c r="L4813" s="38">
        <v>152.76</v>
      </c>
      <c r="M4813" t="s">
        <v>11427</v>
      </c>
      <c r="N4813" t="s">
        <v>11428</v>
      </c>
      <c r="O4813" t="s">
        <v>11429</v>
      </c>
      <c r="P4813" s="31">
        <v>0</v>
      </c>
      <c r="Q4813" s="31">
        <v>0</v>
      </c>
      <c r="R4813" s="31">
        <v>0</v>
      </c>
      <c r="S4813" s="31">
        <v>0</v>
      </c>
      <c r="T4813" s="36" t="s">
        <v>16686</v>
      </c>
      <c r="U4813" s="36" t="s">
        <v>13677</v>
      </c>
      <c r="V4813" s="31" t="s">
        <v>10750</v>
      </c>
      <c r="W4813" s="31">
        <v>14</v>
      </c>
    </row>
    <row r="4814" spans="1:23" x14ac:dyDescent="0.25">
      <c r="A4814">
        <v>9650920</v>
      </c>
      <c r="B4814" s="32" t="s">
        <v>2433</v>
      </c>
      <c r="C4814" s="32">
        <v>22</v>
      </c>
      <c r="D4814" s="32">
        <v>12</v>
      </c>
      <c r="E4814" s="32" t="s">
        <v>22</v>
      </c>
      <c r="F4814" s="32">
        <v>15</v>
      </c>
      <c r="G4814" s="32" t="s">
        <v>354</v>
      </c>
      <c r="H4814" s="32">
        <v>355</v>
      </c>
      <c r="I4814" s="32">
        <v>404</v>
      </c>
      <c r="J4814" s="32" t="s">
        <v>22</v>
      </c>
      <c r="K4814" s="32">
        <v>0</v>
      </c>
      <c r="L4814" s="38">
        <v>168.4</v>
      </c>
      <c r="M4814" t="s">
        <v>11430</v>
      </c>
      <c r="N4814" t="s">
        <v>11431</v>
      </c>
      <c r="O4814" t="s">
        <v>11432</v>
      </c>
      <c r="P4814" s="31">
        <v>0</v>
      </c>
      <c r="Q4814" s="31">
        <v>0</v>
      </c>
      <c r="R4814" s="31">
        <v>0</v>
      </c>
      <c r="S4814" s="31">
        <v>0</v>
      </c>
      <c r="T4814" s="36" t="s">
        <v>16687</v>
      </c>
      <c r="U4814" s="36" t="s">
        <v>13677</v>
      </c>
      <c r="V4814" s="31" t="s">
        <v>10750</v>
      </c>
      <c r="W4814" s="31">
        <v>7</v>
      </c>
    </row>
    <row r="4815" spans="1:23" x14ac:dyDescent="0.25">
      <c r="A4815">
        <v>9650980</v>
      </c>
      <c r="B4815" s="32" t="s">
        <v>2433</v>
      </c>
      <c r="C4815" s="32">
        <v>22</v>
      </c>
      <c r="D4815" s="32">
        <v>11</v>
      </c>
      <c r="E4815" s="32" t="s">
        <v>22</v>
      </c>
      <c r="F4815" s="32">
        <v>15</v>
      </c>
      <c r="G4815" s="32" t="s">
        <v>354</v>
      </c>
      <c r="H4815" s="32">
        <v>355</v>
      </c>
      <c r="I4815" s="32">
        <v>403</v>
      </c>
      <c r="J4815" s="32" t="s">
        <v>22</v>
      </c>
      <c r="K4815" s="32">
        <v>0</v>
      </c>
      <c r="L4815" s="38">
        <v>127.73</v>
      </c>
      <c r="M4815" t="s">
        <v>11433</v>
      </c>
      <c r="N4815" t="s">
        <v>11434</v>
      </c>
      <c r="O4815" t="s">
        <v>11435</v>
      </c>
      <c r="P4815" s="31">
        <v>0</v>
      </c>
      <c r="Q4815" s="31">
        <v>0</v>
      </c>
      <c r="R4815" s="31">
        <v>0</v>
      </c>
      <c r="S4815" s="31">
        <v>0</v>
      </c>
      <c r="T4815" s="36" t="s">
        <v>16688</v>
      </c>
      <c r="U4815" s="36" t="s">
        <v>13677</v>
      </c>
      <c r="V4815" s="31" t="s">
        <v>2451</v>
      </c>
      <c r="W4815" s="31">
        <v>14</v>
      </c>
    </row>
    <row r="4816" spans="1:23" x14ac:dyDescent="0.25">
      <c r="A4816">
        <v>9650990</v>
      </c>
      <c r="B4816" s="32" t="s">
        <v>2433</v>
      </c>
      <c r="C4816" s="32">
        <v>22</v>
      </c>
      <c r="D4816" s="32">
        <v>11</v>
      </c>
      <c r="E4816" s="32" t="s">
        <v>22</v>
      </c>
      <c r="F4816" s="32">
        <v>15</v>
      </c>
      <c r="G4816" s="32" t="s">
        <v>354</v>
      </c>
      <c r="H4816" s="32">
        <v>355</v>
      </c>
      <c r="I4816" s="32">
        <v>403</v>
      </c>
      <c r="J4816" s="32" t="s">
        <v>22</v>
      </c>
      <c r="K4816" s="32">
        <v>0</v>
      </c>
      <c r="L4816" s="38">
        <v>143.94999999999999</v>
      </c>
      <c r="M4816" t="s">
        <v>11436</v>
      </c>
      <c r="N4816" t="s">
        <v>11437</v>
      </c>
      <c r="O4816" t="s">
        <v>11438</v>
      </c>
      <c r="P4816" s="31">
        <v>0</v>
      </c>
      <c r="Q4816" s="31">
        <v>0</v>
      </c>
      <c r="R4816" s="31">
        <v>0</v>
      </c>
      <c r="S4816" s="31">
        <v>0</v>
      </c>
      <c r="T4816" s="36" t="s">
        <v>16689</v>
      </c>
      <c r="U4816" s="36" t="s">
        <v>13677</v>
      </c>
      <c r="V4816" s="31" t="s">
        <v>2451</v>
      </c>
      <c r="W4816" s="31">
        <v>7</v>
      </c>
    </row>
    <row r="4817" spans="1:23" x14ac:dyDescent="0.25">
      <c r="A4817">
        <v>9659010</v>
      </c>
      <c r="B4817" s="32" t="s">
        <v>2433</v>
      </c>
      <c r="C4817" s="32">
        <v>22</v>
      </c>
      <c r="D4817" s="32">
        <v>11</v>
      </c>
      <c r="E4817" s="32" t="s">
        <v>22</v>
      </c>
      <c r="F4817" s="32">
        <v>2</v>
      </c>
      <c r="G4817" s="32" t="s">
        <v>354</v>
      </c>
      <c r="H4817" s="32">
        <v>354</v>
      </c>
      <c r="I4817" s="32">
        <v>401</v>
      </c>
      <c r="J4817" s="32" t="s">
        <v>22</v>
      </c>
      <c r="K4817" s="32">
        <v>0</v>
      </c>
      <c r="L4817" s="38">
        <v>18.18</v>
      </c>
      <c r="M4817" t="s">
        <v>11439</v>
      </c>
      <c r="N4817" t="s">
        <v>11440</v>
      </c>
      <c r="O4817" t="s">
        <v>11441</v>
      </c>
      <c r="P4817" s="31">
        <v>0</v>
      </c>
      <c r="Q4817" s="31">
        <v>0</v>
      </c>
      <c r="R4817" s="31">
        <v>0</v>
      </c>
      <c r="S4817" s="31">
        <v>0</v>
      </c>
      <c r="T4817" s="36" t="s">
        <v>16690</v>
      </c>
      <c r="U4817" s="36" t="s">
        <v>14027</v>
      </c>
      <c r="V4817" s="31" t="s">
        <v>2444</v>
      </c>
      <c r="W4817" s="31">
        <v>7</v>
      </c>
    </row>
    <row r="4818" spans="1:23" x14ac:dyDescent="0.25">
      <c r="A4818">
        <v>9659160</v>
      </c>
      <c r="B4818" s="32" t="s">
        <v>2433</v>
      </c>
      <c r="C4818" s="32">
        <v>22</v>
      </c>
      <c r="D4818" s="32">
        <v>11</v>
      </c>
      <c r="E4818" s="32" t="s">
        <v>22</v>
      </c>
      <c r="F4818" s="32">
        <v>1</v>
      </c>
      <c r="G4818" s="32" t="s">
        <v>21</v>
      </c>
      <c r="H4818" s="32">
        <v>354</v>
      </c>
      <c r="I4818" s="32" t="s">
        <v>22</v>
      </c>
      <c r="J4818" s="32" t="s">
        <v>22</v>
      </c>
      <c r="K4818" s="32">
        <v>0</v>
      </c>
      <c r="L4818" s="38">
        <v>35.79</v>
      </c>
      <c r="M4818" t="s">
        <v>11442</v>
      </c>
      <c r="N4818" t="s">
        <v>11443</v>
      </c>
      <c r="O4818" t="s">
        <v>11444</v>
      </c>
      <c r="P4818" s="31">
        <v>0</v>
      </c>
      <c r="Q4818" s="31">
        <v>0</v>
      </c>
      <c r="R4818" s="31">
        <v>0</v>
      </c>
      <c r="S4818" s="31">
        <v>0</v>
      </c>
      <c r="T4818" s="36" t="s">
        <v>16691</v>
      </c>
      <c r="U4818" s="36" t="s">
        <v>14027</v>
      </c>
      <c r="V4818" s="31" t="s">
        <v>2451</v>
      </c>
      <c r="W4818" s="31">
        <v>7</v>
      </c>
    </row>
    <row r="4819" spans="1:23" x14ac:dyDescent="0.25">
      <c r="A4819">
        <v>9659360</v>
      </c>
      <c r="B4819" s="32" t="s">
        <v>2433</v>
      </c>
      <c r="C4819" s="32">
        <v>22</v>
      </c>
      <c r="D4819" s="32">
        <v>12</v>
      </c>
      <c r="E4819" s="32" t="s">
        <v>22</v>
      </c>
      <c r="F4819" s="32">
        <v>4</v>
      </c>
      <c r="G4819" s="32" t="s">
        <v>354</v>
      </c>
      <c r="H4819" s="32">
        <v>354</v>
      </c>
      <c r="I4819" s="32">
        <v>402</v>
      </c>
      <c r="J4819" s="32" t="s">
        <v>22</v>
      </c>
      <c r="K4819" s="32">
        <v>49.61</v>
      </c>
      <c r="L4819" s="38">
        <v>6559.46</v>
      </c>
      <c r="M4819" t="s">
        <v>11445</v>
      </c>
      <c r="N4819" t="s">
        <v>11446</v>
      </c>
      <c r="O4819" t="s">
        <v>11447</v>
      </c>
      <c r="P4819" s="31">
        <v>0</v>
      </c>
      <c r="Q4819" s="31">
        <v>0</v>
      </c>
      <c r="R4819" s="31">
        <v>0</v>
      </c>
      <c r="S4819" s="31">
        <v>0</v>
      </c>
      <c r="T4819" s="36" t="s">
        <v>16692</v>
      </c>
      <c r="U4819" s="36" t="s">
        <v>14429</v>
      </c>
      <c r="V4819" s="31" t="s">
        <v>3909</v>
      </c>
      <c r="W4819" s="31">
        <v>14</v>
      </c>
    </row>
    <row r="4820" spans="1:23" x14ac:dyDescent="0.25">
      <c r="A4820">
        <v>9660090</v>
      </c>
      <c r="B4820" s="32" t="s">
        <v>2433</v>
      </c>
      <c r="C4820" s="32">
        <v>22</v>
      </c>
      <c r="D4820" s="32">
        <v>11</v>
      </c>
      <c r="E4820" s="32" t="s">
        <v>22</v>
      </c>
      <c r="F4820" s="32">
        <v>24</v>
      </c>
      <c r="G4820" s="32" t="s">
        <v>354</v>
      </c>
      <c r="H4820" s="32">
        <v>365</v>
      </c>
      <c r="I4820" s="32">
        <v>408</v>
      </c>
      <c r="J4820" s="32" t="s">
        <v>22</v>
      </c>
      <c r="K4820" s="32">
        <v>0</v>
      </c>
      <c r="L4820" s="38">
        <v>68.8</v>
      </c>
      <c r="M4820" t="s">
        <v>11448</v>
      </c>
      <c r="N4820" t="s">
        <v>11449</v>
      </c>
      <c r="O4820" t="s">
        <v>11450</v>
      </c>
      <c r="P4820" s="31">
        <v>0</v>
      </c>
      <c r="Q4820" s="31">
        <v>0</v>
      </c>
      <c r="R4820" s="31">
        <v>0</v>
      </c>
      <c r="S4820" s="31">
        <v>0</v>
      </c>
      <c r="T4820" s="36" t="s">
        <v>16693</v>
      </c>
      <c r="U4820" s="36" t="s">
        <v>9135</v>
      </c>
      <c r="V4820" s="31" t="s">
        <v>2451</v>
      </c>
      <c r="W4820" s="31">
        <v>7</v>
      </c>
    </row>
    <row r="4821" spans="1:23" x14ac:dyDescent="0.25">
      <c r="A4821">
        <v>9660205</v>
      </c>
      <c r="B4821" s="32" t="s">
        <v>2433</v>
      </c>
      <c r="C4821" s="32">
        <v>22</v>
      </c>
      <c r="D4821" s="32">
        <v>11</v>
      </c>
      <c r="E4821" s="32" t="s">
        <v>22</v>
      </c>
      <c r="F4821" s="32">
        <v>1</v>
      </c>
      <c r="G4821" s="32" t="s">
        <v>21</v>
      </c>
      <c r="H4821" s="32">
        <v>364</v>
      </c>
      <c r="I4821" s="32">
        <v>405</v>
      </c>
      <c r="J4821" s="32" t="s">
        <v>22</v>
      </c>
      <c r="K4821" s="32">
        <v>0</v>
      </c>
      <c r="L4821" s="38">
        <v>128.19</v>
      </c>
      <c r="M4821" t="s">
        <v>11451</v>
      </c>
      <c r="N4821" t="s">
        <v>11452</v>
      </c>
      <c r="O4821" t="s">
        <v>11453</v>
      </c>
      <c r="P4821" s="31">
        <v>0</v>
      </c>
      <c r="Q4821" s="31">
        <v>0</v>
      </c>
      <c r="R4821" s="31">
        <v>0</v>
      </c>
      <c r="S4821" s="31">
        <v>0</v>
      </c>
      <c r="T4821" s="36" t="s">
        <v>16694</v>
      </c>
      <c r="U4821" s="36" t="s">
        <v>13488</v>
      </c>
      <c r="V4821" s="31" t="s">
        <v>2451</v>
      </c>
      <c r="W4821" s="31">
        <v>7</v>
      </c>
    </row>
    <row r="4822" spans="1:23" x14ac:dyDescent="0.25">
      <c r="A4822">
        <v>9660980</v>
      </c>
      <c r="B4822" s="32" t="s">
        <v>2433</v>
      </c>
      <c r="C4822" s="32">
        <v>22</v>
      </c>
      <c r="D4822" s="32">
        <v>11</v>
      </c>
      <c r="E4822" s="32" t="s">
        <v>22</v>
      </c>
      <c r="F4822" s="32">
        <v>1</v>
      </c>
      <c r="G4822" s="32" t="s">
        <v>21</v>
      </c>
      <c r="H4822" s="32">
        <v>356</v>
      </c>
      <c r="I4822" s="32">
        <v>404</v>
      </c>
      <c r="J4822" s="32" t="s">
        <v>22</v>
      </c>
      <c r="K4822" s="32">
        <v>0</v>
      </c>
      <c r="L4822" s="38">
        <v>110.83</v>
      </c>
      <c r="M4822" t="s">
        <v>11454</v>
      </c>
      <c r="N4822" t="s">
        <v>11455</v>
      </c>
      <c r="O4822" t="s">
        <v>11456</v>
      </c>
      <c r="P4822" s="31">
        <v>0</v>
      </c>
      <c r="Q4822" s="31">
        <v>0</v>
      </c>
      <c r="R4822" s="31">
        <v>0</v>
      </c>
      <c r="S4822" s="31">
        <v>0</v>
      </c>
      <c r="T4822" s="36" t="s">
        <v>16695</v>
      </c>
      <c r="U4822" s="36" t="s">
        <v>16042</v>
      </c>
      <c r="V4822" s="31" t="s">
        <v>2451</v>
      </c>
      <c r="W4822" s="31">
        <v>21</v>
      </c>
    </row>
    <row r="4823" spans="1:23" x14ac:dyDescent="0.25">
      <c r="A4823">
        <v>9661340</v>
      </c>
      <c r="B4823" s="32" t="s">
        <v>2433</v>
      </c>
      <c r="C4823" s="32">
        <v>22</v>
      </c>
      <c r="D4823" s="32">
        <v>12</v>
      </c>
      <c r="E4823" s="32" t="s">
        <v>22</v>
      </c>
      <c r="F4823" s="32">
        <v>2</v>
      </c>
      <c r="G4823" s="32" t="s">
        <v>354</v>
      </c>
      <c r="H4823" s="32">
        <v>766</v>
      </c>
      <c r="I4823" s="32" t="s">
        <v>22</v>
      </c>
      <c r="J4823" s="32" t="s">
        <v>22</v>
      </c>
      <c r="K4823" s="32">
        <v>0.98</v>
      </c>
      <c r="L4823" s="38">
        <v>97.57</v>
      </c>
      <c r="M4823" t="s">
        <v>11457</v>
      </c>
      <c r="N4823" t="s">
        <v>11458</v>
      </c>
      <c r="O4823" t="s">
        <v>11459</v>
      </c>
      <c r="P4823" s="31">
        <v>365</v>
      </c>
      <c r="Q4823" s="31">
        <v>10</v>
      </c>
      <c r="R4823" s="31">
        <v>0</v>
      </c>
      <c r="S4823" s="31">
        <v>0.96</v>
      </c>
      <c r="T4823" s="36" t="s">
        <v>16696</v>
      </c>
      <c r="U4823" s="36" t="s">
        <v>14429</v>
      </c>
      <c r="V4823" s="31" t="s">
        <v>1015</v>
      </c>
      <c r="W4823" s="31">
        <v>7</v>
      </c>
    </row>
    <row r="4824" spans="1:23" x14ac:dyDescent="0.25">
      <c r="A4824">
        <v>9665750</v>
      </c>
      <c r="B4824" s="32" t="s">
        <v>2433</v>
      </c>
      <c r="C4824" s="32">
        <v>22</v>
      </c>
      <c r="D4824" s="32">
        <v>11</v>
      </c>
      <c r="E4824" s="32" t="s">
        <v>22</v>
      </c>
      <c r="F4824" s="32">
        <v>1</v>
      </c>
      <c r="G4824" s="32" t="s">
        <v>21</v>
      </c>
      <c r="H4824" s="32">
        <v>694</v>
      </c>
      <c r="I4824" s="32">
        <v>962</v>
      </c>
      <c r="J4824" s="32" t="s">
        <v>22</v>
      </c>
      <c r="K4824" s="32">
        <v>0</v>
      </c>
      <c r="L4824" s="38">
        <v>24.42</v>
      </c>
      <c r="M4824" t="s">
        <v>11460</v>
      </c>
      <c r="N4824" t="s">
        <v>11461</v>
      </c>
      <c r="O4824" t="s">
        <v>11462</v>
      </c>
      <c r="P4824" s="31">
        <v>250</v>
      </c>
      <c r="Q4824" s="31">
        <v>0</v>
      </c>
      <c r="R4824" s="31">
        <v>160</v>
      </c>
      <c r="S4824" s="31">
        <v>0.27900000000000003</v>
      </c>
      <c r="T4824" s="36" t="s">
        <v>16697</v>
      </c>
      <c r="U4824" s="36" t="s">
        <v>13836</v>
      </c>
      <c r="V4824" s="31" t="s">
        <v>682</v>
      </c>
      <c r="W4824" s="31">
        <v>7</v>
      </c>
    </row>
    <row r="4825" spans="1:23" x14ac:dyDescent="0.25">
      <c r="A4825">
        <v>9665760</v>
      </c>
      <c r="B4825" s="32" t="s">
        <v>2433</v>
      </c>
      <c r="C4825" s="32">
        <v>22</v>
      </c>
      <c r="D4825" s="32">
        <v>11</v>
      </c>
      <c r="E4825" s="32" t="s">
        <v>22</v>
      </c>
      <c r="F4825" s="32">
        <v>1</v>
      </c>
      <c r="G4825" s="32" t="s">
        <v>21</v>
      </c>
      <c r="H4825" s="32">
        <v>694</v>
      </c>
      <c r="I4825" s="32">
        <v>962</v>
      </c>
      <c r="J4825" s="32" t="s">
        <v>22</v>
      </c>
      <c r="K4825" s="32">
        <v>0</v>
      </c>
      <c r="L4825" s="38">
        <v>24.42</v>
      </c>
      <c r="M4825" t="s">
        <v>11463</v>
      </c>
      <c r="N4825" t="s">
        <v>11464</v>
      </c>
      <c r="O4825" t="s">
        <v>11465</v>
      </c>
      <c r="P4825" s="31">
        <v>250</v>
      </c>
      <c r="Q4825" s="31">
        <v>0</v>
      </c>
      <c r="R4825" s="31">
        <v>160</v>
      </c>
      <c r="S4825" s="31">
        <v>0.28100000000000003</v>
      </c>
      <c r="T4825" s="36" t="s">
        <v>16698</v>
      </c>
      <c r="U4825" s="36" t="s">
        <v>13836</v>
      </c>
      <c r="V4825" s="31" t="s">
        <v>682</v>
      </c>
      <c r="W4825" s="31">
        <v>7</v>
      </c>
    </row>
    <row r="4826" spans="1:23" x14ac:dyDescent="0.25">
      <c r="A4826">
        <v>9665770</v>
      </c>
      <c r="B4826" s="32" t="s">
        <v>2433</v>
      </c>
      <c r="C4826" s="32">
        <v>22</v>
      </c>
      <c r="D4826" s="32">
        <v>11</v>
      </c>
      <c r="E4826" s="32" t="s">
        <v>22</v>
      </c>
      <c r="F4826" s="32">
        <v>1</v>
      </c>
      <c r="G4826" s="32" t="s">
        <v>21</v>
      </c>
      <c r="H4826" s="32">
        <v>694</v>
      </c>
      <c r="I4826" s="32">
        <v>962</v>
      </c>
      <c r="J4826" s="32" t="s">
        <v>22</v>
      </c>
      <c r="K4826" s="32">
        <v>0</v>
      </c>
      <c r="L4826" s="38">
        <v>36.51</v>
      </c>
      <c r="M4826" t="s">
        <v>11466</v>
      </c>
      <c r="N4826" t="s">
        <v>11467</v>
      </c>
      <c r="O4826" t="s">
        <v>11468</v>
      </c>
      <c r="P4826" s="31">
        <v>250</v>
      </c>
      <c r="Q4826" s="31">
        <v>0</v>
      </c>
      <c r="R4826" s="31">
        <v>160</v>
      </c>
      <c r="S4826" s="31">
        <v>0.34100000000000003</v>
      </c>
      <c r="T4826" s="36" t="s">
        <v>16699</v>
      </c>
      <c r="U4826" s="36" t="s">
        <v>13836</v>
      </c>
      <c r="V4826" s="31" t="s">
        <v>682</v>
      </c>
      <c r="W4826" s="31">
        <v>7</v>
      </c>
    </row>
    <row r="4827" spans="1:23" x14ac:dyDescent="0.25">
      <c r="A4827">
        <v>9665780</v>
      </c>
      <c r="B4827" s="32" t="s">
        <v>2433</v>
      </c>
      <c r="C4827" s="32">
        <v>22</v>
      </c>
      <c r="D4827" s="32">
        <v>11</v>
      </c>
      <c r="E4827" s="32" t="s">
        <v>22</v>
      </c>
      <c r="F4827" s="32">
        <v>1</v>
      </c>
      <c r="G4827" s="32" t="s">
        <v>21</v>
      </c>
      <c r="H4827" s="32">
        <v>694</v>
      </c>
      <c r="I4827" s="32">
        <v>962</v>
      </c>
      <c r="J4827" s="32" t="s">
        <v>22</v>
      </c>
      <c r="K4827" s="32">
        <v>0</v>
      </c>
      <c r="L4827" s="38">
        <v>37.74</v>
      </c>
      <c r="M4827" t="s">
        <v>11469</v>
      </c>
      <c r="N4827" t="s">
        <v>11470</v>
      </c>
      <c r="O4827" t="s">
        <v>11471</v>
      </c>
      <c r="P4827" s="31">
        <v>250</v>
      </c>
      <c r="Q4827" s="31">
        <v>0</v>
      </c>
      <c r="R4827" s="31">
        <v>160</v>
      </c>
      <c r="S4827" s="31">
        <v>0.39</v>
      </c>
      <c r="T4827" s="36" t="s">
        <v>16700</v>
      </c>
      <c r="U4827" s="36" t="s">
        <v>13836</v>
      </c>
      <c r="V4827" s="31" t="s">
        <v>682</v>
      </c>
      <c r="W4827" s="31">
        <v>7</v>
      </c>
    </row>
    <row r="4828" spans="1:23" x14ac:dyDescent="0.25">
      <c r="A4828">
        <v>9665785</v>
      </c>
      <c r="B4828" s="32" t="s">
        <v>2433</v>
      </c>
      <c r="C4828" s="32">
        <v>22</v>
      </c>
      <c r="D4828" s="32">
        <v>11</v>
      </c>
      <c r="E4828" s="32" t="s">
        <v>22</v>
      </c>
      <c r="F4828" s="32">
        <v>4</v>
      </c>
      <c r="G4828" s="32" t="s">
        <v>354</v>
      </c>
      <c r="H4828" s="32">
        <v>694</v>
      </c>
      <c r="I4828" s="32">
        <v>962</v>
      </c>
      <c r="J4828" s="32" t="s">
        <v>22</v>
      </c>
      <c r="K4828" s="32">
        <v>0</v>
      </c>
      <c r="L4828" s="38">
        <v>30.38</v>
      </c>
      <c r="M4828" t="s">
        <v>11472</v>
      </c>
      <c r="N4828" t="s">
        <v>11473</v>
      </c>
      <c r="O4828" t="s">
        <v>11474</v>
      </c>
      <c r="P4828" s="31">
        <v>248</v>
      </c>
      <c r="Q4828" s="31">
        <v>0</v>
      </c>
      <c r="R4828" s="31">
        <v>160</v>
      </c>
      <c r="S4828" s="31">
        <v>0.65</v>
      </c>
      <c r="T4828" s="36" t="s">
        <v>16701</v>
      </c>
      <c r="U4828" s="36" t="s">
        <v>13534</v>
      </c>
      <c r="V4828" s="31" t="s">
        <v>682</v>
      </c>
      <c r="W4828" s="31">
        <v>7</v>
      </c>
    </row>
    <row r="4829" spans="1:23" x14ac:dyDescent="0.25">
      <c r="A4829">
        <v>9666000</v>
      </c>
      <c r="B4829" s="32" t="s">
        <v>2433</v>
      </c>
      <c r="C4829" s="32">
        <v>22</v>
      </c>
      <c r="D4829" s="32">
        <v>11</v>
      </c>
      <c r="E4829" s="32" t="s">
        <v>22</v>
      </c>
      <c r="F4829" s="32">
        <v>1</v>
      </c>
      <c r="G4829" s="32" t="s">
        <v>21</v>
      </c>
      <c r="H4829" s="32">
        <v>381</v>
      </c>
      <c r="I4829" s="32">
        <v>421</v>
      </c>
      <c r="J4829" s="32" t="s">
        <v>22</v>
      </c>
      <c r="K4829" s="32">
        <v>0</v>
      </c>
      <c r="L4829" s="38">
        <v>20.61</v>
      </c>
      <c r="M4829" t="s">
        <v>11475</v>
      </c>
      <c r="N4829" t="s">
        <v>11476</v>
      </c>
      <c r="O4829" t="s">
        <v>11477</v>
      </c>
      <c r="P4829" s="31">
        <v>250</v>
      </c>
      <c r="Q4829" s="31">
        <v>150</v>
      </c>
      <c r="R4829" s="31">
        <v>0</v>
      </c>
      <c r="S4829" s="31">
        <v>0.28599999999999998</v>
      </c>
      <c r="T4829" s="36" t="s">
        <v>11478</v>
      </c>
      <c r="U4829" s="36" t="s">
        <v>13836</v>
      </c>
      <c r="V4829" s="31" t="s">
        <v>2479</v>
      </c>
      <c r="W4829" s="31">
        <v>21</v>
      </c>
    </row>
    <row r="4830" spans="1:23" x14ac:dyDescent="0.25">
      <c r="A4830">
        <v>9666010</v>
      </c>
      <c r="B4830" s="32" t="s">
        <v>2433</v>
      </c>
      <c r="C4830" s="32">
        <v>22</v>
      </c>
      <c r="D4830" s="32">
        <v>11</v>
      </c>
      <c r="E4830" s="32" t="s">
        <v>22</v>
      </c>
      <c r="F4830" s="32">
        <v>1</v>
      </c>
      <c r="G4830" s="32" t="s">
        <v>21</v>
      </c>
      <c r="H4830" s="32">
        <v>381</v>
      </c>
      <c r="I4830" s="32">
        <v>421</v>
      </c>
      <c r="J4830" s="32" t="s">
        <v>22</v>
      </c>
      <c r="K4830" s="32">
        <v>0</v>
      </c>
      <c r="L4830" s="38">
        <v>20.79</v>
      </c>
      <c r="M4830" t="s">
        <v>11479</v>
      </c>
      <c r="N4830" t="s">
        <v>11476</v>
      </c>
      <c r="O4830" t="s">
        <v>11480</v>
      </c>
      <c r="P4830" s="31">
        <v>250</v>
      </c>
      <c r="Q4830" s="31">
        <v>300</v>
      </c>
      <c r="R4830" s="31">
        <v>0</v>
      </c>
      <c r="S4830" s="31">
        <v>0.53900000000000003</v>
      </c>
      <c r="T4830" s="36" t="s">
        <v>11481</v>
      </c>
      <c r="U4830" s="36" t="s">
        <v>13534</v>
      </c>
      <c r="V4830" s="31" t="s">
        <v>2479</v>
      </c>
      <c r="W4830" s="31">
        <v>21</v>
      </c>
    </row>
    <row r="4831" spans="1:23" x14ac:dyDescent="0.25">
      <c r="A4831">
        <v>9666020</v>
      </c>
      <c r="B4831" s="32" t="s">
        <v>2433</v>
      </c>
      <c r="C4831" s="32">
        <v>22</v>
      </c>
      <c r="D4831" s="32">
        <v>11</v>
      </c>
      <c r="E4831" s="32" t="s">
        <v>22</v>
      </c>
      <c r="F4831" s="32">
        <v>1</v>
      </c>
      <c r="G4831" s="32" t="s">
        <v>21</v>
      </c>
      <c r="H4831" s="32">
        <v>381</v>
      </c>
      <c r="I4831" s="32">
        <v>421</v>
      </c>
      <c r="J4831" s="32" t="s">
        <v>22</v>
      </c>
      <c r="K4831" s="32">
        <v>0</v>
      </c>
      <c r="L4831" s="38">
        <v>34.619999999999997</v>
      </c>
      <c r="M4831" t="s">
        <v>11482</v>
      </c>
      <c r="N4831" t="s">
        <v>11476</v>
      </c>
      <c r="O4831" t="s">
        <v>11483</v>
      </c>
      <c r="P4831" s="31">
        <v>250</v>
      </c>
      <c r="Q4831" s="31">
        <v>450</v>
      </c>
      <c r="R4831" s="31">
        <v>0</v>
      </c>
      <c r="S4831" s="31">
        <v>0.628</v>
      </c>
      <c r="T4831" s="36" t="s">
        <v>11484</v>
      </c>
      <c r="U4831" s="36" t="s">
        <v>13534</v>
      </c>
      <c r="V4831" s="31" t="s">
        <v>2479</v>
      </c>
      <c r="W4831" s="31">
        <v>7</v>
      </c>
    </row>
    <row r="4832" spans="1:23" x14ac:dyDescent="0.25">
      <c r="A4832">
        <v>9666030</v>
      </c>
      <c r="B4832" s="32" t="s">
        <v>2433</v>
      </c>
      <c r="C4832" s="32">
        <v>22</v>
      </c>
      <c r="D4832" s="32">
        <v>11</v>
      </c>
      <c r="E4832" s="32" t="s">
        <v>22</v>
      </c>
      <c r="F4832" s="32">
        <v>1</v>
      </c>
      <c r="G4832" s="32" t="s">
        <v>21</v>
      </c>
      <c r="H4832" s="32">
        <v>381</v>
      </c>
      <c r="I4832" s="32">
        <v>421</v>
      </c>
      <c r="J4832" s="32" t="s">
        <v>22</v>
      </c>
      <c r="K4832" s="32">
        <v>0</v>
      </c>
      <c r="L4832" s="38">
        <v>42.98</v>
      </c>
      <c r="M4832" t="s">
        <v>11485</v>
      </c>
      <c r="N4832" t="s">
        <v>11476</v>
      </c>
      <c r="O4832" t="s">
        <v>11486</v>
      </c>
      <c r="P4832" s="31">
        <v>250</v>
      </c>
      <c r="Q4832" s="31">
        <v>600</v>
      </c>
      <c r="R4832" s="31">
        <v>0</v>
      </c>
      <c r="S4832" s="31">
        <v>0.84</v>
      </c>
      <c r="T4832" s="36" t="s">
        <v>11487</v>
      </c>
      <c r="U4832" s="36" t="s">
        <v>13534</v>
      </c>
      <c r="V4832" s="31" t="s">
        <v>2479</v>
      </c>
      <c r="W4832" s="31">
        <v>21</v>
      </c>
    </row>
    <row r="4833" spans="1:23" x14ac:dyDescent="0.25">
      <c r="A4833">
        <v>9666040</v>
      </c>
      <c r="B4833" s="32" t="s">
        <v>2433</v>
      </c>
      <c r="C4833" s="32">
        <v>22</v>
      </c>
      <c r="D4833" s="32">
        <v>11</v>
      </c>
      <c r="E4833" s="32" t="s">
        <v>22</v>
      </c>
      <c r="F4833" s="32">
        <v>1</v>
      </c>
      <c r="G4833" s="32" t="s">
        <v>21</v>
      </c>
      <c r="H4833" s="32">
        <v>381</v>
      </c>
      <c r="I4833" s="32">
        <v>421</v>
      </c>
      <c r="J4833" s="32" t="s">
        <v>22</v>
      </c>
      <c r="K4833" s="32">
        <v>0</v>
      </c>
      <c r="L4833" s="38">
        <v>32.270000000000003</v>
      </c>
      <c r="M4833" t="s">
        <v>11488</v>
      </c>
      <c r="N4833" t="s">
        <v>11476</v>
      </c>
      <c r="O4833" t="s">
        <v>11489</v>
      </c>
      <c r="P4833" s="31">
        <v>500</v>
      </c>
      <c r="Q4833" s="31">
        <v>150</v>
      </c>
      <c r="R4833" s="31">
        <v>0</v>
      </c>
      <c r="S4833" s="31">
        <v>0.64</v>
      </c>
      <c r="T4833" s="36" t="s">
        <v>11490</v>
      </c>
      <c r="U4833" s="36" t="s">
        <v>13534</v>
      </c>
      <c r="V4833" s="31" t="s">
        <v>2479</v>
      </c>
      <c r="W4833" s="31">
        <v>7</v>
      </c>
    </row>
    <row r="4834" spans="1:23" x14ac:dyDescent="0.25">
      <c r="A4834">
        <v>9666050</v>
      </c>
      <c r="B4834" s="32" t="s">
        <v>2433</v>
      </c>
      <c r="C4834" s="32">
        <v>22</v>
      </c>
      <c r="D4834" s="32">
        <v>11</v>
      </c>
      <c r="E4834" s="32" t="s">
        <v>22</v>
      </c>
      <c r="F4834" s="32">
        <v>1</v>
      </c>
      <c r="G4834" s="32" t="s">
        <v>21</v>
      </c>
      <c r="H4834" s="32">
        <v>381</v>
      </c>
      <c r="I4834" s="32">
        <v>421</v>
      </c>
      <c r="J4834" s="32" t="s">
        <v>22</v>
      </c>
      <c r="K4834" s="32">
        <v>0</v>
      </c>
      <c r="L4834" s="38">
        <v>34.619999999999997</v>
      </c>
      <c r="M4834" t="s">
        <v>11491</v>
      </c>
      <c r="N4834" t="s">
        <v>11476</v>
      </c>
      <c r="O4834" t="s">
        <v>11492</v>
      </c>
      <c r="P4834" s="31">
        <v>500</v>
      </c>
      <c r="Q4834" s="31">
        <v>300</v>
      </c>
      <c r="R4834" s="31">
        <v>0</v>
      </c>
      <c r="S4834" s="31">
        <v>1.02</v>
      </c>
      <c r="T4834" s="36" t="s">
        <v>11493</v>
      </c>
      <c r="U4834" s="36" t="s">
        <v>13534</v>
      </c>
      <c r="V4834" s="31" t="s">
        <v>2479</v>
      </c>
      <c r="W4834" s="31">
        <v>21</v>
      </c>
    </row>
    <row r="4835" spans="1:23" x14ac:dyDescent="0.25">
      <c r="A4835">
        <v>9666053</v>
      </c>
      <c r="B4835" s="32" t="s">
        <v>2433</v>
      </c>
      <c r="C4835" s="32">
        <v>22</v>
      </c>
      <c r="D4835" s="32">
        <v>11</v>
      </c>
      <c r="E4835" s="32" t="s">
        <v>22</v>
      </c>
      <c r="F4835" s="32">
        <v>1</v>
      </c>
      <c r="G4835" s="32" t="s">
        <v>21</v>
      </c>
      <c r="H4835" s="32">
        <v>381</v>
      </c>
      <c r="I4835" s="32">
        <v>421</v>
      </c>
      <c r="J4835" s="32" t="s">
        <v>22</v>
      </c>
      <c r="K4835" s="32">
        <v>0</v>
      </c>
      <c r="L4835" s="38">
        <v>47.86</v>
      </c>
      <c r="M4835" t="s">
        <v>11494</v>
      </c>
      <c r="N4835" t="s">
        <v>11476</v>
      </c>
      <c r="O4835" t="s">
        <v>11495</v>
      </c>
      <c r="P4835" s="31">
        <v>750</v>
      </c>
      <c r="Q4835" s="31">
        <v>300</v>
      </c>
      <c r="R4835" s="31">
        <v>0</v>
      </c>
      <c r="S4835" s="31">
        <v>1.6</v>
      </c>
      <c r="T4835" s="36" t="s">
        <v>11496</v>
      </c>
      <c r="U4835" s="36" t="s">
        <v>13534</v>
      </c>
      <c r="V4835" s="31" t="s">
        <v>2479</v>
      </c>
      <c r="W4835" s="31">
        <v>21</v>
      </c>
    </row>
    <row r="4836" spans="1:23" x14ac:dyDescent="0.25">
      <c r="A4836">
        <v>9666060</v>
      </c>
      <c r="B4836" s="32" t="s">
        <v>2433</v>
      </c>
      <c r="C4836" s="32">
        <v>22</v>
      </c>
      <c r="D4836" s="32">
        <v>11</v>
      </c>
      <c r="E4836" s="32" t="s">
        <v>22</v>
      </c>
      <c r="F4836" s="32">
        <v>1</v>
      </c>
      <c r="G4836" s="32" t="s">
        <v>21</v>
      </c>
      <c r="H4836" s="32">
        <v>381</v>
      </c>
      <c r="I4836" s="32">
        <v>421</v>
      </c>
      <c r="J4836" s="32" t="s">
        <v>22</v>
      </c>
      <c r="K4836" s="32">
        <v>0</v>
      </c>
      <c r="L4836" s="38">
        <v>54.4</v>
      </c>
      <c r="M4836" t="s">
        <v>11497</v>
      </c>
      <c r="N4836" t="s">
        <v>11476</v>
      </c>
      <c r="O4836" t="s">
        <v>11498</v>
      </c>
      <c r="P4836" s="31">
        <v>500</v>
      </c>
      <c r="Q4836" s="31">
        <v>450</v>
      </c>
      <c r="R4836" s="31">
        <v>0</v>
      </c>
      <c r="S4836" s="31">
        <v>1.26</v>
      </c>
      <c r="T4836" s="36" t="s">
        <v>11499</v>
      </c>
      <c r="U4836" s="36" t="s">
        <v>13534</v>
      </c>
      <c r="V4836" s="31" t="s">
        <v>2479</v>
      </c>
      <c r="W4836" s="31">
        <v>7</v>
      </c>
    </row>
    <row r="4837" spans="1:23" x14ac:dyDescent="0.25">
      <c r="A4837">
        <v>9666063</v>
      </c>
      <c r="B4837" s="32" t="s">
        <v>2433</v>
      </c>
      <c r="C4837" s="32">
        <v>22</v>
      </c>
      <c r="D4837" s="32">
        <v>11</v>
      </c>
      <c r="E4837" s="32" t="s">
        <v>22</v>
      </c>
      <c r="F4837" s="32">
        <v>1</v>
      </c>
      <c r="G4837" s="32" t="s">
        <v>21</v>
      </c>
      <c r="H4837" s="32">
        <v>381</v>
      </c>
      <c r="I4837" s="32">
        <v>421</v>
      </c>
      <c r="J4837" s="32" t="s">
        <v>22</v>
      </c>
      <c r="K4837" s="32">
        <v>0</v>
      </c>
      <c r="L4837" s="38">
        <v>76.459999999999994</v>
      </c>
      <c r="M4837" t="s">
        <v>11500</v>
      </c>
      <c r="N4837" t="s">
        <v>11476</v>
      </c>
      <c r="O4837" t="s">
        <v>11501</v>
      </c>
      <c r="P4837" s="31">
        <v>750</v>
      </c>
      <c r="Q4837" s="31">
        <v>450</v>
      </c>
      <c r="R4837" s="31">
        <v>0</v>
      </c>
      <c r="S4837" s="31">
        <v>2.14</v>
      </c>
      <c r="T4837" s="36" t="s">
        <v>11502</v>
      </c>
      <c r="U4837" s="36" t="s">
        <v>13534</v>
      </c>
      <c r="V4837" s="31" t="s">
        <v>2479</v>
      </c>
      <c r="W4837" s="31">
        <v>21</v>
      </c>
    </row>
    <row r="4838" spans="1:23" x14ac:dyDescent="0.25">
      <c r="A4838">
        <v>9666070</v>
      </c>
      <c r="B4838" s="32" t="s">
        <v>2433</v>
      </c>
      <c r="C4838" s="32">
        <v>22</v>
      </c>
      <c r="D4838" s="32">
        <v>11</v>
      </c>
      <c r="E4838" s="32" t="s">
        <v>22</v>
      </c>
      <c r="F4838" s="32">
        <v>1</v>
      </c>
      <c r="G4838" s="32" t="s">
        <v>21</v>
      </c>
      <c r="H4838" s="32">
        <v>381</v>
      </c>
      <c r="I4838" s="32">
        <v>421</v>
      </c>
      <c r="J4838" s="32" t="s">
        <v>22</v>
      </c>
      <c r="K4838" s="32">
        <v>0</v>
      </c>
      <c r="L4838" s="38">
        <v>71.739999999999995</v>
      </c>
      <c r="M4838" t="s">
        <v>11503</v>
      </c>
      <c r="N4838" t="s">
        <v>11476</v>
      </c>
      <c r="O4838" t="s">
        <v>11504</v>
      </c>
      <c r="P4838" s="31">
        <v>500</v>
      </c>
      <c r="Q4838" s="31">
        <v>600</v>
      </c>
      <c r="R4838" s="31">
        <v>0</v>
      </c>
      <c r="S4838" s="31">
        <v>1.94</v>
      </c>
      <c r="T4838" s="36" t="s">
        <v>11505</v>
      </c>
      <c r="U4838" s="36" t="s">
        <v>13534</v>
      </c>
      <c r="V4838" s="31" t="s">
        <v>2479</v>
      </c>
      <c r="W4838" s="31">
        <v>7</v>
      </c>
    </row>
    <row r="4839" spans="1:23" x14ac:dyDescent="0.25">
      <c r="A4839">
        <v>9666073</v>
      </c>
      <c r="B4839" s="32" t="s">
        <v>2433</v>
      </c>
      <c r="C4839" s="32">
        <v>22</v>
      </c>
      <c r="D4839" s="32">
        <v>11</v>
      </c>
      <c r="E4839" s="32" t="s">
        <v>22</v>
      </c>
      <c r="F4839" s="32">
        <v>1</v>
      </c>
      <c r="G4839" s="32" t="s">
        <v>21</v>
      </c>
      <c r="H4839" s="32">
        <v>381</v>
      </c>
      <c r="I4839" s="32">
        <v>421</v>
      </c>
      <c r="J4839" s="32" t="s">
        <v>22</v>
      </c>
      <c r="K4839" s="32">
        <v>0</v>
      </c>
      <c r="L4839" s="38">
        <v>102.91</v>
      </c>
      <c r="M4839" t="s">
        <v>11506</v>
      </c>
      <c r="N4839" t="s">
        <v>11476</v>
      </c>
      <c r="O4839" t="s">
        <v>11507</v>
      </c>
      <c r="P4839" s="31">
        <v>750</v>
      </c>
      <c r="Q4839" s="31">
        <v>600</v>
      </c>
      <c r="R4839" s="31">
        <v>0</v>
      </c>
      <c r="S4839" s="31">
        <v>2.798</v>
      </c>
      <c r="T4839" s="36" t="s">
        <v>11508</v>
      </c>
      <c r="U4839" s="36" t="s">
        <v>13534</v>
      </c>
      <c r="V4839" s="31" t="s">
        <v>2479</v>
      </c>
      <c r="W4839" s="31">
        <v>21</v>
      </c>
    </row>
    <row r="4840" spans="1:23" x14ac:dyDescent="0.25">
      <c r="A4840">
        <v>9666080</v>
      </c>
      <c r="B4840" s="32" t="s">
        <v>2433</v>
      </c>
      <c r="C4840" s="32">
        <v>22</v>
      </c>
      <c r="D4840" s="32">
        <v>11</v>
      </c>
      <c r="E4840" s="32" t="s">
        <v>22</v>
      </c>
      <c r="F4840" s="32">
        <v>1</v>
      </c>
      <c r="G4840" s="32" t="s">
        <v>21</v>
      </c>
      <c r="H4840" s="32">
        <v>381</v>
      </c>
      <c r="I4840" s="32">
        <v>421</v>
      </c>
      <c r="J4840" s="32" t="s">
        <v>22</v>
      </c>
      <c r="K4840" s="32">
        <v>0</v>
      </c>
      <c r="L4840" s="38">
        <v>40.22</v>
      </c>
      <c r="M4840" t="s">
        <v>11509</v>
      </c>
      <c r="N4840" t="s">
        <v>11510</v>
      </c>
      <c r="O4840" t="s">
        <v>11511</v>
      </c>
      <c r="P4840" s="31">
        <v>250</v>
      </c>
      <c r="Q4840" s="31">
        <v>150</v>
      </c>
      <c r="R4840" s="31">
        <v>0</v>
      </c>
      <c r="S4840" s="31">
        <v>0.80200000000000005</v>
      </c>
      <c r="T4840" s="36" t="s">
        <v>11512</v>
      </c>
      <c r="U4840" s="36" t="s">
        <v>13534</v>
      </c>
      <c r="V4840" s="31" t="s">
        <v>11513</v>
      </c>
      <c r="W4840" s="31">
        <v>21</v>
      </c>
    </row>
    <row r="4841" spans="1:23" x14ac:dyDescent="0.25">
      <c r="A4841">
        <v>9666090</v>
      </c>
      <c r="B4841" s="32" t="s">
        <v>2433</v>
      </c>
      <c r="C4841" s="32">
        <v>22</v>
      </c>
      <c r="D4841" s="32">
        <v>11</v>
      </c>
      <c r="E4841" s="32" t="s">
        <v>22</v>
      </c>
      <c r="F4841" s="32">
        <v>1</v>
      </c>
      <c r="G4841" s="32" t="s">
        <v>21</v>
      </c>
      <c r="H4841" s="32">
        <v>381</v>
      </c>
      <c r="I4841" s="32">
        <v>421</v>
      </c>
      <c r="J4841" s="32" t="s">
        <v>22</v>
      </c>
      <c r="K4841" s="32">
        <v>0</v>
      </c>
      <c r="L4841" s="38">
        <v>49.4</v>
      </c>
      <c r="M4841" t="s">
        <v>11514</v>
      </c>
      <c r="N4841" t="s">
        <v>11510</v>
      </c>
      <c r="O4841" t="s">
        <v>11515</v>
      </c>
      <c r="P4841" s="31">
        <v>250</v>
      </c>
      <c r="Q4841" s="31">
        <v>300</v>
      </c>
      <c r="R4841" s="31">
        <v>0</v>
      </c>
      <c r="S4841" s="31">
        <v>1.72</v>
      </c>
      <c r="T4841" s="36" t="s">
        <v>11516</v>
      </c>
      <c r="U4841" s="36" t="s">
        <v>13534</v>
      </c>
      <c r="V4841" s="31" t="s">
        <v>11513</v>
      </c>
      <c r="W4841" s="31">
        <v>7</v>
      </c>
    </row>
    <row r="4842" spans="1:23" x14ac:dyDescent="0.25">
      <c r="A4842">
        <v>9666100</v>
      </c>
      <c r="B4842" s="32" t="s">
        <v>2433</v>
      </c>
      <c r="C4842" s="32">
        <v>22</v>
      </c>
      <c r="D4842" s="32">
        <v>11</v>
      </c>
      <c r="E4842" s="32" t="s">
        <v>22</v>
      </c>
      <c r="F4842" s="32">
        <v>1</v>
      </c>
      <c r="G4842" s="32" t="s">
        <v>21</v>
      </c>
      <c r="H4842" s="32">
        <v>381</v>
      </c>
      <c r="I4842" s="32">
        <v>421</v>
      </c>
      <c r="J4842" s="32" t="s">
        <v>22</v>
      </c>
      <c r="K4842" s="32">
        <v>0</v>
      </c>
      <c r="L4842" s="38">
        <v>67.3</v>
      </c>
      <c r="M4842" t="s">
        <v>11517</v>
      </c>
      <c r="N4842" t="s">
        <v>11510</v>
      </c>
      <c r="O4842" t="s">
        <v>11518</v>
      </c>
      <c r="P4842" s="31">
        <v>250</v>
      </c>
      <c r="Q4842" s="31">
        <v>450</v>
      </c>
      <c r="R4842" s="31">
        <v>0</v>
      </c>
      <c r="S4842" s="31">
        <v>2.1850000000000001</v>
      </c>
      <c r="T4842" s="36" t="s">
        <v>11519</v>
      </c>
      <c r="U4842" s="36" t="s">
        <v>13534</v>
      </c>
      <c r="V4842" s="31" t="s">
        <v>11513</v>
      </c>
      <c r="W4842" s="31">
        <v>21</v>
      </c>
    </row>
    <row r="4843" spans="1:23" x14ac:dyDescent="0.25">
      <c r="A4843">
        <v>9666110</v>
      </c>
      <c r="B4843" s="32" t="s">
        <v>2433</v>
      </c>
      <c r="C4843" s="32">
        <v>22</v>
      </c>
      <c r="D4843" s="32">
        <v>11</v>
      </c>
      <c r="E4843" s="32" t="s">
        <v>22</v>
      </c>
      <c r="F4843" s="32">
        <v>1</v>
      </c>
      <c r="G4843" s="32" t="s">
        <v>21</v>
      </c>
      <c r="H4843" s="32">
        <v>381</v>
      </c>
      <c r="I4843" s="32">
        <v>421</v>
      </c>
      <c r="J4843" s="32" t="s">
        <v>22</v>
      </c>
      <c r="K4843" s="32">
        <v>0</v>
      </c>
      <c r="L4843" s="38">
        <v>77.78</v>
      </c>
      <c r="M4843" t="s">
        <v>11520</v>
      </c>
      <c r="N4843" t="s">
        <v>11510</v>
      </c>
      <c r="O4843" t="s">
        <v>11521</v>
      </c>
      <c r="P4843" s="31">
        <v>250</v>
      </c>
      <c r="Q4843" s="31">
        <v>600</v>
      </c>
      <c r="R4843" s="31">
        <v>0</v>
      </c>
      <c r="S4843" s="31">
        <v>2.92</v>
      </c>
      <c r="T4843" s="36" t="s">
        <v>11522</v>
      </c>
      <c r="U4843" s="36" t="s">
        <v>16042</v>
      </c>
      <c r="V4843" s="31" t="s">
        <v>11513</v>
      </c>
      <c r="W4843" s="31">
        <v>7</v>
      </c>
    </row>
    <row r="4844" spans="1:23" x14ac:dyDescent="0.25">
      <c r="A4844">
        <v>9666120</v>
      </c>
      <c r="B4844" s="32" t="s">
        <v>2433</v>
      </c>
      <c r="C4844" s="32">
        <v>22</v>
      </c>
      <c r="D4844" s="32">
        <v>11</v>
      </c>
      <c r="E4844" s="32" t="s">
        <v>22</v>
      </c>
      <c r="F4844" s="32">
        <v>1</v>
      </c>
      <c r="G4844" s="32" t="s">
        <v>21</v>
      </c>
      <c r="H4844" s="32">
        <v>381</v>
      </c>
      <c r="I4844" s="32">
        <v>421</v>
      </c>
      <c r="J4844" s="32" t="s">
        <v>22</v>
      </c>
      <c r="K4844" s="32">
        <v>0</v>
      </c>
      <c r="L4844" s="38">
        <v>60.67</v>
      </c>
      <c r="M4844" t="s">
        <v>11523</v>
      </c>
      <c r="N4844" t="s">
        <v>11510</v>
      </c>
      <c r="O4844" t="s">
        <v>11524</v>
      </c>
      <c r="P4844" s="31">
        <v>500</v>
      </c>
      <c r="Q4844" s="31">
        <v>150</v>
      </c>
      <c r="R4844" s="31">
        <v>0</v>
      </c>
      <c r="S4844" s="31">
        <v>1.66</v>
      </c>
      <c r="T4844" s="36" t="s">
        <v>11525</v>
      </c>
      <c r="U4844" s="36" t="s">
        <v>13534</v>
      </c>
      <c r="V4844" s="31" t="s">
        <v>11513</v>
      </c>
      <c r="W4844" s="31">
        <v>7</v>
      </c>
    </row>
    <row r="4845" spans="1:23" x14ac:dyDescent="0.25">
      <c r="A4845">
        <v>9666130</v>
      </c>
      <c r="B4845" s="32" t="s">
        <v>2433</v>
      </c>
      <c r="C4845" s="32">
        <v>22</v>
      </c>
      <c r="D4845" s="32">
        <v>11</v>
      </c>
      <c r="E4845" s="32" t="s">
        <v>22</v>
      </c>
      <c r="F4845" s="32">
        <v>1</v>
      </c>
      <c r="G4845" s="32" t="s">
        <v>21</v>
      </c>
      <c r="H4845" s="32">
        <v>381</v>
      </c>
      <c r="I4845" s="32">
        <v>421</v>
      </c>
      <c r="J4845" s="32" t="s">
        <v>22</v>
      </c>
      <c r="K4845" s="32">
        <v>0</v>
      </c>
      <c r="L4845" s="38">
        <v>77.78</v>
      </c>
      <c r="M4845" t="s">
        <v>11526</v>
      </c>
      <c r="N4845" t="s">
        <v>11510</v>
      </c>
      <c r="O4845" t="s">
        <v>11527</v>
      </c>
      <c r="P4845" s="31">
        <v>500</v>
      </c>
      <c r="Q4845" s="31">
        <v>300</v>
      </c>
      <c r="R4845" s="31">
        <v>0</v>
      </c>
      <c r="S4845" s="31">
        <v>3.22</v>
      </c>
      <c r="T4845" s="36" t="s">
        <v>11528</v>
      </c>
      <c r="U4845" s="36" t="s">
        <v>13534</v>
      </c>
      <c r="V4845" s="31" t="s">
        <v>11513</v>
      </c>
      <c r="W4845" s="31">
        <v>7</v>
      </c>
    </row>
    <row r="4846" spans="1:23" x14ac:dyDescent="0.25">
      <c r="A4846">
        <v>9666133</v>
      </c>
      <c r="B4846" s="32" t="s">
        <v>2433</v>
      </c>
      <c r="C4846" s="32">
        <v>22</v>
      </c>
      <c r="D4846" s="32">
        <v>11</v>
      </c>
      <c r="E4846" s="32" t="s">
        <v>22</v>
      </c>
      <c r="F4846" s="32">
        <v>1</v>
      </c>
      <c r="G4846" s="32" t="s">
        <v>21</v>
      </c>
      <c r="H4846" s="32">
        <v>381</v>
      </c>
      <c r="I4846" s="32">
        <v>421</v>
      </c>
      <c r="J4846" s="32" t="s">
        <v>22</v>
      </c>
      <c r="K4846" s="32">
        <v>0</v>
      </c>
      <c r="L4846" s="38">
        <v>110.84</v>
      </c>
      <c r="M4846" t="s">
        <v>11529</v>
      </c>
      <c r="N4846" t="s">
        <v>11510</v>
      </c>
      <c r="O4846" t="s">
        <v>11530</v>
      </c>
      <c r="P4846" s="31">
        <v>750</v>
      </c>
      <c r="Q4846" s="31">
        <v>300</v>
      </c>
      <c r="R4846" s="31">
        <v>0</v>
      </c>
      <c r="S4846" s="31">
        <v>4.9000000000000004</v>
      </c>
      <c r="T4846" s="36" t="s">
        <v>11531</v>
      </c>
      <c r="U4846" s="36" t="s">
        <v>13534</v>
      </c>
      <c r="V4846" s="31" t="s">
        <v>11513</v>
      </c>
      <c r="W4846" s="31">
        <v>21</v>
      </c>
    </row>
    <row r="4847" spans="1:23" x14ac:dyDescent="0.25">
      <c r="A4847">
        <v>9666140</v>
      </c>
      <c r="B4847" s="32" t="s">
        <v>2433</v>
      </c>
      <c r="C4847" s="32">
        <v>22</v>
      </c>
      <c r="D4847" s="32">
        <v>11</v>
      </c>
      <c r="E4847" s="32" t="s">
        <v>22</v>
      </c>
      <c r="F4847" s="32">
        <v>1</v>
      </c>
      <c r="G4847" s="32" t="s">
        <v>21</v>
      </c>
      <c r="H4847" s="32">
        <v>381</v>
      </c>
      <c r="I4847" s="32">
        <v>421</v>
      </c>
      <c r="J4847" s="32" t="s">
        <v>22</v>
      </c>
      <c r="K4847" s="32">
        <v>0</v>
      </c>
      <c r="L4847" s="38">
        <v>109.88</v>
      </c>
      <c r="M4847" t="s">
        <v>11532</v>
      </c>
      <c r="N4847" t="s">
        <v>11510</v>
      </c>
      <c r="O4847" t="s">
        <v>11533</v>
      </c>
      <c r="P4847" s="31">
        <v>500</v>
      </c>
      <c r="Q4847" s="31">
        <v>450</v>
      </c>
      <c r="R4847" s="31">
        <v>0</v>
      </c>
      <c r="S4847" s="31">
        <v>4.3</v>
      </c>
      <c r="T4847" s="36" t="s">
        <v>11534</v>
      </c>
      <c r="U4847" s="36" t="s">
        <v>13534</v>
      </c>
      <c r="V4847" s="31" t="s">
        <v>11513</v>
      </c>
      <c r="W4847" s="31">
        <v>21</v>
      </c>
    </row>
    <row r="4848" spans="1:23" x14ac:dyDescent="0.25">
      <c r="A4848">
        <v>9666143</v>
      </c>
      <c r="B4848" s="32" t="s">
        <v>2433</v>
      </c>
      <c r="C4848" s="32">
        <v>22</v>
      </c>
      <c r="D4848" s="32">
        <v>11</v>
      </c>
      <c r="E4848" s="32" t="s">
        <v>22</v>
      </c>
      <c r="F4848" s="32">
        <v>1</v>
      </c>
      <c r="G4848" s="32" t="s">
        <v>21</v>
      </c>
      <c r="H4848" s="32">
        <v>381</v>
      </c>
      <c r="I4848" s="32">
        <v>421</v>
      </c>
      <c r="J4848" s="32" t="s">
        <v>22</v>
      </c>
      <c r="K4848" s="32">
        <v>0</v>
      </c>
      <c r="L4848" s="38">
        <v>147.75</v>
      </c>
      <c r="M4848" t="s">
        <v>11535</v>
      </c>
      <c r="N4848" t="s">
        <v>11510</v>
      </c>
      <c r="O4848" t="s">
        <v>11536</v>
      </c>
      <c r="P4848" s="31">
        <v>750</v>
      </c>
      <c r="Q4848" s="31">
        <v>450</v>
      </c>
      <c r="R4848" s="31">
        <v>0</v>
      </c>
      <c r="S4848" s="31">
        <v>6.9</v>
      </c>
      <c r="T4848" s="36" t="s">
        <v>11537</v>
      </c>
      <c r="U4848" s="36" t="s">
        <v>13534</v>
      </c>
      <c r="V4848" s="31" t="s">
        <v>11513</v>
      </c>
      <c r="W4848" s="31">
        <v>21</v>
      </c>
    </row>
    <row r="4849" spans="1:23" x14ac:dyDescent="0.25">
      <c r="A4849">
        <v>9666150</v>
      </c>
      <c r="B4849" s="32" t="s">
        <v>2433</v>
      </c>
      <c r="C4849" s="32">
        <v>22</v>
      </c>
      <c r="D4849" s="32">
        <v>11</v>
      </c>
      <c r="E4849" s="32" t="s">
        <v>22</v>
      </c>
      <c r="F4849" s="32">
        <v>1</v>
      </c>
      <c r="G4849" s="32" t="s">
        <v>21</v>
      </c>
      <c r="H4849" s="32">
        <v>381</v>
      </c>
      <c r="I4849" s="32">
        <v>421</v>
      </c>
      <c r="J4849" s="32" t="s">
        <v>22</v>
      </c>
      <c r="K4849" s="32">
        <v>0</v>
      </c>
      <c r="L4849" s="38">
        <v>126.41</v>
      </c>
      <c r="M4849" t="s">
        <v>11538</v>
      </c>
      <c r="N4849" t="s">
        <v>11510</v>
      </c>
      <c r="O4849" t="s">
        <v>11539</v>
      </c>
      <c r="P4849" s="31">
        <v>500</v>
      </c>
      <c r="Q4849" s="31">
        <v>600</v>
      </c>
      <c r="R4849" s="31">
        <v>0</v>
      </c>
      <c r="S4849" s="31">
        <v>6.16</v>
      </c>
      <c r="T4849" s="36" t="s">
        <v>11540</v>
      </c>
      <c r="U4849" s="36" t="s">
        <v>13534</v>
      </c>
      <c r="V4849" s="31" t="s">
        <v>11513</v>
      </c>
      <c r="W4849" s="31">
        <v>21</v>
      </c>
    </row>
    <row r="4850" spans="1:23" x14ac:dyDescent="0.25">
      <c r="A4850">
        <v>9666160</v>
      </c>
      <c r="B4850" s="32" t="s">
        <v>2433</v>
      </c>
      <c r="C4850" s="32">
        <v>22</v>
      </c>
      <c r="D4850" s="32">
        <v>11</v>
      </c>
      <c r="E4850" s="32" t="s">
        <v>22</v>
      </c>
      <c r="F4850" s="32">
        <v>1</v>
      </c>
      <c r="G4850" s="32" t="s">
        <v>21</v>
      </c>
      <c r="H4850" s="32">
        <v>381</v>
      </c>
      <c r="I4850" s="32">
        <v>422</v>
      </c>
      <c r="J4850" s="32" t="s">
        <v>22</v>
      </c>
      <c r="K4850" s="32">
        <v>0</v>
      </c>
      <c r="L4850" s="38">
        <v>30.34</v>
      </c>
      <c r="M4850" t="s">
        <v>11541</v>
      </c>
      <c r="N4850" t="s">
        <v>11542</v>
      </c>
      <c r="O4850" t="s">
        <v>11543</v>
      </c>
      <c r="P4850" s="31">
        <v>250</v>
      </c>
      <c r="Q4850" s="31">
        <v>150</v>
      </c>
      <c r="R4850" s="31">
        <v>0</v>
      </c>
      <c r="S4850" s="31">
        <v>0.57399999999999995</v>
      </c>
      <c r="T4850" s="36" t="s">
        <v>11544</v>
      </c>
      <c r="U4850" s="36" t="s">
        <v>16042</v>
      </c>
      <c r="V4850" s="31" t="s">
        <v>11545</v>
      </c>
      <c r="W4850" s="31">
        <v>21</v>
      </c>
    </row>
    <row r="4851" spans="1:23" x14ac:dyDescent="0.25">
      <c r="A4851">
        <v>9666170</v>
      </c>
      <c r="B4851" s="32" t="s">
        <v>2433</v>
      </c>
      <c r="C4851" s="32">
        <v>22</v>
      </c>
      <c r="D4851" s="32">
        <v>11</v>
      </c>
      <c r="E4851" s="32" t="s">
        <v>22</v>
      </c>
      <c r="F4851" s="32">
        <v>1</v>
      </c>
      <c r="G4851" s="32" t="s">
        <v>21</v>
      </c>
      <c r="H4851" s="32">
        <v>381</v>
      </c>
      <c r="I4851" s="32">
        <v>422</v>
      </c>
      <c r="J4851" s="32" t="s">
        <v>22</v>
      </c>
      <c r="K4851" s="32">
        <v>0</v>
      </c>
      <c r="L4851" s="38">
        <v>40.64</v>
      </c>
      <c r="M4851" t="s">
        <v>11546</v>
      </c>
      <c r="N4851" t="s">
        <v>11542</v>
      </c>
      <c r="O4851" t="s">
        <v>11547</v>
      </c>
      <c r="P4851" s="31">
        <v>250</v>
      </c>
      <c r="Q4851" s="31">
        <v>300</v>
      </c>
      <c r="R4851" s="31">
        <v>0</v>
      </c>
      <c r="S4851" s="31">
        <v>1.149</v>
      </c>
      <c r="T4851" s="36" t="s">
        <v>11548</v>
      </c>
      <c r="U4851" s="36" t="s">
        <v>16042</v>
      </c>
      <c r="V4851" s="31" t="s">
        <v>11545</v>
      </c>
      <c r="W4851" s="31">
        <v>7</v>
      </c>
    </row>
    <row r="4852" spans="1:23" x14ac:dyDescent="0.25">
      <c r="A4852">
        <v>9666180</v>
      </c>
      <c r="B4852" s="32" t="s">
        <v>2433</v>
      </c>
      <c r="C4852" s="32">
        <v>22</v>
      </c>
      <c r="D4852" s="32">
        <v>11</v>
      </c>
      <c r="E4852" s="32" t="s">
        <v>22</v>
      </c>
      <c r="F4852" s="32">
        <v>1</v>
      </c>
      <c r="G4852" s="32" t="s">
        <v>21</v>
      </c>
      <c r="H4852" s="32">
        <v>381</v>
      </c>
      <c r="I4852" s="32">
        <v>422</v>
      </c>
      <c r="J4852" s="32" t="s">
        <v>22</v>
      </c>
      <c r="K4852" s="32">
        <v>0</v>
      </c>
      <c r="L4852" s="38">
        <v>54.4</v>
      </c>
      <c r="M4852" t="s">
        <v>11549</v>
      </c>
      <c r="N4852" t="s">
        <v>11542</v>
      </c>
      <c r="O4852" t="s">
        <v>11550</v>
      </c>
      <c r="P4852" s="31">
        <v>250</v>
      </c>
      <c r="Q4852" s="31">
        <v>450</v>
      </c>
      <c r="R4852" s="31">
        <v>0</v>
      </c>
      <c r="S4852" s="31">
        <v>1.5569999999999999</v>
      </c>
      <c r="T4852" s="36" t="s">
        <v>11551</v>
      </c>
      <c r="U4852" s="36" t="s">
        <v>16042</v>
      </c>
      <c r="V4852" s="31" t="s">
        <v>11545</v>
      </c>
      <c r="W4852" s="31">
        <v>21</v>
      </c>
    </row>
    <row r="4853" spans="1:23" x14ac:dyDescent="0.25">
      <c r="A4853">
        <v>9666190</v>
      </c>
      <c r="B4853" s="32" t="s">
        <v>2433</v>
      </c>
      <c r="C4853" s="32">
        <v>22</v>
      </c>
      <c r="D4853" s="32">
        <v>11</v>
      </c>
      <c r="E4853" s="32" t="s">
        <v>22</v>
      </c>
      <c r="F4853" s="32">
        <v>1</v>
      </c>
      <c r="G4853" s="32" t="s">
        <v>21</v>
      </c>
      <c r="H4853" s="32">
        <v>381</v>
      </c>
      <c r="I4853" s="32">
        <v>422</v>
      </c>
      <c r="J4853" s="32" t="s">
        <v>22</v>
      </c>
      <c r="K4853" s="32">
        <v>0</v>
      </c>
      <c r="L4853" s="38">
        <v>74.67</v>
      </c>
      <c r="M4853" t="s">
        <v>11552</v>
      </c>
      <c r="N4853" t="s">
        <v>11542</v>
      </c>
      <c r="O4853" t="s">
        <v>11553</v>
      </c>
      <c r="P4853" s="31">
        <v>250</v>
      </c>
      <c r="Q4853" s="31">
        <v>600</v>
      </c>
      <c r="R4853" s="31">
        <v>0</v>
      </c>
      <c r="S4853" s="31">
        <v>2.1</v>
      </c>
      <c r="T4853" s="36" t="s">
        <v>11554</v>
      </c>
      <c r="U4853" s="36" t="s">
        <v>16042</v>
      </c>
      <c r="V4853" s="31" t="s">
        <v>11545</v>
      </c>
      <c r="W4853" s="31">
        <v>21</v>
      </c>
    </row>
    <row r="4854" spans="1:23" x14ac:dyDescent="0.25">
      <c r="A4854">
        <v>9666200</v>
      </c>
      <c r="B4854" s="32" t="s">
        <v>2433</v>
      </c>
      <c r="C4854" s="32">
        <v>22</v>
      </c>
      <c r="D4854" s="32">
        <v>11</v>
      </c>
      <c r="E4854" s="32" t="s">
        <v>22</v>
      </c>
      <c r="F4854" s="32">
        <v>1</v>
      </c>
      <c r="G4854" s="32" t="s">
        <v>21</v>
      </c>
      <c r="H4854" s="32">
        <v>381</v>
      </c>
      <c r="I4854" s="32">
        <v>422</v>
      </c>
      <c r="J4854" s="32" t="s">
        <v>22</v>
      </c>
      <c r="K4854" s="32">
        <v>0</v>
      </c>
      <c r="L4854" s="38">
        <v>47.06</v>
      </c>
      <c r="M4854" t="s">
        <v>11555</v>
      </c>
      <c r="N4854" t="s">
        <v>11542</v>
      </c>
      <c r="O4854" t="s">
        <v>11556</v>
      </c>
      <c r="P4854" s="31">
        <v>500</v>
      </c>
      <c r="Q4854" s="31">
        <v>150</v>
      </c>
      <c r="R4854" s="31">
        <v>0</v>
      </c>
      <c r="S4854" s="31">
        <v>1.1399999999999999</v>
      </c>
      <c r="T4854" s="36" t="s">
        <v>11557</v>
      </c>
      <c r="U4854" s="36" t="s">
        <v>16042</v>
      </c>
      <c r="V4854" s="31" t="s">
        <v>11545</v>
      </c>
      <c r="W4854" s="31">
        <v>7</v>
      </c>
    </row>
    <row r="4855" spans="1:23" x14ac:dyDescent="0.25">
      <c r="A4855">
        <v>9666210</v>
      </c>
      <c r="B4855" s="32" t="s">
        <v>2433</v>
      </c>
      <c r="C4855" s="32">
        <v>22</v>
      </c>
      <c r="D4855" s="32">
        <v>11</v>
      </c>
      <c r="E4855" s="32" t="s">
        <v>22</v>
      </c>
      <c r="F4855" s="32">
        <v>1</v>
      </c>
      <c r="G4855" s="32" t="s">
        <v>21</v>
      </c>
      <c r="H4855" s="32">
        <v>381</v>
      </c>
      <c r="I4855" s="32">
        <v>422</v>
      </c>
      <c r="J4855" s="32" t="s">
        <v>22</v>
      </c>
      <c r="K4855" s="32">
        <v>0</v>
      </c>
      <c r="L4855" s="38">
        <v>63.23</v>
      </c>
      <c r="M4855" t="s">
        <v>11558</v>
      </c>
      <c r="N4855" t="s">
        <v>11542</v>
      </c>
      <c r="O4855" t="s">
        <v>11559</v>
      </c>
      <c r="P4855" s="31">
        <v>500</v>
      </c>
      <c r="Q4855" s="31">
        <v>300</v>
      </c>
      <c r="R4855" s="31">
        <v>0</v>
      </c>
      <c r="S4855" s="31">
        <v>1.92</v>
      </c>
      <c r="T4855" s="36" t="s">
        <v>11560</v>
      </c>
      <c r="U4855" s="36" t="s">
        <v>16042</v>
      </c>
      <c r="V4855" s="31" t="s">
        <v>11545</v>
      </c>
      <c r="W4855" s="31">
        <v>21</v>
      </c>
    </row>
    <row r="4856" spans="1:23" x14ac:dyDescent="0.25">
      <c r="A4856">
        <v>9666213</v>
      </c>
      <c r="B4856" s="32" t="s">
        <v>2433</v>
      </c>
      <c r="C4856" s="32">
        <v>22</v>
      </c>
      <c r="D4856" s="32">
        <v>11</v>
      </c>
      <c r="E4856" s="32" t="s">
        <v>22</v>
      </c>
      <c r="F4856" s="32">
        <v>1</v>
      </c>
      <c r="G4856" s="32" t="s">
        <v>21</v>
      </c>
      <c r="H4856" s="32">
        <v>381</v>
      </c>
      <c r="I4856" s="32">
        <v>422</v>
      </c>
      <c r="J4856" s="32" t="s">
        <v>22</v>
      </c>
      <c r="K4856" s="32">
        <v>0</v>
      </c>
      <c r="L4856" s="38">
        <v>87.33</v>
      </c>
      <c r="M4856" t="s">
        <v>11561</v>
      </c>
      <c r="N4856" t="s">
        <v>11542</v>
      </c>
      <c r="O4856" t="s">
        <v>11562</v>
      </c>
      <c r="P4856" s="31">
        <v>750</v>
      </c>
      <c r="Q4856" s="31">
        <v>300</v>
      </c>
      <c r="R4856" s="31">
        <v>0</v>
      </c>
      <c r="S4856" s="31">
        <v>2.8410000000000002</v>
      </c>
      <c r="T4856" s="36" t="s">
        <v>11563</v>
      </c>
      <c r="U4856" s="36" t="s">
        <v>16042</v>
      </c>
      <c r="V4856" s="31" t="s">
        <v>11545</v>
      </c>
      <c r="W4856" s="31">
        <v>7</v>
      </c>
    </row>
    <row r="4857" spans="1:23" x14ac:dyDescent="0.25">
      <c r="A4857">
        <v>9666220</v>
      </c>
      <c r="B4857" s="32" t="s">
        <v>2433</v>
      </c>
      <c r="C4857" s="32">
        <v>22</v>
      </c>
      <c r="D4857" s="32">
        <v>11</v>
      </c>
      <c r="E4857" s="32" t="s">
        <v>22</v>
      </c>
      <c r="F4857" s="32">
        <v>1</v>
      </c>
      <c r="G4857" s="32" t="s">
        <v>21</v>
      </c>
      <c r="H4857" s="32">
        <v>381</v>
      </c>
      <c r="I4857" s="32">
        <v>422</v>
      </c>
      <c r="J4857" s="32" t="s">
        <v>22</v>
      </c>
      <c r="K4857" s="32">
        <v>0</v>
      </c>
      <c r="L4857" s="38">
        <v>88.26</v>
      </c>
      <c r="M4857" t="s">
        <v>11564</v>
      </c>
      <c r="N4857" t="s">
        <v>11542</v>
      </c>
      <c r="O4857" t="s">
        <v>11565</v>
      </c>
      <c r="P4857" s="31">
        <v>500</v>
      </c>
      <c r="Q4857" s="31">
        <v>450</v>
      </c>
      <c r="R4857" s="31">
        <v>0</v>
      </c>
      <c r="S4857" s="31">
        <v>2.68</v>
      </c>
      <c r="T4857" s="36" t="s">
        <v>11566</v>
      </c>
      <c r="U4857" s="36" t="s">
        <v>16042</v>
      </c>
      <c r="V4857" s="31" t="s">
        <v>11545</v>
      </c>
      <c r="W4857" s="31">
        <v>21</v>
      </c>
    </row>
    <row r="4858" spans="1:23" x14ac:dyDescent="0.25">
      <c r="A4858">
        <v>9666223</v>
      </c>
      <c r="B4858" s="32" t="s">
        <v>2433</v>
      </c>
      <c r="C4858" s="32">
        <v>22</v>
      </c>
      <c r="D4858" s="32">
        <v>11</v>
      </c>
      <c r="E4858" s="32" t="s">
        <v>22</v>
      </c>
      <c r="F4858" s="32">
        <v>1</v>
      </c>
      <c r="G4858" s="32" t="s">
        <v>21</v>
      </c>
      <c r="H4858" s="32">
        <v>381</v>
      </c>
      <c r="I4858" s="32">
        <v>422</v>
      </c>
      <c r="J4858" s="32" t="s">
        <v>22</v>
      </c>
      <c r="K4858" s="32">
        <v>0</v>
      </c>
      <c r="L4858" s="38">
        <v>124.26</v>
      </c>
      <c r="M4858" t="s">
        <v>11567</v>
      </c>
      <c r="N4858" t="s">
        <v>11542</v>
      </c>
      <c r="O4858" t="s">
        <v>11568</v>
      </c>
      <c r="P4858" s="31">
        <v>750</v>
      </c>
      <c r="Q4858" s="31">
        <v>450</v>
      </c>
      <c r="R4858" s="31">
        <v>0</v>
      </c>
      <c r="S4858" s="31">
        <v>4</v>
      </c>
      <c r="T4858" s="36" t="s">
        <v>11569</v>
      </c>
      <c r="U4858" s="36" t="s">
        <v>16042</v>
      </c>
      <c r="V4858" s="31" t="s">
        <v>11545</v>
      </c>
      <c r="W4858" s="31">
        <v>21</v>
      </c>
    </row>
    <row r="4859" spans="1:23" x14ac:dyDescent="0.25">
      <c r="A4859">
        <v>9666230</v>
      </c>
      <c r="B4859" s="32" t="s">
        <v>2433</v>
      </c>
      <c r="C4859" s="32">
        <v>22</v>
      </c>
      <c r="D4859" s="32">
        <v>11</v>
      </c>
      <c r="E4859" s="32" t="s">
        <v>22</v>
      </c>
      <c r="F4859" s="32">
        <v>1</v>
      </c>
      <c r="G4859" s="32" t="s">
        <v>21</v>
      </c>
      <c r="H4859" s="32">
        <v>381</v>
      </c>
      <c r="I4859" s="32">
        <v>422</v>
      </c>
      <c r="J4859" s="32" t="s">
        <v>22</v>
      </c>
      <c r="K4859" s="32">
        <v>0</v>
      </c>
      <c r="L4859" s="38">
        <v>124.26</v>
      </c>
      <c r="M4859" t="s">
        <v>11570</v>
      </c>
      <c r="N4859" t="s">
        <v>11542</v>
      </c>
      <c r="O4859" t="s">
        <v>11571</v>
      </c>
      <c r="P4859" s="31">
        <v>500</v>
      </c>
      <c r="Q4859" s="31">
        <v>600</v>
      </c>
      <c r="R4859" s="31">
        <v>0</v>
      </c>
      <c r="S4859" s="31">
        <v>3.82</v>
      </c>
      <c r="T4859" s="36" t="s">
        <v>11572</v>
      </c>
      <c r="U4859" s="36" t="s">
        <v>16042</v>
      </c>
      <c r="V4859" s="31" t="s">
        <v>11545</v>
      </c>
      <c r="W4859" s="31">
        <v>21</v>
      </c>
    </row>
    <row r="4860" spans="1:23" x14ac:dyDescent="0.25">
      <c r="A4860">
        <v>9666240</v>
      </c>
      <c r="B4860" s="32" t="s">
        <v>2433</v>
      </c>
      <c r="C4860" s="32">
        <v>22</v>
      </c>
      <c r="D4860" s="32">
        <v>11</v>
      </c>
      <c r="E4860" s="32" t="s">
        <v>22</v>
      </c>
      <c r="F4860" s="32">
        <v>1</v>
      </c>
      <c r="G4860" s="32" t="s">
        <v>21</v>
      </c>
      <c r="H4860" s="32">
        <v>381</v>
      </c>
      <c r="I4860" s="32">
        <v>422</v>
      </c>
      <c r="J4860" s="32" t="s">
        <v>22</v>
      </c>
      <c r="K4860" s="32">
        <v>0</v>
      </c>
      <c r="L4860" s="38">
        <v>30.34</v>
      </c>
      <c r="M4860" t="s">
        <v>11573</v>
      </c>
      <c r="N4860" t="s">
        <v>11574</v>
      </c>
      <c r="O4860" t="s">
        <v>11575</v>
      </c>
      <c r="P4860" s="31">
        <v>250</v>
      </c>
      <c r="Q4860" s="31">
        <v>150</v>
      </c>
      <c r="R4860" s="31">
        <v>0</v>
      </c>
      <c r="S4860" s="31">
        <v>0.41699999999999998</v>
      </c>
      <c r="T4860" s="36" t="s">
        <v>11576</v>
      </c>
      <c r="U4860" s="36" t="s">
        <v>16042</v>
      </c>
      <c r="V4860" s="31" t="s">
        <v>11545</v>
      </c>
      <c r="W4860" s="31">
        <v>7</v>
      </c>
    </row>
    <row r="4861" spans="1:23" x14ac:dyDescent="0.25">
      <c r="A4861">
        <v>9666250</v>
      </c>
      <c r="B4861" s="32" t="s">
        <v>2433</v>
      </c>
      <c r="C4861" s="32">
        <v>22</v>
      </c>
      <c r="D4861" s="32">
        <v>11</v>
      </c>
      <c r="E4861" s="32" t="s">
        <v>22</v>
      </c>
      <c r="F4861" s="32">
        <v>1</v>
      </c>
      <c r="G4861" s="32" t="s">
        <v>21</v>
      </c>
      <c r="H4861" s="32">
        <v>381</v>
      </c>
      <c r="I4861" s="32">
        <v>422</v>
      </c>
      <c r="J4861" s="32" t="s">
        <v>22</v>
      </c>
      <c r="K4861" s="32">
        <v>0</v>
      </c>
      <c r="L4861" s="38">
        <v>38.1</v>
      </c>
      <c r="M4861" t="s">
        <v>11577</v>
      </c>
      <c r="N4861" t="s">
        <v>11574</v>
      </c>
      <c r="O4861" t="s">
        <v>11578</v>
      </c>
      <c r="P4861" s="31">
        <v>250</v>
      </c>
      <c r="Q4861" s="31">
        <v>300</v>
      </c>
      <c r="R4861" s="31">
        <v>0</v>
      </c>
      <c r="S4861" s="31">
        <v>0.81299999999999994</v>
      </c>
      <c r="T4861" s="36" t="s">
        <v>11579</v>
      </c>
      <c r="U4861" s="36" t="s">
        <v>16042</v>
      </c>
      <c r="V4861" s="31" t="s">
        <v>11545</v>
      </c>
      <c r="W4861" s="31">
        <v>21</v>
      </c>
    </row>
    <row r="4862" spans="1:23" x14ac:dyDescent="0.25">
      <c r="A4862">
        <v>9666260</v>
      </c>
      <c r="B4862" s="32" t="s">
        <v>2433</v>
      </c>
      <c r="C4862" s="32">
        <v>22</v>
      </c>
      <c r="D4862" s="32">
        <v>11</v>
      </c>
      <c r="E4862" s="32" t="s">
        <v>22</v>
      </c>
      <c r="F4862" s="32">
        <v>1</v>
      </c>
      <c r="G4862" s="32" t="s">
        <v>21</v>
      </c>
      <c r="H4862" s="32">
        <v>381</v>
      </c>
      <c r="I4862" s="32">
        <v>422</v>
      </c>
      <c r="J4862" s="32" t="s">
        <v>22</v>
      </c>
      <c r="K4862" s="32">
        <v>0</v>
      </c>
      <c r="L4862" s="38">
        <v>50.76</v>
      </c>
      <c r="M4862" t="s">
        <v>11580</v>
      </c>
      <c r="N4862" t="s">
        <v>11574</v>
      </c>
      <c r="O4862" t="s">
        <v>11581</v>
      </c>
      <c r="P4862" s="31">
        <v>250</v>
      </c>
      <c r="Q4862" s="31">
        <v>450</v>
      </c>
      <c r="R4862" s="31">
        <v>0</v>
      </c>
      <c r="S4862" s="31">
        <v>1.0589999999999999</v>
      </c>
      <c r="T4862" s="36" t="s">
        <v>11582</v>
      </c>
      <c r="U4862" s="36" t="s">
        <v>16042</v>
      </c>
      <c r="V4862" s="31" t="s">
        <v>11545</v>
      </c>
      <c r="W4862" s="31">
        <v>7</v>
      </c>
    </row>
    <row r="4863" spans="1:23" x14ac:dyDescent="0.25">
      <c r="A4863">
        <v>9666270</v>
      </c>
      <c r="B4863" s="32" t="s">
        <v>2433</v>
      </c>
      <c r="C4863" s="32">
        <v>22</v>
      </c>
      <c r="D4863" s="32">
        <v>11</v>
      </c>
      <c r="E4863" s="32" t="s">
        <v>22</v>
      </c>
      <c r="F4863" s="32">
        <v>1</v>
      </c>
      <c r="G4863" s="32" t="s">
        <v>21</v>
      </c>
      <c r="H4863" s="32">
        <v>381</v>
      </c>
      <c r="I4863" s="32">
        <v>422</v>
      </c>
      <c r="J4863" s="32" t="s">
        <v>22</v>
      </c>
      <c r="K4863" s="32">
        <v>0</v>
      </c>
      <c r="L4863" s="38">
        <v>67.3</v>
      </c>
      <c r="M4863" t="s">
        <v>11583</v>
      </c>
      <c r="N4863" t="s">
        <v>11574</v>
      </c>
      <c r="O4863" t="s">
        <v>11584</v>
      </c>
      <c r="P4863" s="31">
        <v>250</v>
      </c>
      <c r="Q4863" s="31">
        <v>600</v>
      </c>
      <c r="R4863" s="31">
        <v>0</v>
      </c>
      <c r="S4863" s="31">
        <v>1.36</v>
      </c>
      <c r="T4863" s="36" t="s">
        <v>11585</v>
      </c>
      <c r="U4863" s="36" t="s">
        <v>16042</v>
      </c>
      <c r="V4863" s="31" t="s">
        <v>11545</v>
      </c>
      <c r="W4863" s="31">
        <v>7</v>
      </c>
    </row>
    <row r="4864" spans="1:23" x14ac:dyDescent="0.25">
      <c r="A4864">
        <v>9666280</v>
      </c>
      <c r="B4864" s="32" t="s">
        <v>2433</v>
      </c>
      <c r="C4864" s="32">
        <v>22</v>
      </c>
      <c r="D4864" s="32">
        <v>11</v>
      </c>
      <c r="E4864" s="32" t="s">
        <v>22</v>
      </c>
      <c r="F4864" s="32">
        <v>1</v>
      </c>
      <c r="G4864" s="32" t="s">
        <v>21</v>
      </c>
      <c r="H4864" s="32">
        <v>381</v>
      </c>
      <c r="I4864" s="32">
        <v>422</v>
      </c>
      <c r="J4864" s="32" t="s">
        <v>22</v>
      </c>
      <c r="K4864" s="32">
        <v>0</v>
      </c>
      <c r="L4864" s="38">
        <v>47.06</v>
      </c>
      <c r="M4864" t="s">
        <v>11586</v>
      </c>
      <c r="N4864" t="s">
        <v>11574</v>
      </c>
      <c r="O4864" t="s">
        <v>11587</v>
      </c>
      <c r="P4864" s="31">
        <v>500</v>
      </c>
      <c r="Q4864" s="31">
        <v>150</v>
      </c>
      <c r="R4864" s="31">
        <v>0</v>
      </c>
      <c r="S4864" s="31">
        <v>0.94</v>
      </c>
      <c r="T4864" s="36" t="s">
        <v>11588</v>
      </c>
      <c r="U4864" s="36" t="s">
        <v>16042</v>
      </c>
      <c r="V4864" s="31" t="s">
        <v>11545</v>
      </c>
      <c r="W4864" s="31">
        <v>7</v>
      </c>
    </row>
    <row r="4865" spans="1:23" x14ac:dyDescent="0.25">
      <c r="A4865">
        <v>9666290</v>
      </c>
      <c r="B4865" s="32" t="s">
        <v>2433</v>
      </c>
      <c r="C4865" s="32">
        <v>22</v>
      </c>
      <c r="D4865" s="32">
        <v>11</v>
      </c>
      <c r="E4865" s="32" t="s">
        <v>22</v>
      </c>
      <c r="F4865" s="32">
        <v>1</v>
      </c>
      <c r="G4865" s="32" t="s">
        <v>21</v>
      </c>
      <c r="H4865" s="32">
        <v>381</v>
      </c>
      <c r="I4865" s="32">
        <v>422</v>
      </c>
      <c r="J4865" s="32" t="s">
        <v>22</v>
      </c>
      <c r="K4865" s="32">
        <v>0</v>
      </c>
      <c r="L4865" s="38">
        <v>59.11</v>
      </c>
      <c r="M4865" t="s">
        <v>11589</v>
      </c>
      <c r="N4865" t="s">
        <v>11574</v>
      </c>
      <c r="O4865" t="s">
        <v>11590</v>
      </c>
      <c r="P4865" s="31">
        <v>500</v>
      </c>
      <c r="Q4865" s="31">
        <v>300</v>
      </c>
      <c r="R4865" s="31">
        <v>0</v>
      </c>
      <c r="S4865" s="31">
        <v>1.52</v>
      </c>
      <c r="T4865" s="36" t="s">
        <v>11591</v>
      </c>
      <c r="U4865" s="36" t="s">
        <v>16042</v>
      </c>
      <c r="V4865" s="31" t="s">
        <v>11545</v>
      </c>
      <c r="W4865" s="31">
        <v>7</v>
      </c>
    </row>
    <row r="4866" spans="1:23" x14ac:dyDescent="0.25">
      <c r="A4866">
        <v>9666293</v>
      </c>
      <c r="B4866" s="32" t="s">
        <v>2433</v>
      </c>
      <c r="C4866" s="32">
        <v>22</v>
      </c>
      <c r="D4866" s="32">
        <v>11</v>
      </c>
      <c r="E4866" s="32" t="s">
        <v>22</v>
      </c>
      <c r="F4866" s="32">
        <v>1</v>
      </c>
      <c r="G4866" s="32" t="s">
        <v>21</v>
      </c>
      <c r="H4866" s="32">
        <v>381</v>
      </c>
      <c r="I4866" s="32">
        <v>422</v>
      </c>
      <c r="J4866" s="32" t="s">
        <v>22</v>
      </c>
      <c r="K4866" s="32">
        <v>0</v>
      </c>
      <c r="L4866" s="38">
        <v>89.61</v>
      </c>
      <c r="M4866" t="s">
        <v>11592</v>
      </c>
      <c r="N4866" t="s">
        <v>11574</v>
      </c>
      <c r="O4866" t="s">
        <v>11593</v>
      </c>
      <c r="P4866" s="31">
        <v>750</v>
      </c>
      <c r="Q4866" s="31">
        <v>300</v>
      </c>
      <c r="R4866" s="31">
        <v>0</v>
      </c>
      <c r="S4866" s="31">
        <v>2.46</v>
      </c>
      <c r="T4866" s="36" t="s">
        <v>11594</v>
      </c>
      <c r="U4866" s="36" t="s">
        <v>16042</v>
      </c>
      <c r="V4866" s="31" t="s">
        <v>11545</v>
      </c>
      <c r="W4866" s="31">
        <v>21</v>
      </c>
    </row>
    <row r="4867" spans="1:23" x14ac:dyDescent="0.25">
      <c r="A4867">
        <v>9666300</v>
      </c>
      <c r="B4867" s="32" t="s">
        <v>2433</v>
      </c>
      <c r="C4867" s="32">
        <v>22</v>
      </c>
      <c r="D4867" s="32">
        <v>11</v>
      </c>
      <c r="E4867" s="32" t="s">
        <v>22</v>
      </c>
      <c r="F4867" s="32">
        <v>1</v>
      </c>
      <c r="G4867" s="32" t="s">
        <v>21</v>
      </c>
      <c r="H4867" s="32">
        <v>381</v>
      </c>
      <c r="I4867" s="32">
        <v>422</v>
      </c>
      <c r="J4867" s="32" t="s">
        <v>22</v>
      </c>
      <c r="K4867" s="32">
        <v>0</v>
      </c>
      <c r="L4867" s="38">
        <v>78.959999999999994</v>
      </c>
      <c r="M4867" t="s">
        <v>11595</v>
      </c>
      <c r="N4867" t="s">
        <v>11574</v>
      </c>
      <c r="O4867" t="s">
        <v>11596</v>
      </c>
      <c r="P4867" s="31">
        <v>500</v>
      </c>
      <c r="Q4867" s="31">
        <v>450</v>
      </c>
      <c r="R4867" s="31">
        <v>0</v>
      </c>
      <c r="S4867" s="31">
        <v>2.04</v>
      </c>
      <c r="T4867" s="36" t="s">
        <v>11597</v>
      </c>
      <c r="U4867" s="36" t="s">
        <v>16042</v>
      </c>
      <c r="V4867" s="31" t="s">
        <v>11545</v>
      </c>
      <c r="W4867" s="31">
        <v>7</v>
      </c>
    </row>
    <row r="4868" spans="1:23" x14ac:dyDescent="0.25">
      <c r="A4868">
        <v>9666303</v>
      </c>
      <c r="B4868" s="32" t="s">
        <v>2433</v>
      </c>
      <c r="C4868" s="32">
        <v>22</v>
      </c>
      <c r="D4868" s="32">
        <v>11</v>
      </c>
      <c r="E4868" s="32" t="s">
        <v>22</v>
      </c>
      <c r="F4868" s="32">
        <v>1</v>
      </c>
      <c r="G4868" s="32" t="s">
        <v>21</v>
      </c>
      <c r="H4868" s="32">
        <v>381</v>
      </c>
      <c r="I4868" s="32">
        <v>422</v>
      </c>
      <c r="J4868" s="32" t="s">
        <v>22</v>
      </c>
      <c r="K4868" s="32">
        <v>0</v>
      </c>
      <c r="L4868" s="38">
        <v>122.11</v>
      </c>
      <c r="M4868" t="s">
        <v>11598</v>
      </c>
      <c r="N4868" t="s">
        <v>11574</v>
      </c>
      <c r="O4868" t="s">
        <v>11599</v>
      </c>
      <c r="P4868" s="31">
        <v>750</v>
      </c>
      <c r="Q4868" s="31">
        <v>450</v>
      </c>
      <c r="R4868" s="31">
        <v>0</v>
      </c>
      <c r="S4868" s="31">
        <v>3.5</v>
      </c>
      <c r="T4868" s="36" t="s">
        <v>11600</v>
      </c>
      <c r="U4868" s="36" t="s">
        <v>16042</v>
      </c>
      <c r="V4868" s="31" t="s">
        <v>11545</v>
      </c>
      <c r="W4868" s="31">
        <v>7</v>
      </c>
    </row>
    <row r="4869" spans="1:23" x14ac:dyDescent="0.25">
      <c r="A4869">
        <v>9666310</v>
      </c>
      <c r="B4869" s="32" t="s">
        <v>2433</v>
      </c>
      <c r="C4869" s="32">
        <v>22</v>
      </c>
      <c r="D4869" s="32">
        <v>11</v>
      </c>
      <c r="E4869" s="32" t="s">
        <v>22</v>
      </c>
      <c r="F4869" s="32">
        <v>1</v>
      </c>
      <c r="G4869" s="32" t="s">
        <v>21</v>
      </c>
      <c r="H4869" s="32">
        <v>382</v>
      </c>
      <c r="I4869" s="32">
        <v>423</v>
      </c>
      <c r="J4869" s="32" t="s">
        <v>22</v>
      </c>
      <c r="K4869" s="32">
        <v>0</v>
      </c>
      <c r="L4869" s="38">
        <v>49.4</v>
      </c>
      <c r="M4869" t="s">
        <v>11601</v>
      </c>
      <c r="N4869" t="s">
        <v>11602</v>
      </c>
      <c r="O4869" t="s">
        <v>11603</v>
      </c>
      <c r="P4869" s="31">
        <v>250</v>
      </c>
      <c r="Q4869" s="31">
        <v>0</v>
      </c>
      <c r="R4869" s="31">
        <v>0</v>
      </c>
      <c r="S4869" s="31">
        <v>0.89400000000000002</v>
      </c>
      <c r="T4869" s="36" t="s">
        <v>11604</v>
      </c>
      <c r="U4869" s="36" t="s">
        <v>8458</v>
      </c>
      <c r="V4869" s="31" t="s">
        <v>2451</v>
      </c>
      <c r="W4869" s="31">
        <v>7</v>
      </c>
    </row>
    <row r="4870" spans="1:23" x14ac:dyDescent="0.25">
      <c r="A4870">
        <v>9666340</v>
      </c>
      <c r="B4870" s="32" t="s">
        <v>2433</v>
      </c>
      <c r="C4870" s="32">
        <v>22</v>
      </c>
      <c r="D4870" s="32">
        <v>11</v>
      </c>
      <c r="E4870" s="32" t="s">
        <v>22</v>
      </c>
      <c r="F4870" s="32">
        <v>1</v>
      </c>
      <c r="G4870" s="32" t="s">
        <v>21</v>
      </c>
      <c r="H4870" s="32">
        <v>382</v>
      </c>
      <c r="I4870" s="32">
        <v>423</v>
      </c>
      <c r="J4870" s="32" t="s">
        <v>22</v>
      </c>
      <c r="K4870" s="32">
        <v>0</v>
      </c>
      <c r="L4870" s="38">
        <v>230.59</v>
      </c>
      <c r="M4870" t="s">
        <v>11605</v>
      </c>
      <c r="N4870" t="s">
        <v>11606</v>
      </c>
      <c r="O4870" t="s">
        <v>11607</v>
      </c>
      <c r="P4870" s="31">
        <v>0</v>
      </c>
      <c r="Q4870" s="31">
        <v>0</v>
      </c>
      <c r="R4870" s="31">
        <v>0</v>
      </c>
      <c r="S4870" s="31">
        <v>0</v>
      </c>
      <c r="T4870" s="36" t="s">
        <v>11608</v>
      </c>
      <c r="U4870" s="36" t="s">
        <v>14615</v>
      </c>
      <c r="V4870" s="31" t="s">
        <v>2451</v>
      </c>
      <c r="W4870" s="31">
        <v>7</v>
      </c>
    </row>
    <row r="4871" spans="1:23" x14ac:dyDescent="0.25">
      <c r="A4871">
        <v>9666350</v>
      </c>
      <c r="B4871" s="32" t="s">
        <v>2433</v>
      </c>
      <c r="C4871" s="32">
        <v>22</v>
      </c>
      <c r="D4871" s="32">
        <v>11</v>
      </c>
      <c r="E4871" s="32" t="s">
        <v>22</v>
      </c>
      <c r="F4871" s="32">
        <v>1</v>
      </c>
      <c r="G4871" s="32" t="s">
        <v>21</v>
      </c>
      <c r="H4871" s="32">
        <v>382</v>
      </c>
      <c r="I4871" s="32">
        <v>423</v>
      </c>
      <c r="J4871" s="32" t="s">
        <v>22</v>
      </c>
      <c r="K4871" s="32">
        <v>0</v>
      </c>
      <c r="L4871" s="38">
        <v>302.01</v>
      </c>
      <c r="M4871" t="s">
        <v>11609</v>
      </c>
      <c r="N4871" t="s">
        <v>11610</v>
      </c>
      <c r="O4871" t="s">
        <v>11611</v>
      </c>
      <c r="P4871" s="31">
        <v>0</v>
      </c>
      <c r="Q4871" s="31">
        <v>0</v>
      </c>
      <c r="R4871" s="31">
        <v>0</v>
      </c>
      <c r="S4871" s="31">
        <v>0</v>
      </c>
      <c r="T4871" s="36" t="s">
        <v>11612</v>
      </c>
      <c r="U4871" s="36" t="s">
        <v>14615</v>
      </c>
      <c r="V4871" s="31" t="s">
        <v>2451</v>
      </c>
      <c r="W4871" s="31">
        <v>21</v>
      </c>
    </row>
    <row r="4872" spans="1:23" x14ac:dyDescent="0.25">
      <c r="A4872">
        <v>9666380</v>
      </c>
      <c r="B4872" s="32" t="s">
        <v>2433</v>
      </c>
      <c r="C4872" s="32">
        <v>22</v>
      </c>
      <c r="D4872" s="32">
        <v>11</v>
      </c>
      <c r="E4872" s="32" t="s">
        <v>22</v>
      </c>
      <c r="F4872" s="32">
        <v>1</v>
      </c>
      <c r="G4872" s="32" t="s">
        <v>21</v>
      </c>
      <c r="H4872" s="32">
        <v>382</v>
      </c>
      <c r="I4872" s="32">
        <v>424</v>
      </c>
      <c r="J4872" s="32" t="s">
        <v>22</v>
      </c>
      <c r="K4872" s="32">
        <v>0</v>
      </c>
      <c r="L4872" s="38">
        <v>34.619999999999997</v>
      </c>
      <c r="M4872" t="s">
        <v>11613</v>
      </c>
      <c r="N4872" t="s">
        <v>11614</v>
      </c>
      <c r="O4872" t="s">
        <v>11615</v>
      </c>
      <c r="P4872" s="31">
        <v>250</v>
      </c>
      <c r="Q4872" s="31">
        <v>300</v>
      </c>
      <c r="R4872" s="31">
        <v>0</v>
      </c>
      <c r="S4872" s="31">
        <v>0.85199999999999998</v>
      </c>
      <c r="T4872" s="36" t="s">
        <v>11616</v>
      </c>
      <c r="U4872" s="36" t="s">
        <v>13836</v>
      </c>
      <c r="V4872" s="31" t="s">
        <v>11513</v>
      </c>
      <c r="W4872" s="31">
        <v>21</v>
      </c>
    </row>
    <row r="4873" spans="1:23" x14ac:dyDescent="0.25">
      <c r="A4873">
        <v>9666390</v>
      </c>
      <c r="B4873" s="32" t="s">
        <v>2433</v>
      </c>
      <c r="C4873" s="32">
        <v>22</v>
      </c>
      <c r="D4873" s="32">
        <v>11</v>
      </c>
      <c r="E4873" s="32" t="s">
        <v>22</v>
      </c>
      <c r="F4873" s="32">
        <v>1</v>
      </c>
      <c r="G4873" s="32" t="s">
        <v>21</v>
      </c>
      <c r="H4873" s="32">
        <v>382</v>
      </c>
      <c r="I4873" s="32">
        <v>424</v>
      </c>
      <c r="J4873" s="32" t="s">
        <v>22</v>
      </c>
      <c r="K4873" s="32">
        <v>0</v>
      </c>
      <c r="L4873" s="38">
        <v>55.42</v>
      </c>
      <c r="M4873" t="s">
        <v>11617</v>
      </c>
      <c r="N4873" t="s">
        <v>11614</v>
      </c>
      <c r="O4873" t="s">
        <v>11618</v>
      </c>
      <c r="P4873" s="31">
        <v>500</v>
      </c>
      <c r="Q4873" s="31">
        <v>300</v>
      </c>
      <c r="R4873" s="31">
        <v>0</v>
      </c>
      <c r="S4873" s="31">
        <v>1.6</v>
      </c>
      <c r="T4873" s="36" t="s">
        <v>11619</v>
      </c>
      <c r="U4873" s="36" t="s">
        <v>13836</v>
      </c>
      <c r="V4873" s="31" t="s">
        <v>11513</v>
      </c>
      <c r="W4873" s="31">
        <v>7</v>
      </c>
    </row>
    <row r="4874" spans="1:23" x14ac:dyDescent="0.25">
      <c r="A4874">
        <v>9666400</v>
      </c>
      <c r="B4874" s="32" t="s">
        <v>2433</v>
      </c>
      <c r="C4874" s="32">
        <v>22</v>
      </c>
      <c r="D4874" s="32">
        <v>11</v>
      </c>
      <c r="E4874" s="32" t="s">
        <v>22</v>
      </c>
      <c r="F4874" s="32">
        <v>1</v>
      </c>
      <c r="G4874" s="32" t="s">
        <v>21</v>
      </c>
      <c r="H4874" s="32">
        <v>382</v>
      </c>
      <c r="I4874" s="32">
        <v>424</v>
      </c>
      <c r="J4874" s="32" t="s">
        <v>22</v>
      </c>
      <c r="K4874" s="32">
        <v>0</v>
      </c>
      <c r="L4874" s="38">
        <v>67.69</v>
      </c>
      <c r="M4874" t="s">
        <v>11620</v>
      </c>
      <c r="N4874" t="s">
        <v>11614</v>
      </c>
      <c r="O4874" t="s">
        <v>11621</v>
      </c>
      <c r="P4874" s="31">
        <v>250</v>
      </c>
      <c r="Q4874" s="31">
        <v>450</v>
      </c>
      <c r="R4874" s="31">
        <v>0</v>
      </c>
      <c r="S4874" s="31">
        <v>1.145</v>
      </c>
      <c r="T4874" s="36" t="s">
        <v>11622</v>
      </c>
      <c r="U4874" s="36" t="s">
        <v>13836</v>
      </c>
      <c r="V4874" s="31" t="s">
        <v>11513</v>
      </c>
      <c r="W4874" s="31">
        <v>21</v>
      </c>
    </row>
    <row r="4875" spans="1:23" x14ac:dyDescent="0.25">
      <c r="A4875">
        <v>9666410</v>
      </c>
      <c r="B4875" s="32" t="s">
        <v>2433</v>
      </c>
      <c r="C4875" s="32">
        <v>22</v>
      </c>
      <c r="D4875" s="32">
        <v>11</v>
      </c>
      <c r="E4875" s="32" t="s">
        <v>22</v>
      </c>
      <c r="F4875" s="32">
        <v>1</v>
      </c>
      <c r="G4875" s="32" t="s">
        <v>21</v>
      </c>
      <c r="H4875" s="32">
        <v>382</v>
      </c>
      <c r="I4875" s="32">
        <v>424</v>
      </c>
      <c r="J4875" s="32" t="s">
        <v>22</v>
      </c>
      <c r="K4875" s="32">
        <v>0</v>
      </c>
      <c r="L4875" s="38">
        <v>67.69</v>
      </c>
      <c r="M4875" t="s">
        <v>11623</v>
      </c>
      <c r="N4875" t="s">
        <v>11614</v>
      </c>
      <c r="O4875" t="s">
        <v>11621</v>
      </c>
      <c r="P4875" s="31">
        <v>250</v>
      </c>
      <c r="Q4875" s="31">
        <v>450</v>
      </c>
      <c r="R4875" s="31">
        <v>0</v>
      </c>
      <c r="S4875" s="31">
        <v>1.0820000000000001</v>
      </c>
      <c r="T4875" s="36" t="s">
        <v>11624</v>
      </c>
      <c r="U4875" s="36" t="s">
        <v>13836</v>
      </c>
      <c r="V4875" s="31" t="s">
        <v>11513</v>
      </c>
      <c r="W4875" s="31">
        <v>21</v>
      </c>
    </row>
    <row r="4876" spans="1:23" x14ac:dyDescent="0.25">
      <c r="A4876">
        <v>9666420</v>
      </c>
      <c r="B4876" s="32" t="s">
        <v>2433</v>
      </c>
      <c r="C4876" s="32">
        <v>22</v>
      </c>
      <c r="D4876" s="32">
        <v>11</v>
      </c>
      <c r="E4876" s="32" t="s">
        <v>22</v>
      </c>
      <c r="F4876" s="32">
        <v>1</v>
      </c>
      <c r="G4876" s="32" t="s">
        <v>21</v>
      </c>
      <c r="H4876" s="32">
        <v>382</v>
      </c>
      <c r="I4876" s="32">
        <v>424</v>
      </c>
      <c r="J4876" s="32" t="s">
        <v>22</v>
      </c>
      <c r="K4876" s="32">
        <v>0</v>
      </c>
      <c r="L4876" s="38">
        <v>50.76</v>
      </c>
      <c r="M4876" t="s">
        <v>11625</v>
      </c>
      <c r="N4876" t="s">
        <v>11614</v>
      </c>
      <c r="O4876" t="s">
        <v>11626</v>
      </c>
      <c r="P4876" s="31">
        <v>500</v>
      </c>
      <c r="Q4876" s="31">
        <v>450</v>
      </c>
      <c r="R4876" s="31">
        <v>0</v>
      </c>
      <c r="S4876" s="31">
        <v>1.66</v>
      </c>
      <c r="T4876" s="36" t="s">
        <v>11627</v>
      </c>
      <c r="U4876" s="36" t="s">
        <v>13488</v>
      </c>
      <c r="V4876" s="31" t="s">
        <v>2451</v>
      </c>
      <c r="W4876" s="31">
        <v>21</v>
      </c>
    </row>
    <row r="4877" spans="1:23" x14ac:dyDescent="0.25">
      <c r="A4877">
        <v>9666430</v>
      </c>
      <c r="B4877" s="32" t="s">
        <v>2433</v>
      </c>
      <c r="C4877" s="32">
        <v>22</v>
      </c>
      <c r="D4877" s="32">
        <v>11</v>
      </c>
      <c r="E4877" s="32" t="s">
        <v>22</v>
      </c>
      <c r="F4877" s="32">
        <v>1</v>
      </c>
      <c r="G4877" s="32" t="s">
        <v>21</v>
      </c>
      <c r="H4877" s="32">
        <v>383</v>
      </c>
      <c r="I4877" s="32">
        <v>425</v>
      </c>
      <c r="J4877" s="32" t="s">
        <v>22</v>
      </c>
      <c r="K4877" s="32">
        <v>0</v>
      </c>
      <c r="L4877" s="38">
        <v>66.14</v>
      </c>
      <c r="M4877" t="s">
        <v>11628</v>
      </c>
      <c r="N4877" t="s">
        <v>11629</v>
      </c>
      <c r="O4877" t="s">
        <v>11630</v>
      </c>
      <c r="P4877" s="31">
        <v>250</v>
      </c>
      <c r="Q4877" s="31">
        <v>300</v>
      </c>
      <c r="R4877" s="31">
        <v>0</v>
      </c>
      <c r="S4877" s="31">
        <v>1.2969999999999999</v>
      </c>
      <c r="T4877" s="36" t="s">
        <v>11631</v>
      </c>
      <c r="U4877" s="36" t="s">
        <v>13836</v>
      </c>
      <c r="V4877" s="31" t="s">
        <v>11513</v>
      </c>
      <c r="W4877" s="31">
        <v>7</v>
      </c>
    </row>
    <row r="4878" spans="1:23" x14ac:dyDescent="0.25">
      <c r="A4878">
        <v>9666440</v>
      </c>
      <c r="B4878" s="32" t="s">
        <v>2433</v>
      </c>
      <c r="C4878" s="32">
        <v>22</v>
      </c>
      <c r="D4878" s="32">
        <v>11</v>
      </c>
      <c r="E4878" s="32" t="s">
        <v>22</v>
      </c>
      <c r="F4878" s="32">
        <v>1</v>
      </c>
      <c r="G4878" s="32" t="s">
        <v>21</v>
      </c>
      <c r="H4878" s="32">
        <v>383</v>
      </c>
      <c r="I4878" s="32">
        <v>425</v>
      </c>
      <c r="J4878" s="32" t="s">
        <v>22</v>
      </c>
      <c r="K4878" s="32">
        <v>0</v>
      </c>
      <c r="L4878" s="38">
        <v>109.88</v>
      </c>
      <c r="M4878" t="s">
        <v>11632</v>
      </c>
      <c r="N4878" t="s">
        <v>11633</v>
      </c>
      <c r="O4878" t="s">
        <v>11634</v>
      </c>
      <c r="P4878" s="31">
        <v>500</v>
      </c>
      <c r="Q4878" s="31">
        <v>450</v>
      </c>
      <c r="R4878" s="31">
        <v>0</v>
      </c>
      <c r="S4878" s="31">
        <v>2.54</v>
      </c>
      <c r="T4878" s="36" t="s">
        <v>11635</v>
      </c>
      <c r="U4878" s="36" t="s">
        <v>13836</v>
      </c>
      <c r="V4878" s="31" t="s">
        <v>11513</v>
      </c>
      <c r="W4878" s="31">
        <v>7</v>
      </c>
    </row>
    <row r="4879" spans="1:23" x14ac:dyDescent="0.25">
      <c r="A4879">
        <v>9666520</v>
      </c>
      <c r="B4879" s="32" t="s">
        <v>2433</v>
      </c>
      <c r="C4879" s="32">
        <v>22</v>
      </c>
      <c r="D4879" s="32">
        <v>11</v>
      </c>
      <c r="E4879" s="32" t="s">
        <v>22</v>
      </c>
      <c r="F4879" s="32">
        <v>1</v>
      </c>
      <c r="G4879" s="32" t="s">
        <v>21</v>
      </c>
      <c r="H4879" s="32">
        <v>385</v>
      </c>
      <c r="I4879" s="32">
        <v>427</v>
      </c>
      <c r="J4879" s="32" t="s">
        <v>22</v>
      </c>
      <c r="K4879" s="32">
        <v>0</v>
      </c>
      <c r="L4879" s="38">
        <v>74.08</v>
      </c>
      <c r="M4879" t="s">
        <v>11636</v>
      </c>
      <c r="N4879" t="s">
        <v>11637</v>
      </c>
      <c r="O4879" t="s">
        <v>11638</v>
      </c>
      <c r="P4879" s="31">
        <v>250</v>
      </c>
      <c r="Q4879" s="31">
        <v>300</v>
      </c>
      <c r="R4879" s="31">
        <v>0</v>
      </c>
      <c r="S4879" s="31">
        <v>0.76</v>
      </c>
      <c r="T4879" s="36" t="s">
        <v>11639</v>
      </c>
      <c r="U4879" s="36" t="s">
        <v>13836</v>
      </c>
      <c r="V4879" s="31" t="s">
        <v>11640</v>
      </c>
      <c r="W4879" s="31">
        <v>21</v>
      </c>
    </row>
    <row r="4880" spans="1:23" x14ac:dyDescent="0.25">
      <c r="A4880">
        <v>9666530</v>
      </c>
      <c r="B4880" s="32" t="s">
        <v>2433</v>
      </c>
      <c r="C4880" s="32">
        <v>22</v>
      </c>
      <c r="D4880" s="32">
        <v>11</v>
      </c>
      <c r="E4880" s="32" t="s">
        <v>22</v>
      </c>
      <c r="F4880" s="32">
        <v>1</v>
      </c>
      <c r="G4880" s="32" t="s">
        <v>21</v>
      </c>
      <c r="H4880" s="32">
        <v>385</v>
      </c>
      <c r="I4880" s="32">
        <v>427</v>
      </c>
      <c r="J4880" s="32" t="s">
        <v>22</v>
      </c>
      <c r="K4880" s="32">
        <v>0</v>
      </c>
      <c r="L4880" s="38">
        <v>102.45</v>
      </c>
      <c r="M4880" t="s">
        <v>11641</v>
      </c>
      <c r="N4880" t="s">
        <v>11642</v>
      </c>
      <c r="O4880" t="s">
        <v>11643</v>
      </c>
      <c r="P4880" s="31">
        <v>500</v>
      </c>
      <c r="Q4880" s="31">
        <v>300</v>
      </c>
      <c r="R4880" s="31">
        <v>0</v>
      </c>
      <c r="S4880" s="31">
        <v>1.04</v>
      </c>
      <c r="T4880" s="36" t="s">
        <v>11644</v>
      </c>
      <c r="U4880" s="36" t="s">
        <v>13836</v>
      </c>
      <c r="V4880" s="31" t="s">
        <v>11640</v>
      </c>
      <c r="W4880" s="31">
        <v>21</v>
      </c>
    </row>
    <row r="4881" spans="1:23" x14ac:dyDescent="0.25">
      <c r="A4881">
        <v>9666533</v>
      </c>
      <c r="B4881" s="32" t="s">
        <v>2433</v>
      </c>
      <c r="C4881" s="32">
        <v>22</v>
      </c>
      <c r="D4881" s="32">
        <v>11</v>
      </c>
      <c r="E4881" s="32" t="s">
        <v>22</v>
      </c>
      <c r="F4881" s="32">
        <v>1</v>
      </c>
      <c r="G4881" s="32" t="s">
        <v>21</v>
      </c>
      <c r="H4881" s="32">
        <v>385</v>
      </c>
      <c r="I4881" s="32">
        <v>427</v>
      </c>
      <c r="J4881" s="32" t="s">
        <v>22</v>
      </c>
      <c r="K4881" s="32">
        <v>0</v>
      </c>
      <c r="L4881" s="38">
        <v>146.84</v>
      </c>
      <c r="M4881" t="s">
        <v>11645</v>
      </c>
      <c r="N4881" t="s">
        <v>11646</v>
      </c>
      <c r="O4881" t="s">
        <v>11647</v>
      </c>
      <c r="P4881" s="31">
        <v>750</v>
      </c>
      <c r="Q4881" s="31">
        <v>300</v>
      </c>
      <c r="R4881" s="31">
        <v>0</v>
      </c>
      <c r="S4881" s="31">
        <v>2.62</v>
      </c>
      <c r="T4881" s="36" t="s">
        <v>11648</v>
      </c>
      <c r="U4881" s="36" t="s">
        <v>13836</v>
      </c>
      <c r="V4881" s="31" t="s">
        <v>11640</v>
      </c>
      <c r="W4881" s="31">
        <v>7</v>
      </c>
    </row>
    <row r="4882" spans="1:23" x14ac:dyDescent="0.25">
      <c r="A4882">
        <v>9666550</v>
      </c>
      <c r="B4882" s="32" t="s">
        <v>2433</v>
      </c>
      <c r="C4882" s="32">
        <v>22</v>
      </c>
      <c r="D4882" s="32">
        <v>11</v>
      </c>
      <c r="E4882" s="32" t="s">
        <v>22</v>
      </c>
      <c r="F4882" s="32">
        <v>1</v>
      </c>
      <c r="G4882" s="32" t="s">
        <v>21</v>
      </c>
      <c r="H4882" s="32">
        <v>383</v>
      </c>
      <c r="I4882" s="32">
        <v>425</v>
      </c>
      <c r="J4882" s="32" t="s">
        <v>22</v>
      </c>
      <c r="K4882" s="32">
        <v>0</v>
      </c>
      <c r="L4882" s="38">
        <v>130.27000000000001</v>
      </c>
      <c r="M4882" t="s">
        <v>11649</v>
      </c>
      <c r="N4882" t="s">
        <v>11650</v>
      </c>
      <c r="O4882" t="s">
        <v>11651</v>
      </c>
      <c r="P4882" s="31">
        <v>500</v>
      </c>
      <c r="Q4882" s="31">
        <v>750</v>
      </c>
      <c r="R4882" s="31">
        <v>0</v>
      </c>
      <c r="S4882" s="31">
        <v>3.89</v>
      </c>
      <c r="T4882" s="36" t="s">
        <v>11652</v>
      </c>
      <c r="U4882" s="36" t="s">
        <v>13836</v>
      </c>
      <c r="V4882" s="31" t="s">
        <v>11513</v>
      </c>
      <c r="W4882" s="31">
        <v>21</v>
      </c>
    </row>
    <row r="4883" spans="1:23" x14ac:dyDescent="0.25">
      <c r="A4883">
        <v>9666560</v>
      </c>
      <c r="B4883" s="32" t="s">
        <v>2433</v>
      </c>
      <c r="C4883" s="32">
        <v>22</v>
      </c>
      <c r="D4883" s="32">
        <v>11</v>
      </c>
      <c r="E4883" s="32" t="s">
        <v>22</v>
      </c>
      <c r="F4883" s="32">
        <v>1</v>
      </c>
      <c r="G4883" s="32" t="s">
        <v>21</v>
      </c>
      <c r="H4883" s="32">
        <v>383</v>
      </c>
      <c r="I4883" s="32">
        <v>425</v>
      </c>
      <c r="J4883" s="32" t="s">
        <v>22</v>
      </c>
      <c r="K4883" s="32">
        <v>0</v>
      </c>
      <c r="L4883" s="38">
        <v>161.02000000000001</v>
      </c>
      <c r="M4883" t="s">
        <v>11653</v>
      </c>
      <c r="N4883" t="s">
        <v>11650</v>
      </c>
      <c r="O4883" t="s">
        <v>11654</v>
      </c>
      <c r="P4883" s="31">
        <v>750</v>
      </c>
      <c r="Q4883" s="31">
        <v>750</v>
      </c>
      <c r="R4883" s="31">
        <v>0</v>
      </c>
      <c r="S4883" s="31">
        <v>5.18</v>
      </c>
      <c r="T4883" s="36" t="s">
        <v>11655</v>
      </c>
      <c r="U4883" s="36" t="s">
        <v>13836</v>
      </c>
      <c r="V4883" s="31" t="s">
        <v>11513</v>
      </c>
      <c r="W4883" s="31">
        <v>21</v>
      </c>
    </row>
    <row r="4884" spans="1:23" x14ac:dyDescent="0.25">
      <c r="A4884">
        <v>9666570</v>
      </c>
      <c r="B4884" s="32" t="s">
        <v>2433</v>
      </c>
      <c r="C4884" s="32">
        <v>22</v>
      </c>
      <c r="D4884" s="32">
        <v>11</v>
      </c>
      <c r="E4884" s="32" t="s">
        <v>22</v>
      </c>
      <c r="F4884" s="32">
        <v>1</v>
      </c>
      <c r="G4884" s="32" t="s">
        <v>21</v>
      </c>
      <c r="H4884" s="32">
        <v>383</v>
      </c>
      <c r="I4884" s="32">
        <v>425</v>
      </c>
      <c r="J4884" s="32" t="s">
        <v>22</v>
      </c>
      <c r="K4884" s="32">
        <v>0</v>
      </c>
      <c r="L4884" s="38">
        <v>65.58</v>
      </c>
      <c r="M4884" t="s">
        <v>11656</v>
      </c>
      <c r="N4884" t="s">
        <v>11650</v>
      </c>
      <c r="O4884" t="s">
        <v>11621</v>
      </c>
      <c r="P4884" s="31">
        <v>250</v>
      </c>
      <c r="Q4884" s="31">
        <v>450</v>
      </c>
      <c r="R4884" s="31">
        <v>0</v>
      </c>
      <c r="S4884" s="31">
        <v>1.83</v>
      </c>
      <c r="T4884" s="36" t="s">
        <v>11657</v>
      </c>
      <c r="U4884" s="36" t="s">
        <v>13836</v>
      </c>
      <c r="V4884" s="31" t="s">
        <v>11513</v>
      </c>
      <c r="W4884" s="31">
        <v>21</v>
      </c>
    </row>
    <row r="4885" spans="1:23" x14ac:dyDescent="0.25">
      <c r="A4885">
        <v>9666580</v>
      </c>
      <c r="B4885" s="32" t="s">
        <v>2433</v>
      </c>
      <c r="C4885" s="32">
        <v>22</v>
      </c>
      <c r="D4885" s="32">
        <v>11</v>
      </c>
      <c r="E4885" s="32" t="s">
        <v>22</v>
      </c>
      <c r="F4885" s="32">
        <v>1</v>
      </c>
      <c r="G4885" s="32" t="s">
        <v>21</v>
      </c>
      <c r="H4885" s="32">
        <v>383</v>
      </c>
      <c r="I4885" s="32">
        <v>425</v>
      </c>
      <c r="J4885" s="32" t="s">
        <v>22</v>
      </c>
      <c r="K4885" s="32">
        <v>0</v>
      </c>
      <c r="L4885" s="38">
        <v>103.83</v>
      </c>
      <c r="M4885" t="s">
        <v>11658</v>
      </c>
      <c r="N4885" t="s">
        <v>11650</v>
      </c>
      <c r="O4885" t="s">
        <v>11659</v>
      </c>
      <c r="P4885" s="31">
        <v>500</v>
      </c>
      <c r="Q4885" s="31">
        <v>450</v>
      </c>
      <c r="R4885" s="31">
        <v>0</v>
      </c>
      <c r="S4885" s="31">
        <v>2.5</v>
      </c>
      <c r="T4885" s="36" t="s">
        <v>11660</v>
      </c>
      <c r="U4885" s="36" t="s">
        <v>13836</v>
      </c>
      <c r="V4885" s="31" t="s">
        <v>11513</v>
      </c>
      <c r="W4885" s="31">
        <v>21</v>
      </c>
    </row>
    <row r="4886" spans="1:23" x14ac:dyDescent="0.25">
      <c r="A4886">
        <v>9666583</v>
      </c>
      <c r="B4886" s="32" t="s">
        <v>2433</v>
      </c>
      <c r="C4886" s="32">
        <v>22</v>
      </c>
      <c r="D4886" s="32">
        <v>11</v>
      </c>
      <c r="E4886" s="32" t="s">
        <v>22</v>
      </c>
      <c r="F4886" s="32">
        <v>1</v>
      </c>
      <c r="G4886" s="32" t="s">
        <v>21</v>
      </c>
      <c r="H4886" s="32">
        <v>383</v>
      </c>
      <c r="I4886" s="32">
        <v>425</v>
      </c>
      <c r="J4886" s="32" t="s">
        <v>22</v>
      </c>
      <c r="K4886" s="32">
        <v>0</v>
      </c>
      <c r="L4886" s="38">
        <v>152.86000000000001</v>
      </c>
      <c r="M4886" t="s">
        <v>11661</v>
      </c>
      <c r="N4886" t="s">
        <v>11650</v>
      </c>
      <c r="O4886" t="s">
        <v>11662</v>
      </c>
      <c r="P4886" s="31">
        <v>750</v>
      </c>
      <c r="Q4886" s="31">
        <v>450</v>
      </c>
      <c r="R4886" s="31">
        <v>0</v>
      </c>
      <c r="S4886" s="31">
        <v>3.34</v>
      </c>
      <c r="T4886" s="36" t="s">
        <v>11663</v>
      </c>
      <c r="U4886" s="36" t="s">
        <v>13836</v>
      </c>
      <c r="V4886" s="31" t="s">
        <v>11513</v>
      </c>
      <c r="W4886" s="31">
        <v>7</v>
      </c>
    </row>
    <row r="4887" spans="1:23" x14ac:dyDescent="0.25">
      <c r="A4887">
        <v>9666590</v>
      </c>
      <c r="B4887" s="32" t="s">
        <v>2433</v>
      </c>
      <c r="C4887" s="32">
        <v>22</v>
      </c>
      <c r="D4887" s="32">
        <v>11</v>
      </c>
      <c r="E4887" s="32" t="s">
        <v>22</v>
      </c>
      <c r="F4887" s="32">
        <v>1</v>
      </c>
      <c r="G4887" s="32" t="s">
        <v>21</v>
      </c>
      <c r="H4887" s="32">
        <v>384</v>
      </c>
      <c r="I4887" s="32">
        <v>426</v>
      </c>
      <c r="J4887" s="32" t="s">
        <v>22</v>
      </c>
      <c r="K4887" s="32">
        <v>0</v>
      </c>
      <c r="L4887" s="38">
        <v>55.03</v>
      </c>
      <c r="M4887" t="s">
        <v>11664</v>
      </c>
      <c r="N4887" t="s">
        <v>11665</v>
      </c>
      <c r="O4887" t="s">
        <v>11666</v>
      </c>
      <c r="P4887" s="31">
        <v>250</v>
      </c>
      <c r="Q4887" s="31">
        <v>300</v>
      </c>
      <c r="R4887" s="31">
        <v>0</v>
      </c>
      <c r="S4887" s="31">
        <v>1.452</v>
      </c>
      <c r="T4887" s="36" t="s">
        <v>11667</v>
      </c>
      <c r="U4887" s="36" t="s">
        <v>13836</v>
      </c>
      <c r="V4887" s="31" t="s">
        <v>11640</v>
      </c>
      <c r="W4887" s="31">
        <v>21</v>
      </c>
    </row>
    <row r="4888" spans="1:23" x14ac:dyDescent="0.25">
      <c r="A4888">
        <v>9666600</v>
      </c>
      <c r="B4888" s="32" t="s">
        <v>2433</v>
      </c>
      <c r="C4888" s="32">
        <v>22</v>
      </c>
      <c r="D4888" s="32">
        <v>11</v>
      </c>
      <c r="E4888" s="32" t="s">
        <v>22</v>
      </c>
      <c r="F4888" s="32">
        <v>1</v>
      </c>
      <c r="G4888" s="32" t="s">
        <v>21</v>
      </c>
      <c r="H4888" s="32">
        <v>384</v>
      </c>
      <c r="I4888" s="32">
        <v>426</v>
      </c>
      <c r="J4888" s="32" t="s">
        <v>22</v>
      </c>
      <c r="K4888" s="32">
        <v>0</v>
      </c>
      <c r="L4888" s="38">
        <v>63.23</v>
      </c>
      <c r="M4888" t="s">
        <v>11668</v>
      </c>
      <c r="N4888" t="s">
        <v>11669</v>
      </c>
      <c r="O4888" t="s">
        <v>11670</v>
      </c>
      <c r="P4888" s="31">
        <v>500</v>
      </c>
      <c r="Q4888" s="31">
        <v>300</v>
      </c>
      <c r="R4888" s="31">
        <v>0</v>
      </c>
      <c r="S4888" s="31">
        <v>2.0569999999999999</v>
      </c>
      <c r="T4888" s="36" t="s">
        <v>11671</v>
      </c>
      <c r="U4888" s="36" t="s">
        <v>13836</v>
      </c>
      <c r="V4888" s="31" t="s">
        <v>11640</v>
      </c>
      <c r="W4888" s="31">
        <v>21</v>
      </c>
    </row>
    <row r="4889" spans="1:23" x14ac:dyDescent="0.25">
      <c r="A4889">
        <v>9666603</v>
      </c>
      <c r="B4889" s="32" t="s">
        <v>2433</v>
      </c>
      <c r="C4889" s="32">
        <v>22</v>
      </c>
      <c r="D4889" s="32">
        <v>11</v>
      </c>
      <c r="E4889" s="32" t="s">
        <v>22</v>
      </c>
      <c r="F4889" s="32">
        <v>1</v>
      </c>
      <c r="G4889" s="32" t="s">
        <v>21</v>
      </c>
      <c r="H4889" s="32">
        <v>384</v>
      </c>
      <c r="I4889" s="32">
        <v>426</v>
      </c>
      <c r="J4889" s="32" t="s">
        <v>22</v>
      </c>
      <c r="K4889" s="32">
        <v>0</v>
      </c>
      <c r="L4889" s="38">
        <v>84.97</v>
      </c>
      <c r="M4889" t="s">
        <v>11672</v>
      </c>
      <c r="N4889" t="s">
        <v>11673</v>
      </c>
      <c r="O4889" t="s">
        <v>11674</v>
      </c>
      <c r="P4889" s="31">
        <v>750</v>
      </c>
      <c r="Q4889" s="31">
        <v>300</v>
      </c>
      <c r="R4889" s="31">
        <v>0</v>
      </c>
      <c r="S4889" s="31">
        <v>2.88</v>
      </c>
      <c r="T4889" s="36" t="s">
        <v>11675</v>
      </c>
      <c r="U4889" s="36" t="s">
        <v>13836</v>
      </c>
      <c r="V4889" s="31" t="s">
        <v>11640</v>
      </c>
      <c r="W4889" s="31">
        <v>7</v>
      </c>
    </row>
    <row r="4890" spans="1:23" x14ac:dyDescent="0.25">
      <c r="A4890">
        <v>9666640</v>
      </c>
      <c r="B4890" s="32" t="s">
        <v>2433</v>
      </c>
      <c r="C4890" s="32">
        <v>22</v>
      </c>
      <c r="D4890" s="32">
        <v>11</v>
      </c>
      <c r="E4890" s="32" t="s">
        <v>22</v>
      </c>
      <c r="F4890" s="32">
        <v>1</v>
      </c>
      <c r="G4890" s="32" t="s">
        <v>21</v>
      </c>
      <c r="H4890" s="32">
        <v>384</v>
      </c>
      <c r="I4890" s="32">
        <v>426</v>
      </c>
      <c r="J4890" s="32" t="s">
        <v>22</v>
      </c>
      <c r="K4890" s="32">
        <v>0</v>
      </c>
      <c r="L4890" s="38">
        <v>58.72</v>
      </c>
      <c r="M4890" t="s">
        <v>11676</v>
      </c>
      <c r="N4890" t="s">
        <v>11677</v>
      </c>
      <c r="O4890" t="s">
        <v>11678</v>
      </c>
      <c r="P4890" s="31">
        <v>250</v>
      </c>
      <c r="Q4890" s="31">
        <v>450</v>
      </c>
      <c r="R4890" s="31">
        <v>0</v>
      </c>
      <c r="S4890" s="31">
        <v>1.48</v>
      </c>
      <c r="T4890" s="36" t="s">
        <v>11679</v>
      </c>
      <c r="U4890" s="36" t="s">
        <v>13534</v>
      </c>
      <c r="V4890" s="31" t="s">
        <v>2451</v>
      </c>
      <c r="W4890" s="31">
        <v>21</v>
      </c>
    </row>
    <row r="4891" spans="1:23" x14ac:dyDescent="0.25">
      <c r="A4891">
        <v>9666650</v>
      </c>
      <c r="B4891" s="32" t="s">
        <v>2433</v>
      </c>
      <c r="C4891" s="32">
        <v>22</v>
      </c>
      <c r="D4891" s="32">
        <v>11</v>
      </c>
      <c r="E4891" s="32" t="s">
        <v>22</v>
      </c>
      <c r="F4891" s="32">
        <v>5</v>
      </c>
      <c r="G4891" s="32" t="s">
        <v>354</v>
      </c>
      <c r="H4891" s="32">
        <v>386</v>
      </c>
      <c r="I4891" s="32">
        <v>428</v>
      </c>
      <c r="J4891" s="32" t="s">
        <v>22</v>
      </c>
      <c r="K4891" s="32">
        <v>0</v>
      </c>
      <c r="L4891" s="38">
        <v>8.17</v>
      </c>
      <c r="M4891" t="s">
        <v>11680</v>
      </c>
      <c r="N4891" t="s">
        <v>11681</v>
      </c>
      <c r="O4891" t="s">
        <v>11682</v>
      </c>
      <c r="P4891" s="31">
        <v>12</v>
      </c>
      <c r="Q4891" s="31">
        <v>18</v>
      </c>
      <c r="R4891" s="31">
        <v>0</v>
      </c>
      <c r="S4891" s="31">
        <v>0</v>
      </c>
      <c r="T4891" s="36" t="s">
        <v>11683</v>
      </c>
      <c r="U4891" s="36" t="s">
        <v>13488</v>
      </c>
      <c r="V4891" s="31" t="s">
        <v>11684</v>
      </c>
      <c r="W4891" s="31">
        <v>7</v>
      </c>
    </row>
    <row r="4892" spans="1:23" x14ac:dyDescent="0.25">
      <c r="A4892">
        <v>9666660</v>
      </c>
      <c r="B4892" s="32" t="s">
        <v>2433</v>
      </c>
      <c r="C4892" s="32">
        <v>22</v>
      </c>
      <c r="D4892" s="32">
        <v>11</v>
      </c>
      <c r="E4892" s="32" t="s">
        <v>22</v>
      </c>
      <c r="F4892" s="32">
        <v>10</v>
      </c>
      <c r="G4892" s="32" t="s">
        <v>354</v>
      </c>
      <c r="H4892" s="32">
        <v>386</v>
      </c>
      <c r="I4892" s="32">
        <v>428</v>
      </c>
      <c r="J4892" s="32" t="s">
        <v>22</v>
      </c>
      <c r="K4892" s="32">
        <v>0</v>
      </c>
      <c r="L4892" s="38">
        <v>41.6</v>
      </c>
      <c r="M4892" t="s">
        <v>11685</v>
      </c>
      <c r="N4892" t="s">
        <v>11686</v>
      </c>
      <c r="O4892" t="s">
        <v>11687</v>
      </c>
      <c r="P4892" s="31">
        <v>34</v>
      </c>
      <c r="Q4892" s="31">
        <v>0</v>
      </c>
      <c r="R4892" s="31">
        <v>0</v>
      </c>
      <c r="S4892" s="31">
        <v>0</v>
      </c>
      <c r="T4892" s="36" t="s">
        <v>11688</v>
      </c>
      <c r="U4892" s="36" t="s">
        <v>13488</v>
      </c>
      <c r="V4892" s="31" t="s">
        <v>2451</v>
      </c>
      <c r="W4892" s="31">
        <v>7</v>
      </c>
    </row>
    <row r="4893" spans="1:23" x14ac:dyDescent="0.25">
      <c r="A4893">
        <v>9666665</v>
      </c>
      <c r="B4893" s="32" t="s">
        <v>2433</v>
      </c>
      <c r="C4893" s="32">
        <v>22</v>
      </c>
      <c r="D4893" s="32">
        <v>11</v>
      </c>
      <c r="E4893" s="32" t="s">
        <v>22</v>
      </c>
      <c r="F4893" s="32">
        <v>1</v>
      </c>
      <c r="G4893" s="32" t="s">
        <v>21</v>
      </c>
      <c r="H4893" s="32">
        <v>386</v>
      </c>
      <c r="I4893" s="32">
        <v>428</v>
      </c>
      <c r="J4893" s="32" t="s">
        <v>22</v>
      </c>
      <c r="K4893" s="32">
        <v>0</v>
      </c>
      <c r="L4893" s="38">
        <v>13.83</v>
      </c>
      <c r="M4893" t="s">
        <v>11689</v>
      </c>
      <c r="N4893" t="s">
        <v>11690</v>
      </c>
      <c r="O4893" t="s">
        <v>11691</v>
      </c>
      <c r="P4893" s="31">
        <v>117</v>
      </c>
      <c r="Q4893" s="31">
        <v>0</v>
      </c>
      <c r="R4893" s="31">
        <v>0</v>
      </c>
      <c r="S4893" s="31">
        <v>0</v>
      </c>
      <c r="T4893" s="36" t="s">
        <v>11692</v>
      </c>
      <c r="U4893" s="36" t="s">
        <v>13488</v>
      </c>
      <c r="V4893" s="31" t="s">
        <v>2451</v>
      </c>
      <c r="W4893" s="31">
        <v>7</v>
      </c>
    </row>
    <row r="4894" spans="1:23" x14ac:dyDescent="0.25">
      <c r="A4894">
        <v>9666670</v>
      </c>
      <c r="B4894" s="32" t="s">
        <v>2433</v>
      </c>
      <c r="C4894" s="32">
        <v>22</v>
      </c>
      <c r="D4894" s="32">
        <v>11</v>
      </c>
      <c r="E4894" s="32" t="s">
        <v>22</v>
      </c>
      <c r="F4894" s="32">
        <v>10</v>
      </c>
      <c r="G4894" s="32" t="s">
        <v>354</v>
      </c>
      <c r="H4894" s="32">
        <v>386</v>
      </c>
      <c r="I4894" s="32">
        <v>428</v>
      </c>
      <c r="J4894" s="32" t="s">
        <v>22</v>
      </c>
      <c r="K4894" s="32">
        <v>0</v>
      </c>
      <c r="L4894" s="38">
        <v>9.19</v>
      </c>
      <c r="M4894" t="s">
        <v>11693</v>
      </c>
      <c r="N4894" t="s">
        <v>11694</v>
      </c>
      <c r="O4894" t="s">
        <v>11695</v>
      </c>
      <c r="P4894" s="31">
        <v>0</v>
      </c>
      <c r="Q4894" s="31">
        <v>0</v>
      </c>
      <c r="R4894" s="31">
        <v>0</v>
      </c>
      <c r="S4894" s="31">
        <v>0</v>
      </c>
      <c r="T4894" s="36" t="s">
        <v>11696</v>
      </c>
      <c r="U4894" s="36" t="s">
        <v>13488</v>
      </c>
      <c r="V4894" s="31" t="s">
        <v>2147</v>
      </c>
      <c r="W4894" s="31">
        <v>7</v>
      </c>
    </row>
    <row r="4895" spans="1:23" x14ac:dyDescent="0.25">
      <c r="A4895">
        <v>9666680</v>
      </c>
      <c r="B4895" s="32" t="s">
        <v>2433</v>
      </c>
      <c r="C4895" s="32">
        <v>22</v>
      </c>
      <c r="D4895" s="32">
        <v>11</v>
      </c>
      <c r="E4895" s="32" t="s">
        <v>22</v>
      </c>
      <c r="F4895" s="32">
        <v>1</v>
      </c>
      <c r="G4895" s="32" t="s">
        <v>21</v>
      </c>
      <c r="H4895" s="32">
        <v>386</v>
      </c>
      <c r="I4895" s="32">
        <v>429</v>
      </c>
      <c r="J4895" s="32" t="s">
        <v>22</v>
      </c>
      <c r="K4895" s="32">
        <v>0</v>
      </c>
      <c r="L4895" s="38">
        <v>63.23</v>
      </c>
      <c r="M4895" t="s">
        <v>11697</v>
      </c>
      <c r="N4895" t="s">
        <v>11698</v>
      </c>
      <c r="O4895" t="s">
        <v>11699</v>
      </c>
      <c r="P4895" s="31">
        <v>250</v>
      </c>
      <c r="Q4895" s="31">
        <v>300</v>
      </c>
      <c r="R4895" s="31">
        <v>0</v>
      </c>
      <c r="S4895" s="31">
        <v>0.34499999999999997</v>
      </c>
      <c r="T4895" s="36" t="s">
        <v>11700</v>
      </c>
      <c r="U4895" s="36" t="s">
        <v>13488</v>
      </c>
      <c r="V4895" s="31" t="s">
        <v>2451</v>
      </c>
      <c r="W4895" s="31">
        <v>7</v>
      </c>
    </row>
    <row r="4896" spans="1:23" x14ac:dyDescent="0.25">
      <c r="A4896">
        <v>9666702</v>
      </c>
      <c r="B4896" s="32" t="s">
        <v>2433</v>
      </c>
      <c r="C4896" s="32">
        <v>22</v>
      </c>
      <c r="D4896" s="32">
        <v>11</v>
      </c>
      <c r="E4896" s="32" t="s">
        <v>22</v>
      </c>
      <c r="F4896" s="32">
        <v>2</v>
      </c>
      <c r="G4896" s="32" t="s">
        <v>354</v>
      </c>
      <c r="H4896" s="32">
        <v>387</v>
      </c>
      <c r="I4896" s="32">
        <v>429</v>
      </c>
      <c r="J4896" s="32" t="s">
        <v>22</v>
      </c>
      <c r="K4896" s="32">
        <v>0</v>
      </c>
      <c r="L4896" s="38">
        <v>14.67</v>
      </c>
      <c r="M4896" t="s">
        <v>11701</v>
      </c>
      <c r="N4896" t="s">
        <v>11702</v>
      </c>
      <c r="O4896" t="s">
        <v>11703</v>
      </c>
      <c r="P4896" s="31">
        <v>0</v>
      </c>
      <c r="Q4896" s="31">
        <v>300</v>
      </c>
      <c r="R4896" s="31">
        <v>0</v>
      </c>
      <c r="S4896" s="31">
        <v>0</v>
      </c>
      <c r="T4896" s="36" t="s">
        <v>11704</v>
      </c>
      <c r="U4896" s="36" t="s">
        <v>13488</v>
      </c>
      <c r="V4896" s="31" t="s">
        <v>2451</v>
      </c>
      <c r="W4896" s="31">
        <v>7</v>
      </c>
    </row>
    <row r="4897" spans="1:23" x14ac:dyDescent="0.25">
      <c r="A4897">
        <v>9666703</v>
      </c>
      <c r="B4897" s="32" t="s">
        <v>2433</v>
      </c>
      <c r="C4897" s="32">
        <v>22</v>
      </c>
      <c r="D4897" s="32">
        <v>11</v>
      </c>
      <c r="E4897" s="32" t="s">
        <v>22</v>
      </c>
      <c r="F4897" s="32">
        <v>2</v>
      </c>
      <c r="G4897" s="32" t="s">
        <v>354</v>
      </c>
      <c r="H4897" s="32">
        <v>387</v>
      </c>
      <c r="I4897" s="32">
        <v>429</v>
      </c>
      <c r="J4897" s="32" t="s">
        <v>22</v>
      </c>
      <c r="K4897" s="32">
        <v>0</v>
      </c>
      <c r="L4897" s="38">
        <v>16.39</v>
      </c>
      <c r="M4897" t="s">
        <v>11705</v>
      </c>
      <c r="N4897" t="s">
        <v>11706</v>
      </c>
      <c r="O4897" t="s">
        <v>11707</v>
      </c>
      <c r="P4897" s="31">
        <v>0</v>
      </c>
      <c r="Q4897" s="31">
        <v>450</v>
      </c>
      <c r="R4897" s="31">
        <v>0</v>
      </c>
      <c r="S4897" s="31">
        <v>0</v>
      </c>
      <c r="T4897" s="36" t="s">
        <v>11708</v>
      </c>
      <c r="U4897" s="36" t="s">
        <v>13488</v>
      </c>
      <c r="V4897" s="31" t="s">
        <v>2451</v>
      </c>
      <c r="W4897" s="31">
        <v>21</v>
      </c>
    </row>
    <row r="4898" spans="1:23" x14ac:dyDescent="0.25">
      <c r="A4898">
        <v>9666704</v>
      </c>
      <c r="B4898" s="32" t="s">
        <v>2433</v>
      </c>
      <c r="C4898" s="32">
        <v>22</v>
      </c>
      <c r="D4898" s="32">
        <v>11</v>
      </c>
      <c r="E4898" s="32" t="s">
        <v>22</v>
      </c>
      <c r="F4898" s="32">
        <v>2</v>
      </c>
      <c r="G4898" s="32" t="s">
        <v>354</v>
      </c>
      <c r="H4898" s="32">
        <v>387</v>
      </c>
      <c r="I4898" s="32">
        <v>429</v>
      </c>
      <c r="J4898" s="32" t="s">
        <v>22</v>
      </c>
      <c r="K4898" s="32">
        <v>0</v>
      </c>
      <c r="L4898" s="38">
        <v>18.09</v>
      </c>
      <c r="M4898" t="s">
        <v>11709</v>
      </c>
      <c r="N4898" t="s">
        <v>11710</v>
      </c>
      <c r="O4898" t="s">
        <v>11711</v>
      </c>
      <c r="P4898" s="31">
        <v>0</v>
      </c>
      <c r="Q4898" s="31">
        <v>600</v>
      </c>
      <c r="R4898" s="31">
        <v>0</v>
      </c>
      <c r="S4898" s="31">
        <v>0</v>
      </c>
      <c r="T4898" s="36" t="s">
        <v>11712</v>
      </c>
      <c r="U4898" s="36" t="s">
        <v>13488</v>
      </c>
      <c r="V4898" s="31" t="s">
        <v>2451</v>
      </c>
      <c r="W4898" s="31">
        <v>7</v>
      </c>
    </row>
    <row r="4899" spans="1:23" x14ac:dyDescent="0.25">
      <c r="A4899">
        <v>9666705</v>
      </c>
      <c r="B4899" s="32" t="s">
        <v>2433</v>
      </c>
      <c r="C4899" s="32">
        <v>22</v>
      </c>
      <c r="D4899" s="32">
        <v>11</v>
      </c>
      <c r="E4899" s="32" t="s">
        <v>22</v>
      </c>
      <c r="F4899" s="32">
        <v>2</v>
      </c>
      <c r="G4899" s="32" t="s">
        <v>354</v>
      </c>
      <c r="H4899" s="32">
        <v>387</v>
      </c>
      <c r="I4899" s="32">
        <v>429</v>
      </c>
      <c r="J4899" s="32" t="s">
        <v>22</v>
      </c>
      <c r="K4899" s="32">
        <v>0</v>
      </c>
      <c r="L4899" s="38">
        <v>20.32</v>
      </c>
      <c r="M4899" t="s">
        <v>11713</v>
      </c>
      <c r="N4899" t="s">
        <v>11714</v>
      </c>
      <c r="O4899" t="s">
        <v>11715</v>
      </c>
      <c r="P4899" s="31">
        <v>0</v>
      </c>
      <c r="Q4899" s="31">
        <v>750</v>
      </c>
      <c r="R4899" s="31">
        <v>0</v>
      </c>
      <c r="S4899" s="31">
        <v>0</v>
      </c>
      <c r="T4899" s="36" t="s">
        <v>11716</v>
      </c>
      <c r="U4899" s="36" t="s">
        <v>8458</v>
      </c>
      <c r="V4899" s="31" t="s">
        <v>2451</v>
      </c>
      <c r="W4899" s="31">
        <v>21</v>
      </c>
    </row>
    <row r="4900" spans="1:23" x14ac:dyDescent="0.25">
      <c r="A4900">
        <v>9666706</v>
      </c>
      <c r="B4900" s="32" t="s">
        <v>2433</v>
      </c>
      <c r="C4900" s="32">
        <v>22</v>
      </c>
      <c r="D4900" s="32">
        <v>11</v>
      </c>
      <c r="E4900" s="32" t="s">
        <v>22</v>
      </c>
      <c r="F4900" s="32">
        <v>2</v>
      </c>
      <c r="G4900" s="32" t="s">
        <v>354</v>
      </c>
      <c r="H4900" s="32">
        <v>387</v>
      </c>
      <c r="I4900" s="32">
        <v>429</v>
      </c>
      <c r="J4900" s="32" t="s">
        <v>22</v>
      </c>
      <c r="K4900" s="32">
        <v>0</v>
      </c>
      <c r="L4900" s="38">
        <v>22.34</v>
      </c>
      <c r="M4900" t="s">
        <v>11717</v>
      </c>
      <c r="N4900" t="s">
        <v>11718</v>
      </c>
      <c r="O4900" t="s">
        <v>11719</v>
      </c>
      <c r="P4900" s="31">
        <v>0</v>
      </c>
      <c r="Q4900" s="31">
        <v>900</v>
      </c>
      <c r="R4900" s="31">
        <v>0</v>
      </c>
      <c r="S4900" s="31">
        <v>0</v>
      </c>
      <c r="T4900" s="36" t="s">
        <v>11720</v>
      </c>
      <c r="U4900" s="36" t="s">
        <v>8458</v>
      </c>
      <c r="V4900" s="31" t="s">
        <v>2451</v>
      </c>
      <c r="W4900" s="31">
        <v>21</v>
      </c>
    </row>
    <row r="4901" spans="1:23" x14ac:dyDescent="0.25">
      <c r="A4901">
        <v>9666707</v>
      </c>
      <c r="B4901" s="32" t="s">
        <v>2433</v>
      </c>
      <c r="C4901" s="32">
        <v>22</v>
      </c>
      <c r="D4901" s="32">
        <v>11</v>
      </c>
      <c r="E4901" s="32" t="s">
        <v>22</v>
      </c>
      <c r="F4901" s="32">
        <v>2</v>
      </c>
      <c r="G4901" s="32" t="s">
        <v>354</v>
      </c>
      <c r="H4901" s="32">
        <v>387</v>
      </c>
      <c r="I4901" s="32">
        <v>429</v>
      </c>
      <c r="J4901" s="32" t="s">
        <v>22</v>
      </c>
      <c r="K4901" s="32">
        <v>0</v>
      </c>
      <c r="L4901" s="38">
        <v>25.51</v>
      </c>
      <c r="M4901" t="s">
        <v>11721</v>
      </c>
      <c r="N4901" t="s">
        <v>11722</v>
      </c>
      <c r="O4901" t="s">
        <v>11723</v>
      </c>
      <c r="P4901" s="31">
        <v>0</v>
      </c>
      <c r="Q4901" s="31">
        <v>1050</v>
      </c>
      <c r="R4901" s="31">
        <v>0</v>
      </c>
      <c r="S4901" s="31">
        <v>0</v>
      </c>
      <c r="T4901" s="36" t="s">
        <v>11724</v>
      </c>
      <c r="U4901" s="36" t="s">
        <v>8458</v>
      </c>
      <c r="V4901" s="31" t="s">
        <v>2451</v>
      </c>
      <c r="W4901" s="31">
        <v>21</v>
      </c>
    </row>
    <row r="4902" spans="1:23" x14ac:dyDescent="0.25">
      <c r="A4902">
        <v>9666711</v>
      </c>
      <c r="B4902" s="32" t="s">
        <v>2433</v>
      </c>
      <c r="C4902" s="32">
        <v>22</v>
      </c>
      <c r="D4902" s="32">
        <v>11</v>
      </c>
      <c r="E4902" s="32" t="s">
        <v>22</v>
      </c>
      <c r="F4902" s="32">
        <v>2</v>
      </c>
      <c r="G4902" s="32" t="s">
        <v>354</v>
      </c>
      <c r="H4902" s="32">
        <v>387</v>
      </c>
      <c r="I4902" s="32">
        <v>429</v>
      </c>
      <c r="J4902" s="32" t="s">
        <v>22</v>
      </c>
      <c r="K4902" s="32">
        <v>0</v>
      </c>
      <c r="L4902" s="38">
        <v>40.049999999999997</v>
      </c>
      <c r="M4902" t="s">
        <v>11725</v>
      </c>
      <c r="N4902" t="s">
        <v>11726</v>
      </c>
      <c r="O4902" t="s">
        <v>11727</v>
      </c>
      <c r="P4902" s="31">
        <v>0</v>
      </c>
      <c r="Q4902" s="31">
        <v>1650</v>
      </c>
      <c r="R4902" s="31">
        <v>0</v>
      </c>
      <c r="S4902" s="31">
        <v>0</v>
      </c>
      <c r="T4902" s="36" t="s">
        <v>11728</v>
      </c>
      <c r="U4902" s="36" t="s">
        <v>8458</v>
      </c>
      <c r="V4902" s="31" t="s">
        <v>2451</v>
      </c>
      <c r="W4902" s="31">
        <v>7</v>
      </c>
    </row>
    <row r="4903" spans="1:23" x14ac:dyDescent="0.25">
      <c r="A4903">
        <v>9666712</v>
      </c>
      <c r="B4903" s="32" t="s">
        <v>2433</v>
      </c>
      <c r="C4903" s="32">
        <v>22</v>
      </c>
      <c r="D4903" s="32">
        <v>11</v>
      </c>
      <c r="E4903" s="32" t="s">
        <v>22</v>
      </c>
      <c r="F4903" s="32">
        <v>2</v>
      </c>
      <c r="G4903" s="32" t="s">
        <v>354</v>
      </c>
      <c r="H4903" s="32">
        <v>387</v>
      </c>
      <c r="I4903" s="32">
        <v>429</v>
      </c>
      <c r="J4903" s="32" t="s">
        <v>22</v>
      </c>
      <c r="K4903" s="32">
        <v>0</v>
      </c>
      <c r="L4903" s="38">
        <v>43.74</v>
      </c>
      <c r="M4903" t="s">
        <v>11729</v>
      </c>
      <c r="N4903" t="s">
        <v>11730</v>
      </c>
      <c r="O4903" t="s">
        <v>11731</v>
      </c>
      <c r="P4903" s="31">
        <v>0</v>
      </c>
      <c r="Q4903" s="31">
        <v>1800</v>
      </c>
      <c r="R4903" s="31">
        <v>0</v>
      </c>
      <c r="S4903" s="31">
        <v>0</v>
      </c>
      <c r="T4903" s="36" t="s">
        <v>11732</v>
      </c>
      <c r="U4903" s="36" t="s">
        <v>13488</v>
      </c>
      <c r="V4903" s="31" t="s">
        <v>2451</v>
      </c>
      <c r="W4903" s="31">
        <v>7</v>
      </c>
    </row>
    <row r="4904" spans="1:23" x14ac:dyDescent="0.25">
      <c r="A4904">
        <v>9666722</v>
      </c>
      <c r="B4904" s="32" t="s">
        <v>2433</v>
      </c>
      <c r="C4904" s="32">
        <v>22</v>
      </c>
      <c r="D4904" s="32">
        <v>11</v>
      </c>
      <c r="E4904" s="32" t="s">
        <v>22</v>
      </c>
      <c r="F4904" s="32">
        <v>2</v>
      </c>
      <c r="G4904" s="32" t="s">
        <v>354</v>
      </c>
      <c r="H4904" s="32">
        <v>387</v>
      </c>
      <c r="I4904" s="32">
        <v>429</v>
      </c>
      <c r="J4904" s="32" t="s">
        <v>22</v>
      </c>
      <c r="K4904" s="32">
        <v>0</v>
      </c>
      <c r="L4904" s="38">
        <v>11.75</v>
      </c>
      <c r="M4904" t="s">
        <v>11733</v>
      </c>
      <c r="N4904" t="s">
        <v>11734</v>
      </c>
      <c r="O4904" t="s">
        <v>11735</v>
      </c>
      <c r="P4904" s="31">
        <v>500</v>
      </c>
      <c r="Q4904" s="31">
        <v>0</v>
      </c>
      <c r="R4904" s="31">
        <v>0</v>
      </c>
      <c r="S4904" s="31">
        <v>0.33</v>
      </c>
      <c r="T4904" s="36" t="s">
        <v>11736</v>
      </c>
      <c r="U4904" s="36" t="s">
        <v>13488</v>
      </c>
      <c r="V4904" s="31" t="s">
        <v>2451</v>
      </c>
      <c r="W4904" s="31">
        <v>7</v>
      </c>
    </row>
    <row r="4905" spans="1:23" x14ac:dyDescent="0.25">
      <c r="A4905">
        <v>9666723</v>
      </c>
      <c r="B4905" s="32" t="s">
        <v>2433</v>
      </c>
      <c r="C4905" s="32">
        <v>22</v>
      </c>
      <c r="D4905" s="32">
        <v>11</v>
      </c>
      <c r="E4905" s="32" t="s">
        <v>22</v>
      </c>
      <c r="F4905" s="32">
        <v>2</v>
      </c>
      <c r="G4905" s="32" t="s">
        <v>354</v>
      </c>
      <c r="H4905" s="32">
        <v>387</v>
      </c>
      <c r="I4905" s="32">
        <v>429</v>
      </c>
      <c r="J4905" s="32" t="s">
        <v>22</v>
      </c>
      <c r="K4905" s="32">
        <v>0</v>
      </c>
      <c r="L4905" s="38">
        <v>16.84</v>
      </c>
      <c r="M4905" t="s">
        <v>11737</v>
      </c>
      <c r="N4905" t="s">
        <v>11738</v>
      </c>
      <c r="O4905" t="s">
        <v>11739</v>
      </c>
      <c r="P4905" s="31">
        <v>750</v>
      </c>
      <c r="Q4905" s="31">
        <v>0</v>
      </c>
      <c r="R4905" s="31">
        <v>0</v>
      </c>
      <c r="S4905" s="31">
        <v>0.505</v>
      </c>
      <c r="T4905" s="36" t="s">
        <v>11740</v>
      </c>
      <c r="U4905" s="36" t="s">
        <v>13488</v>
      </c>
      <c r="V4905" s="31" t="s">
        <v>2451</v>
      </c>
      <c r="W4905" s="31">
        <v>7</v>
      </c>
    </row>
    <row r="4906" spans="1:23" x14ac:dyDescent="0.25">
      <c r="A4906">
        <v>9666724</v>
      </c>
      <c r="B4906" s="32" t="s">
        <v>2433</v>
      </c>
      <c r="C4906" s="32">
        <v>22</v>
      </c>
      <c r="D4906" s="32">
        <v>11</v>
      </c>
      <c r="E4906" s="32" t="s">
        <v>22</v>
      </c>
      <c r="F4906" s="32">
        <v>2</v>
      </c>
      <c r="G4906" s="32" t="s">
        <v>354</v>
      </c>
      <c r="H4906" s="32">
        <v>387</v>
      </c>
      <c r="I4906" s="32">
        <v>429</v>
      </c>
      <c r="J4906" s="32" t="s">
        <v>22</v>
      </c>
      <c r="K4906" s="32">
        <v>0</v>
      </c>
      <c r="L4906" s="38">
        <v>21.8</v>
      </c>
      <c r="M4906" t="s">
        <v>11741</v>
      </c>
      <c r="N4906" t="s">
        <v>11742</v>
      </c>
      <c r="O4906" t="s">
        <v>11743</v>
      </c>
      <c r="P4906" s="31">
        <v>1000</v>
      </c>
      <c r="Q4906" s="31">
        <v>0</v>
      </c>
      <c r="R4906" s="31">
        <v>0</v>
      </c>
      <c r="S4906" s="31">
        <v>0</v>
      </c>
      <c r="T4906" s="36" t="s">
        <v>11744</v>
      </c>
      <c r="U4906" s="36" t="s">
        <v>13488</v>
      </c>
      <c r="V4906" s="31" t="s">
        <v>2451</v>
      </c>
      <c r="W4906" s="31">
        <v>7</v>
      </c>
    </row>
    <row r="4907" spans="1:23" x14ac:dyDescent="0.25">
      <c r="A4907">
        <v>9666732</v>
      </c>
      <c r="B4907" s="32" t="s">
        <v>2433</v>
      </c>
      <c r="C4907" s="32">
        <v>22</v>
      </c>
      <c r="D4907" s="32">
        <v>11</v>
      </c>
      <c r="E4907" s="32" t="s">
        <v>22</v>
      </c>
      <c r="F4907" s="32">
        <v>2</v>
      </c>
      <c r="G4907" s="32" t="s">
        <v>354</v>
      </c>
      <c r="H4907" s="32" t="s">
        <v>22</v>
      </c>
      <c r="I4907" s="32">
        <v>430</v>
      </c>
      <c r="J4907" s="32" t="s">
        <v>22</v>
      </c>
      <c r="K4907" s="32">
        <v>0</v>
      </c>
      <c r="L4907" s="38">
        <v>138.61000000000001</v>
      </c>
      <c r="M4907" t="s">
        <v>11745</v>
      </c>
      <c r="N4907" t="s">
        <v>11746</v>
      </c>
      <c r="O4907" t="s">
        <v>11747</v>
      </c>
      <c r="P4907" s="31">
        <v>0</v>
      </c>
      <c r="Q4907" s="31">
        <v>0</v>
      </c>
      <c r="R4907" s="31">
        <v>0</v>
      </c>
      <c r="S4907" s="31">
        <v>0</v>
      </c>
      <c r="T4907" s="36" t="s">
        <v>16702</v>
      </c>
      <c r="U4907" s="36" t="s">
        <v>13490</v>
      </c>
      <c r="V4907" s="31" t="s">
        <v>2451</v>
      </c>
      <c r="W4907" s="31">
        <v>7</v>
      </c>
    </row>
    <row r="4908" spans="1:23" x14ac:dyDescent="0.25">
      <c r="A4908">
        <v>9666740</v>
      </c>
      <c r="B4908" s="32" t="s">
        <v>2433</v>
      </c>
      <c r="C4908" s="32">
        <v>22</v>
      </c>
      <c r="D4908" s="32">
        <v>11</v>
      </c>
      <c r="E4908" s="32" t="s">
        <v>22</v>
      </c>
      <c r="F4908" s="32">
        <v>4</v>
      </c>
      <c r="G4908" s="32" t="s">
        <v>354</v>
      </c>
      <c r="H4908" s="32">
        <v>387</v>
      </c>
      <c r="I4908" s="32">
        <v>430</v>
      </c>
      <c r="J4908" s="32" t="s">
        <v>22</v>
      </c>
      <c r="K4908" s="32">
        <v>0</v>
      </c>
      <c r="L4908" s="38">
        <v>9.57</v>
      </c>
      <c r="M4908" t="s">
        <v>11748</v>
      </c>
      <c r="N4908" t="s">
        <v>11749</v>
      </c>
      <c r="O4908" t="s">
        <v>11750</v>
      </c>
      <c r="P4908" s="31">
        <v>0</v>
      </c>
      <c r="Q4908" s="31">
        <v>0</v>
      </c>
      <c r="R4908" s="31">
        <v>0</v>
      </c>
      <c r="S4908" s="31">
        <v>0</v>
      </c>
      <c r="T4908" s="36" t="s">
        <v>11751</v>
      </c>
      <c r="U4908" s="36" t="s">
        <v>13488</v>
      </c>
      <c r="V4908" s="31" t="s">
        <v>2451</v>
      </c>
      <c r="W4908" s="31">
        <v>7</v>
      </c>
    </row>
    <row r="4909" spans="1:23" x14ac:dyDescent="0.25">
      <c r="A4909">
        <v>9666753</v>
      </c>
      <c r="B4909" s="32" t="s">
        <v>2433</v>
      </c>
      <c r="C4909" s="32">
        <v>22</v>
      </c>
      <c r="D4909" s="32">
        <v>11</v>
      </c>
      <c r="E4909" s="32" t="s">
        <v>22</v>
      </c>
      <c r="F4909" s="32">
        <v>2</v>
      </c>
      <c r="G4909" s="32" t="s">
        <v>354</v>
      </c>
      <c r="H4909" s="32">
        <v>387</v>
      </c>
      <c r="I4909" s="32">
        <v>429</v>
      </c>
      <c r="J4909" s="32" t="s">
        <v>22</v>
      </c>
      <c r="K4909" s="32">
        <v>0</v>
      </c>
      <c r="L4909" s="38">
        <v>16.39</v>
      </c>
      <c r="M4909" t="s">
        <v>11752</v>
      </c>
      <c r="N4909" t="s">
        <v>11753</v>
      </c>
      <c r="O4909" t="s">
        <v>11754</v>
      </c>
      <c r="P4909" s="31">
        <v>0</v>
      </c>
      <c r="Q4909" s="31">
        <v>450</v>
      </c>
      <c r="R4909" s="31">
        <v>0</v>
      </c>
      <c r="S4909" s="31">
        <v>0</v>
      </c>
      <c r="T4909" s="36" t="s">
        <v>11755</v>
      </c>
      <c r="U4909" s="36" t="s">
        <v>13488</v>
      </c>
      <c r="V4909" s="31" t="s">
        <v>2451</v>
      </c>
      <c r="W4909" s="31">
        <v>7</v>
      </c>
    </row>
    <row r="4910" spans="1:23" x14ac:dyDescent="0.25">
      <c r="A4910">
        <v>9666754</v>
      </c>
      <c r="B4910" s="32" t="s">
        <v>2433</v>
      </c>
      <c r="C4910" s="32">
        <v>22</v>
      </c>
      <c r="D4910" s="32">
        <v>11</v>
      </c>
      <c r="E4910" s="32" t="s">
        <v>22</v>
      </c>
      <c r="F4910" s="32">
        <v>2</v>
      </c>
      <c r="G4910" s="32" t="s">
        <v>354</v>
      </c>
      <c r="H4910" s="32">
        <v>387</v>
      </c>
      <c r="I4910" s="32">
        <v>429</v>
      </c>
      <c r="J4910" s="32" t="s">
        <v>22</v>
      </c>
      <c r="K4910" s="32">
        <v>0</v>
      </c>
      <c r="L4910" s="38">
        <v>18.09</v>
      </c>
      <c r="M4910" t="s">
        <v>11756</v>
      </c>
      <c r="N4910" t="s">
        <v>11757</v>
      </c>
      <c r="O4910" t="s">
        <v>11758</v>
      </c>
      <c r="P4910" s="31">
        <v>0</v>
      </c>
      <c r="Q4910" s="31">
        <v>600</v>
      </c>
      <c r="R4910" s="31">
        <v>0</v>
      </c>
      <c r="S4910" s="31">
        <v>0</v>
      </c>
      <c r="T4910" s="36" t="s">
        <v>11759</v>
      </c>
      <c r="U4910" s="36" t="s">
        <v>13488</v>
      </c>
      <c r="V4910" s="31" t="s">
        <v>2451</v>
      </c>
      <c r="W4910" s="31">
        <v>7</v>
      </c>
    </row>
    <row r="4911" spans="1:23" x14ac:dyDescent="0.25">
      <c r="A4911">
        <v>9666756</v>
      </c>
      <c r="B4911" s="32" t="s">
        <v>2433</v>
      </c>
      <c r="C4911" s="32">
        <v>22</v>
      </c>
      <c r="D4911" s="32">
        <v>11</v>
      </c>
      <c r="E4911" s="32" t="s">
        <v>22</v>
      </c>
      <c r="F4911" s="32">
        <v>2</v>
      </c>
      <c r="G4911" s="32" t="s">
        <v>354</v>
      </c>
      <c r="H4911" s="32">
        <v>387</v>
      </c>
      <c r="I4911" s="32">
        <v>429</v>
      </c>
      <c r="J4911" s="32" t="s">
        <v>22</v>
      </c>
      <c r="K4911" s="32">
        <v>0</v>
      </c>
      <c r="L4911" s="38">
        <v>23.04</v>
      </c>
      <c r="M4911" t="s">
        <v>11760</v>
      </c>
      <c r="N4911" t="s">
        <v>11761</v>
      </c>
      <c r="O4911" t="s">
        <v>11762</v>
      </c>
      <c r="P4911" s="31">
        <v>0</v>
      </c>
      <c r="Q4911" s="31">
        <v>900</v>
      </c>
      <c r="R4911" s="31">
        <v>0</v>
      </c>
      <c r="S4911" s="31">
        <v>0</v>
      </c>
      <c r="T4911" s="36" t="s">
        <v>11763</v>
      </c>
      <c r="U4911" s="36" t="s">
        <v>13488</v>
      </c>
      <c r="V4911" s="31" t="s">
        <v>2451</v>
      </c>
      <c r="W4911" s="31">
        <v>21</v>
      </c>
    </row>
    <row r="4912" spans="1:23" x14ac:dyDescent="0.25">
      <c r="A4912">
        <v>9666757</v>
      </c>
      <c r="B4912" s="32" t="s">
        <v>2433</v>
      </c>
      <c r="C4912" s="32">
        <v>22</v>
      </c>
      <c r="D4912" s="32">
        <v>11</v>
      </c>
      <c r="E4912" s="32" t="s">
        <v>22</v>
      </c>
      <c r="F4912" s="32">
        <v>2</v>
      </c>
      <c r="G4912" s="32" t="s">
        <v>354</v>
      </c>
      <c r="H4912" s="32">
        <v>387</v>
      </c>
      <c r="I4912" s="32">
        <v>429</v>
      </c>
      <c r="J4912" s="32" t="s">
        <v>22</v>
      </c>
      <c r="K4912" s="32">
        <v>0</v>
      </c>
      <c r="L4912" s="38">
        <v>24.11</v>
      </c>
      <c r="M4912" t="s">
        <v>11764</v>
      </c>
      <c r="N4912" t="s">
        <v>11765</v>
      </c>
      <c r="O4912" t="s">
        <v>11766</v>
      </c>
      <c r="P4912" s="31">
        <v>0</v>
      </c>
      <c r="Q4912" s="31">
        <v>1050</v>
      </c>
      <c r="R4912" s="31">
        <v>0</v>
      </c>
      <c r="S4912" s="31">
        <v>0</v>
      </c>
      <c r="T4912" s="36" t="s">
        <v>11767</v>
      </c>
      <c r="U4912" s="36" t="s">
        <v>13488</v>
      </c>
      <c r="V4912" s="31" t="s">
        <v>2451</v>
      </c>
      <c r="W4912" s="31">
        <v>7</v>
      </c>
    </row>
    <row r="4913" spans="1:23" x14ac:dyDescent="0.25">
      <c r="A4913">
        <v>9666801</v>
      </c>
      <c r="B4913" s="32" t="s">
        <v>2433</v>
      </c>
      <c r="C4913" s="32">
        <v>22</v>
      </c>
      <c r="D4913" s="32">
        <v>11</v>
      </c>
      <c r="E4913" s="32" t="s">
        <v>22</v>
      </c>
      <c r="F4913" s="32">
        <v>1</v>
      </c>
      <c r="G4913" s="32" t="s">
        <v>21</v>
      </c>
      <c r="H4913" s="32">
        <v>380</v>
      </c>
      <c r="I4913" s="32">
        <v>420</v>
      </c>
      <c r="J4913" s="32" t="s">
        <v>22</v>
      </c>
      <c r="K4913" s="32">
        <v>0</v>
      </c>
      <c r="L4913" s="38">
        <v>169.78</v>
      </c>
      <c r="M4913" t="s">
        <v>11768</v>
      </c>
      <c r="N4913" t="s">
        <v>11769</v>
      </c>
      <c r="O4913" t="s">
        <v>11770</v>
      </c>
      <c r="P4913" s="31">
        <v>380</v>
      </c>
      <c r="Q4913" s="31">
        <v>600</v>
      </c>
      <c r="R4913" s="31">
        <v>210</v>
      </c>
      <c r="S4913" s="31">
        <v>4.4400000000000004</v>
      </c>
      <c r="T4913" s="36" t="s">
        <v>11771</v>
      </c>
      <c r="U4913" s="36" t="s">
        <v>13488</v>
      </c>
      <c r="V4913" s="31" t="s">
        <v>2451</v>
      </c>
      <c r="W4913" s="31">
        <v>7</v>
      </c>
    </row>
    <row r="4914" spans="1:23" x14ac:dyDescent="0.25">
      <c r="A4914">
        <v>9666801</v>
      </c>
      <c r="B4914" s="32" t="s">
        <v>2433</v>
      </c>
      <c r="C4914" s="32">
        <v>22</v>
      </c>
      <c r="D4914" s="32">
        <v>11</v>
      </c>
      <c r="E4914" s="32" t="s">
        <v>22</v>
      </c>
      <c r="F4914" s="32">
        <v>1</v>
      </c>
      <c r="G4914" s="32" t="s">
        <v>21</v>
      </c>
      <c r="H4914" s="32" t="s">
        <v>22</v>
      </c>
      <c r="I4914" s="32">
        <v>420</v>
      </c>
      <c r="J4914" s="32" t="s">
        <v>22</v>
      </c>
      <c r="K4914" s="32">
        <v>0</v>
      </c>
      <c r="L4914" s="38">
        <v>169.78</v>
      </c>
      <c r="M4914" t="s">
        <v>11772</v>
      </c>
      <c r="N4914" t="s">
        <v>11773</v>
      </c>
      <c r="O4914" t="s">
        <v>11774</v>
      </c>
      <c r="P4914" s="31">
        <v>380</v>
      </c>
      <c r="Q4914" s="31">
        <v>600</v>
      </c>
      <c r="R4914" s="31">
        <v>210</v>
      </c>
      <c r="S4914" s="31">
        <v>4.4400000000000004</v>
      </c>
      <c r="T4914" s="36" t="s">
        <v>11771</v>
      </c>
      <c r="U4914" s="36" t="s">
        <v>13488</v>
      </c>
      <c r="V4914" s="31" t="s">
        <v>2451</v>
      </c>
      <c r="W4914" s="31">
        <v>7</v>
      </c>
    </row>
    <row r="4915" spans="1:23" x14ac:dyDescent="0.25">
      <c r="A4915">
        <v>9666811</v>
      </c>
      <c r="B4915" s="32" t="s">
        <v>2433</v>
      </c>
      <c r="C4915" s="32">
        <v>22</v>
      </c>
      <c r="D4915" s="32">
        <v>11</v>
      </c>
      <c r="E4915" s="32" t="s">
        <v>22</v>
      </c>
      <c r="F4915" s="32">
        <v>1</v>
      </c>
      <c r="G4915" s="32" t="s">
        <v>21</v>
      </c>
      <c r="H4915" s="32">
        <v>380</v>
      </c>
      <c r="I4915" s="32">
        <v>420</v>
      </c>
      <c r="J4915" s="32" t="s">
        <v>22</v>
      </c>
      <c r="K4915" s="32">
        <v>0</v>
      </c>
      <c r="L4915" s="38">
        <v>212.18</v>
      </c>
      <c r="M4915" t="s">
        <v>11775</v>
      </c>
      <c r="N4915" t="s">
        <v>11776</v>
      </c>
      <c r="O4915" t="s">
        <v>11777</v>
      </c>
      <c r="P4915" s="31">
        <v>500</v>
      </c>
      <c r="Q4915" s="31">
        <v>700</v>
      </c>
      <c r="R4915" s="31">
        <v>250</v>
      </c>
      <c r="S4915" s="31">
        <v>6.12</v>
      </c>
      <c r="T4915" s="36" t="s">
        <v>11778</v>
      </c>
      <c r="U4915" s="36" t="s">
        <v>13488</v>
      </c>
      <c r="V4915" s="31" t="s">
        <v>2451</v>
      </c>
      <c r="W4915" s="31">
        <v>7</v>
      </c>
    </row>
    <row r="4916" spans="1:23" x14ac:dyDescent="0.25">
      <c r="A4916">
        <v>9666811</v>
      </c>
      <c r="B4916" s="32" t="s">
        <v>2433</v>
      </c>
      <c r="C4916" s="32">
        <v>22</v>
      </c>
      <c r="D4916" s="32">
        <v>11</v>
      </c>
      <c r="E4916" s="32" t="s">
        <v>22</v>
      </c>
      <c r="F4916" s="32">
        <v>1</v>
      </c>
      <c r="G4916" s="32" t="s">
        <v>21</v>
      </c>
      <c r="H4916" s="32" t="s">
        <v>22</v>
      </c>
      <c r="I4916" s="32">
        <v>420</v>
      </c>
      <c r="J4916" s="32" t="s">
        <v>22</v>
      </c>
      <c r="K4916" s="32">
        <v>0</v>
      </c>
      <c r="L4916" s="38">
        <v>212.18</v>
      </c>
      <c r="M4916" t="s">
        <v>11779</v>
      </c>
      <c r="N4916" t="s">
        <v>11773</v>
      </c>
      <c r="O4916" t="s">
        <v>11780</v>
      </c>
      <c r="P4916" s="31">
        <v>500</v>
      </c>
      <c r="Q4916" s="31">
        <v>700</v>
      </c>
      <c r="R4916" s="31">
        <v>250</v>
      </c>
      <c r="S4916" s="31">
        <v>6.12</v>
      </c>
      <c r="T4916" s="36" t="s">
        <v>11778</v>
      </c>
      <c r="U4916" s="36" t="s">
        <v>13488</v>
      </c>
      <c r="V4916" s="31" t="s">
        <v>2451</v>
      </c>
      <c r="W4916" s="31">
        <v>7</v>
      </c>
    </row>
    <row r="4917" spans="1:23" x14ac:dyDescent="0.25">
      <c r="A4917">
        <v>9666821</v>
      </c>
      <c r="B4917" s="32" t="s">
        <v>2433</v>
      </c>
      <c r="C4917" s="32">
        <v>22</v>
      </c>
      <c r="D4917" s="32">
        <v>11</v>
      </c>
      <c r="E4917" s="32" t="s">
        <v>22</v>
      </c>
      <c r="F4917" s="32">
        <v>1</v>
      </c>
      <c r="G4917" s="32" t="s">
        <v>21</v>
      </c>
      <c r="H4917" s="32">
        <v>380</v>
      </c>
      <c r="I4917" s="32">
        <v>420</v>
      </c>
      <c r="J4917" s="32" t="s">
        <v>22</v>
      </c>
      <c r="K4917" s="32">
        <v>0</v>
      </c>
      <c r="L4917" s="38">
        <v>218.48</v>
      </c>
      <c r="M4917" t="s">
        <v>11781</v>
      </c>
      <c r="N4917" t="s">
        <v>11776</v>
      </c>
      <c r="O4917" t="s">
        <v>11782</v>
      </c>
      <c r="P4917" s="31">
        <v>600</v>
      </c>
      <c r="Q4917" s="31">
        <v>760</v>
      </c>
      <c r="R4917" s="31">
        <v>210</v>
      </c>
      <c r="S4917" s="31">
        <v>6.12</v>
      </c>
      <c r="T4917" s="36" t="s">
        <v>11783</v>
      </c>
      <c r="U4917" s="36" t="s">
        <v>13488</v>
      </c>
      <c r="V4917" s="31" t="s">
        <v>2451</v>
      </c>
      <c r="W4917" s="31">
        <v>7</v>
      </c>
    </row>
    <row r="4918" spans="1:23" x14ac:dyDescent="0.25">
      <c r="A4918">
        <v>9666821</v>
      </c>
      <c r="B4918" s="32" t="s">
        <v>2433</v>
      </c>
      <c r="C4918" s="32">
        <v>22</v>
      </c>
      <c r="D4918" s="32">
        <v>11</v>
      </c>
      <c r="E4918" s="32" t="s">
        <v>22</v>
      </c>
      <c r="F4918" s="32">
        <v>1</v>
      </c>
      <c r="G4918" s="32" t="s">
        <v>21</v>
      </c>
      <c r="H4918" s="32" t="s">
        <v>22</v>
      </c>
      <c r="I4918" s="32">
        <v>420</v>
      </c>
      <c r="J4918" s="32" t="s">
        <v>22</v>
      </c>
      <c r="K4918" s="32">
        <v>0</v>
      </c>
      <c r="L4918" s="38">
        <v>218.48</v>
      </c>
      <c r="M4918" t="s">
        <v>11784</v>
      </c>
      <c r="N4918" t="s">
        <v>11773</v>
      </c>
      <c r="O4918" t="s">
        <v>11785</v>
      </c>
      <c r="P4918" s="31">
        <v>600</v>
      </c>
      <c r="Q4918" s="31">
        <v>760</v>
      </c>
      <c r="R4918" s="31">
        <v>210</v>
      </c>
      <c r="S4918" s="31">
        <v>6.12</v>
      </c>
      <c r="T4918" s="36" t="s">
        <v>11783</v>
      </c>
      <c r="U4918" s="36" t="s">
        <v>13488</v>
      </c>
      <c r="V4918" s="31" t="s">
        <v>2451</v>
      </c>
      <c r="W4918" s="31">
        <v>7</v>
      </c>
    </row>
    <row r="4919" spans="1:23" x14ac:dyDescent="0.25">
      <c r="A4919">
        <v>9666831</v>
      </c>
      <c r="B4919" s="32" t="s">
        <v>2433</v>
      </c>
      <c r="C4919" s="32">
        <v>22</v>
      </c>
      <c r="D4919" s="32">
        <v>11</v>
      </c>
      <c r="E4919" s="32" t="s">
        <v>22</v>
      </c>
      <c r="F4919" s="32">
        <v>1</v>
      </c>
      <c r="G4919" s="32" t="s">
        <v>21</v>
      </c>
      <c r="H4919" s="32">
        <v>380</v>
      </c>
      <c r="I4919" s="32">
        <v>420</v>
      </c>
      <c r="J4919" s="32" t="s">
        <v>22</v>
      </c>
      <c r="K4919" s="32">
        <v>0</v>
      </c>
      <c r="L4919" s="38">
        <v>224.78</v>
      </c>
      <c r="M4919" t="s">
        <v>11786</v>
      </c>
      <c r="N4919" t="s">
        <v>11776</v>
      </c>
      <c r="O4919" t="s">
        <v>11787</v>
      </c>
      <c r="P4919" s="31">
        <v>600</v>
      </c>
      <c r="Q4919" s="31">
        <v>1000</v>
      </c>
      <c r="R4919" s="31">
        <v>250</v>
      </c>
      <c r="S4919" s="31">
        <v>5.98</v>
      </c>
      <c r="T4919" s="36" t="s">
        <v>11788</v>
      </c>
      <c r="U4919" s="36" t="s">
        <v>13488</v>
      </c>
      <c r="V4919" s="31" t="s">
        <v>2451</v>
      </c>
      <c r="W4919" s="31">
        <v>7</v>
      </c>
    </row>
    <row r="4920" spans="1:23" x14ac:dyDescent="0.25">
      <c r="A4920">
        <v>9666831</v>
      </c>
      <c r="B4920" s="32" t="s">
        <v>2433</v>
      </c>
      <c r="C4920" s="32">
        <v>22</v>
      </c>
      <c r="D4920" s="32">
        <v>11</v>
      </c>
      <c r="E4920" s="32" t="s">
        <v>22</v>
      </c>
      <c r="F4920" s="32">
        <v>1</v>
      </c>
      <c r="G4920" s="32" t="s">
        <v>21</v>
      </c>
      <c r="H4920" s="32" t="s">
        <v>22</v>
      </c>
      <c r="I4920" s="32">
        <v>420</v>
      </c>
      <c r="J4920" s="32" t="s">
        <v>22</v>
      </c>
      <c r="K4920" s="32">
        <v>0</v>
      </c>
      <c r="L4920" s="38">
        <v>224.78</v>
      </c>
      <c r="M4920" t="s">
        <v>11789</v>
      </c>
      <c r="N4920" t="s">
        <v>11773</v>
      </c>
      <c r="O4920" t="s">
        <v>11790</v>
      </c>
      <c r="P4920" s="31">
        <v>600</v>
      </c>
      <c r="Q4920" s="31">
        <v>1000</v>
      </c>
      <c r="R4920" s="31">
        <v>250</v>
      </c>
      <c r="S4920" s="31">
        <v>5.98</v>
      </c>
      <c r="T4920" s="36" t="s">
        <v>11788</v>
      </c>
      <c r="U4920" s="36" t="s">
        <v>13488</v>
      </c>
      <c r="V4920" s="31" t="s">
        <v>2451</v>
      </c>
      <c r="W4920" s="31">
        <v>7</v>
      </c>
    </row>
    <row r="4921" spans="1:23" x14ac:dyDescent="0.25">
      <c r="A4921">
        <v>9666841</v>
      </c>
      <c r="B4921" s="32" t="s">
        <v>2433</v>
      </c>
      <c r="C4921" s="32">
        <v>22</v>
      </c>
      <c r="D4921" s="32">
        <v>11</v>
      </c>
      <c r="E4921" s="32" t="s">
        <v>22</v>
      </c>
      <c r="F4921" s="32">
        <v>1</v>
      </c>
      <c r="G4921" s="32" t="s">
        <v>21</v>
      </c>
      <c r="H4921" s="32">
        <v>380</v>
      </c>
      <c r="I4921" s="32">
        <v>420</v>
      </c>
      <c r="J4921" s="32" t="s">
        <v>22</v>
      </c>
      <c r="K4921" s="32">
        <v>0</v>
      </c>
      <c r="L4921" s="38">
        <v>233.17</v>
      </c>
      <c r="M4921" t="s">
        <v>11791</v>
      </c>
      <c r="N4921" t="s">
        <v>11776</v>
      </c>
      <c r="O4921" t="s">
        <v>11792</v>
      </c>
      <c r="P4921" s="31">
        <v>600</v>
      </c>
      <c r="Q4921" s="31">
        <v>1200</v>
      </c>
      <c r="R4921" s="31">
        <v>300</v>
      </c>
      <c r="S4921" s="31">
        <v>6.7</v>
      </c>
      <c r="T4921" s="36" t="s">
        <v>11793</v>
      </c>
      <c r="U4921" s="36" t="s">
        <v>13488</v>
      </c>
      <c r="V4921" s="31" t="s">
        <v>2451</v>
      </c>
      <c r="W4921" s="31">
        <v>7</v>
      </c>
    </row>
    <row r="4922" spans="1:23" x14ac:dyDescent="0.25">
      <c r="A4922">
        <v>9666841</v>
      </c>
      <c r="B4922" s="32" t="s">
        <v>2433</v>
      </c>
      <c r="C4922" s="32">
        <v>22</v>
      </c>
      <c r="D4922" s="32">
        <v>11</v>
      </c>
      <c r="E4922" s="32" t="s">
        <v>22</v>
      </c>
      <c r="F4922" s="32">
        <v>1</v>
      </c>
      <c r="G4922" s="32" t="s">
        <v>21</v>
      </c>
      <c r="H4922" s="32" t="s">
        <v>22</v>
      </c>
      <c r="I4922" s="32">
        <v>420</v>
      </c>
      <c r="J4922" s="32" t="s">
        <v>22</v>
      </c>
      <c r="K4922" s="32">
        <v>0</v>
      </c>
      <c r="L4922" s="38">
        <v>233.17</v>
      </c>
      <c r="M4922" t="s">
        <v>11794</v>
      </c>
      <c r="N4922" t="s">
        <v>11773</v>
      </c>
      <c r="O4922" t="s">
        <v>11795</v>
      </c>
      <c r="P4922" s="31">
        <v>600</v>
      </c>
      <c r="Q4922" s="31">
        <v>1200</v>
      </c>
      <c r="R4922" s="31">
        <v>300</v>
      </c>
      <c r="S4922" s="31">
        <v>6.7</v>
      </c>
      <c r="T4922" s="36" t="s">
        <v>11793</v>
      </c>
      <c r="U4922" s="36" t="s">
        <v>13488</v>
      </c>
      <c r="V4922" s="31" t="s">
        <v>2451</v>
      </c>
      <c r="W4922" s="31">
        <v>7</v>
      </c>
    </row>
    <row r="4923" spans="1:23" x14ac:dyDescent="0.25">
      <c r="A4923">
        <v>9666851</v>
      </c>
      <c r="B4923" s="32" t="s">
        <v>2433</v>
      </c>
      <c r="C4923" s="32">
        <v>22</v>
      </c>
      <c r="D4923" s="32">
        <v>11</v>
      </c>
      <c r="E4923" s="32" t="s">
        <v>22</v>
      </c>
      <c r="F4923" s="32">
        <v>1</v>
      </c>
      <c r="G4923" s="32" t="s">
        <v>21</v>
      </c>
      <c r="H4923" s="32">
        <v>380</v>
      </c>
      <c r="I4923" s="32">
        <v>420</v>
      </c>
      <c r="J4923" s="32" t="s">
        <v>22</v>
      </c>
      <c r="K4923" s="32">
        <v>0</v>
      </c>
      <c r="L4923" s="38">
        <v>277.17</v>
      </c>
      <c r="M4923" t="s">
        <v>11796</v>
      </c>
      <c r="N4923" t="s">
        <v>11776</v>
      </c>
      <c r="O4923" t="s">
        <v>11797</v>
      </c>
      <c r="P4923" s="31">
        <v>1000</v>
      </c>
      <c r="Q4923" s="31">
        <v>1200</v>
      </c>
      <c r="R4923" s="31">
        <v>300</v>
      </c>
      <c r="S4923" s="31">
        <v>0</v>
      </c>
      <c r="T4923" s="36" t="s">
        <v>16703</v>
      </c>
      <c r="U4923" s="36" t="s">
        <v>8458</v>
      </c>
      <c r="V4923" s="31" t="s">
        <v>2451</v>
      </c>
      <c r="W4923" s="31">
        <v>7</v>
      </c>
    </row>
    <row r="4924" spans="1:23" x14ac:dyDescent="0.25">
      <c r="A4924">
        <v>9666851</v>
      </c>
      <c r="B4924" s="32" t="s">
        <v>2433</v>
      </c>
      <c r="C4924" s="32">
        <v>22</v>
      </c>
      <c r="D4924" s="32">
        <v>11</v>
      </c>
      <c r="E4924" s="32" t="s">
        <v>22</v>
      </c>
      <c r="F4924" s="32">
        <v>1</v>
      </c>
      <c r="G4924" s="32" t="s">
        <v>21</v>
      </c>
      <c r="H4924" s="32" t="s">
        <v>22</v>
      </c>
      <c r="I4924" s="32">
        <v>420</v>
      </c>
      <c r="J4924" s="32" t="s">
        <v>22</v>
      </c>
      <c r="K4924" s="32">
        <v>0</v>
      </c>
      <c r="L4924" s="38">
        <v>277.17</v>
      </c>
      <c r="M4924" t="s">
        <v>11798</v>
      </c>
      <c r="N4924" t="s">
        <v>11773</v>
      </c>
      <c r="O4924" t="s">
        <v>11799</v>
      </c>
      <c r="P4924" s="31">
        <v>1000</v>
      </c>
      <c r="Q4924" s="31">
        <v>1200</v>
      </c>
      <c r="R4924" s="31">
        <v>300</v>
      </c>
      <c r="S4924" s="31">
        <v>0</v>
      </c>
      <c r="T4924" s="36" t="s">
        <v>16703</v>
      </c>
      <c r="U4924" s="36" t="s">
        <v>8458</v>
      </c>
      <c r="V4924" s="31" t="s">
        <v>2451</v>
      </c>
      <c r="W4924" s="31">
        <v>7</v>
      </c>
    </row>
    <row r="4925" spans="1:23" x14ac:dyDescent="0.25">
      <c r="A4925">
        <v>9666902</v>
      </c>
      <c r="B4925" s="32" t="s">
        <v>2433</v>
      </c>
      <c r="C4925" s="32">
        <v>22</v>
      </c>
      <c r="D4925" s="32">
        <v>11</v>
      </c>
      <c r="E4925" s="32" t="s">
        <v>22</v>
      </c>
      <c r="F4925" s="32">
        <v>1</v>
      </c>
      <c r="G4925" s="32" t="s">
        <v>21</v>
      </c>
      <c r="H4925" s="32" t="s">
        <v>22</v>
      </c>
      <c r="I4925" s="32">
        <v>420</v>
      </c>
      <c r="J4925" s="32" t="s">
        <v>22</v>
      </c>
      <c r="K4925" s="32">
        <v>0</v>
      </c>
      <c r="L4925" s="38">
        <v>266.31</v>
      </c>
      <c r="M4925" t="s">
        <v>11800</v>
      </c>
      <c r="N4925" t="s">
        <v>11801</v>
      </c>
      <c r="O4925" t="s">
        <v>11802</v>
      </c>
      <c r="P4925" s="31">
        <v>0</v>
      </c>
      <c r="Q4925" s="31">
        <v>0</v>
      </c>
      <c r="R4925" s="31">
        <v>0</v>
      </c>
      <c r="S4925" s="31">
        <v>0</v>
      </c>
      <c r="T4925" s="36" t="s">
        <v>11803</v>
      </c>
      <c r="U4925" s="36" t="s">
        <v>13488</v>
      </c>
      <c r="V4925" s="31" t="s">
        <v>2451</v>
      </c>
      <c r="W4925" s="31">
        <v>7</v>
      </c>
    </row>
    <row r="4926" spans="1:23" x14ac:dyDescent="0.25">
      <c r="A4926">
        <v>9666912</v>
      </c>
      <c r="B4926" s="32" t="s">
        <v>2433</v>
      </c>
      <c r="C4926" s="32">
        <v>22</v>
      </c>
      <c r="D4926" s="32">
        <v>11</v>
      </c>
      <c r="E4926" s="32" t="s">
        <v>22</v>
      </c>
      <c r="F4926" s="32">
        <v>1</v>
      </c>
      <c r="G4926" s="32" t="s">
        <v>21</v>
      </c>
      <c r="H4926" s="32" t="s">
        <v>22</v>
      </c>
      <c r="I4926" s="32">
        <v>420</v>
      </c>
      <c r="J4926" s="32" t="s">
        <v>22</v>
      </c>
      <c r="K4926" s="32">
        <v>0</v>
      </c>
      <c r="L4926" s="38">
        <v>284.95999999999998</v>
      </c>
      <c r="M4926" t="s">
        <v>11804</v>
      </c>
      <c r="N4926" t="s">
        <v>11805</v>
      </c>
      <c r="O4926" t="s">
        <v>11806</v>
      </c>
      <c r="P4926" s="31">
        <v>0</v>
      </c>
      <c r="Q4926" s="31">
        <v>0</v>
      </c>
      <c r="R4926" s="31">
        <v>0</v>
      </c>
      <c r="S4926" s="31">
        <v>0</v>
      </c>
      <c r="T4926" s="36" t="s">
        <v>11807</v>
      </c>
      <c r="U4926" s="36" t="s">
        <v>13488</v>
      </c>
      <c r="V4926" s="31" t="s">
        <v>2451</v>
      </c>
      <c r="W4926" s="31">
        <v>7</v>
      </c>
    </row>
    <row r="4927" spans="1:23" x14ac:dyDescent="0.25">
      <c r="A4927">
        <v>9666916</v>
      </c>
      <c r="B4927" s="32" t="s">
        <v>2433</v>
      </c>
      <c r="C4927" s="32">
        <v>22</v>
      </c>
      <c r="D4927" s="32">
        <v>11</v>
      </c>
      <c r="E4927" s="32" t="s">
        <v>22</v>
      </c>
      <c r="F4927" s="32">
        <v>1</v>
      </c>
      <c r="G4927" s="32" t="s">
        <v>21</v>
      </c>
      <c r="H4927" s="32" t="s">
        <v>22</v>
      </c>
      <c r="I4927" s="32">
        <v>135</v>
      </c>
      <c r="J4927" s="32" t="s">
        <v>22</v>
      </c>
      <c r="K4927" s="32">
        <v>0</v>
      </c>
      <c r="L4927" s="38">
        <v>733.25</v>
      </c>
      <c r="M4927" t="s">
        <v>11808</v>
      </c>
      <c r="N4927" t="s">
        <v>11809</v>
      </c>
      <c r="O4927" t="s">
        <v>11810</v>
      </c>
      <c r="P4927" s="31">
        <v>850</v>
      </c>
      <c r="Q4927" s="31">
        <v>2000</v>
      </c>
      <c r="R4927" s="31">
        <v>600</v>
      </c>
      <c r="S4927" s="31">
        <v>0</v>
      </c>
      <c r="T4927" s="36" t="s">
        <v>11811</v>
      </c>
      <c r="U4927" s="36" t="s">
        <v>12165</v>
      </c>
      <c r="V4927" s="31" t="s">
        <v>11812</v>
      </c>
      <c r="W4927" s="31">
        <v>7</v>
      </c>
    </row>
    <row r="4928" spans="1:23" x14ac:dyDescent="0.25">
      <c r="A4928">
        <v>9666922</v>
      </c>
      <c r="B4928" s="32" t="s">
        <v>2433</v>
      </c>
      <c r="C4928" s="32">
        <v>22</v>
      </c>
      <c r="D4928" s="32">
        <v>11</v>
      </c>
      <c r="E4928" s="32" t="s">
        <v>22</v>
      </c>
      <c r="F4928" s="32">
        <v>1</v>
      </c>
      <c r="G4928" s="32" t="s">
        <v>21</v>
      </c>
      <c r="H4928" s="32" t="s">
        <v>22</v>
      </c>
      <c r="I4928" s="32">
        <v>420</v>
      </c>
      <c r="J4928" s="32" t="s">
        <v>22</v>
      </c>
      <c r="K4928" s="32">
        <v>0</v>
      </c>
      <c r="L4928" s="38">
        <v>311.04000000000002</v>
      </c>
      <c r="M4928" t="s">
        <v>11813</v>
      </c>
      <c r="N4928" t="s">
        <v>11814</v>
      </c>
      <c r="O4928" t="s">
        <v>11815</v>
      </c>
      <c r="P4928" s="31">
        <v>0</v>
      </c>
      <c r="Q4928" s="31">
        <v>0</v>
      </c>
      <c r="R4928" s="31">
        <v>0</v>
      </c>
      <c r="S4928" s="31">
        <v>0</v>
      </c>
      <c r="T4928" s="36" t="s">
        <v>11816</v>
      </c>
      <c r="U4928" s="36" t="s">
        <v>13488</v>
      </c>
      <c r="V4928" s="31" t="s">
        <v>2451</v>
      </c>
      <c r="W4928" s="31">
        <v>7</v>
      </c>
    </row>
    <row r="4929" spans="1:23" x14ac:dyDescent="0.25">
      <c r="A4929">
        <v>9666926</v>
      </c>
      <c r="B4929" s="32" t="s">
        <v>2433</v>
      </c>
      <c r="C4929" s="32">
        <v>22</v>
      </c>
      <c r="D4929" s="32">
        <v>11</v>
      </c>
      <c r="E4929" s="32" t="s">
        <v>22</v>
      </c>
      <c r="F4929" s="32">
        <v>1</v>
      </c>
      <c r="G4929" s="32" t="s">
        <v>21</v>
      </c>
      <c r="H4929" s="32" t="s">
        <v>22</v>
      </c>
      <c r="I4929" s="32">
        <v>135</v>
      </c>
      <c r="J4929" s="32" t="s">
        <v>22</v>
      </c>
      <c r="K4929" s="32">
        <v>0</v>
      </c>
      <c r="L4929" s="38">
        <v>931.7</v>
      </c>
      <c r="M4929" t="s">
        <v>11817</v>
      </c>
      <c r="N4929" t="s">
        <v>11818</v>
      </c>
      <c r="O4929" t="s">
        <v>11819</v>
      </c>
      <c r="P4929" s="31">
        <v>1100</v>
      </c>
      <c r="Q4929" s="31">
        <v>2000</v>
      </c>
      <c r="R4929" s="31">
        <v>600</v>
      </c>
      <c r="S4929" s="31">
        <v>0</v>
      </c>
      <c r="T4929" s="36" t="s">
        <v>11820</v>
      </c>
      <c r="U4929" s="36" t="s">
        <v>12165</v>
      </c>
      <c r="V4929" s="31" t="s">
        <v>11812</v>
      </c>
      <c r="W4929" s="31">
        <v>7</v>
      </c>
    </row>
    <row r="4930" spans="1:23" x14ac:dyDescent="0.25">
      <c r="A4930">
        <v>9666932</v>
      </c>
      <c r="B4930" s="32" t="s">
        <v>2433</v>
      </c>
      <c r="C4930" s="32">
        <v>22</v>
      </c>
      <c r="D4930" s="32">
        <v>11</v>
      </c>
      <c r="E4930" s="32" t="s">
        <v>22</v>
      </c>
      <c r="F4930" s="32">
        <v>1</v>
      </c>
      <c r="G4930" s="32" t="s">
        <v>21</v>
      </c>
      <c r="H4930" s="32" t="s">
        <v>22</v>
      </c>
      <c r="I4930" s="32">
        <v>420</v>
      </c>
      <c r="J4930" s="32" t="s">
        <v>22</v>
      </c>
      <c r="K4930" s="32">
        <v>0</v>
      </c>
      <c r="L4930" s="38">
        <v>260.75</v>
      </c>
      <c r="M4930" t="s">
        <v>11821</v>
      </c>
      <c r="N4930" t="s">
        <v>11822</v>
      </c>
      <c r="O4930" t="s">
        <v>11823</v>
      </c>
      <c r="P4930" s="31">
        <v>0</v>
      </c>
      <c r="Q4930" s="31">
        <v>0</v>
      </c>
      <c r="R4930" s="31">
        <v>0</v>
      </c>
      <c r="S4930" s="31">
        <v>0</v>
      </c>
      <c r="T4930" s="36" t="s">
        <v>11824</v>
      </c>
      <c r="U4930" s="36" t="s">
        <v>13488</v>
      </c>
      <c r="V4930" s="31" t="s">
        <v>2451</v>
      </c>
      <c r="W4930" s="31">
        <v>7</v>
      </c>
    </row>
    <row r="4931" spans="1:23" x14ac:dyDescent="0.25">
      <c r="A4931">
        <v>9666956</v>
      </c>
      <c r="B4931" s="32" t="s">
        <v>2433</v>
      </c>
      <c r="C4931" s="32">
        <v>22</v>
      </c>
      <c r="D4931" s="32">
        <v>11</v>
      </c>
      <c r="E4931" s="32" t="s">
        <v>22</v>
      </c>
      <c r="F4931" s="32">
        <v>1</v>
      </c>
      <c r="G4931" s="32" t="s">
        <v>21</v>
      </c>
      <c r="H4931" s="32" t="s">
        <v>22</v>
      </c>
      <c r="I4931" s="32">
        <v>135</v>
      </c>
      <c r="J4931" s="32" t="s">
        <v>22</v>
      </c>
      <c r="K4931" s="32">
        <v>0</v>
      </c>
      <c r="L4931" s="38">
        <v>757.3</v>
      </c>
      <c r="M4931" t="s">
        <v>11825</v>
      </c>
      <c r="N4931" t="s">
        <v>11826</v>
      </c>
      <c r="O4931" t="s">
        <v>11810</v>
      </c>
      <c r="P4931" s="31">
        <v>850</v>
      </c>
      <c r="Q4931" s="31">
        <v>2000</v>
      </c>
      <c r="R4931" s="31">
        <v>400</v>
      </c>
      <c r="S4931" s="31">
        <v>0</v>
      </c>
      <c r="T4931" s="36" t="s">
        <v>11827</v>
      </c>
      <c r="U4931" s="36" t="s">
        <v>12165</v>
      </c>
      <c r="V4931" s="31" t="s">
        <v>11812</v>
      </c>
      <c r="W4931" s="31">
        <v>7</v>
      </c>
    </row>
    <row r="4932" spans="1:23" x14ac:dyDescent="0.25">
      <c r="A4932">
        <v>9666966</v>
      </c>
      <c r="B4932" s="32" t="s">
        <v>2433</v>
      </c>
      <c r="C4932" s="32">
        <v>22</v>
      </c>
      <c r="D4932" s="32">
        <v>11</v>
      </c>
      <c r="E4932" s="32" t="s">
        <v>22</v>
      </c>
      <c r="F4932" s="32">
        <v>1</v>
      </c>
      <c r="G4932" s="32" t="s">
        <v>21</v>
      </c>
      <c r="H4932" s="32" t="s">
        <v>22</v>
      </c>
      <c r="I4932" s="32">
        <v>135</v>
      </c>
      <c r="J4932" s="32" t="s">
        <v>22</v>
      </c>
      <c r="K4932" s="32">
        <v>0</v>
      </c>
      <c r="L4932" s="38">
        <v>942.77</v>
      </c>
      <c r="M4932" t="s">
        <v>11828</v>
      </c>
      <c r="N4932" t="s">
        <v>11829</v>
      </c>
      <c r="O4932" t="s">
        <v>11819</v>
      </c>
      <c r="P4932" s="31">
        <v>1100</v>
      </c>
      <c r="Q4932" s="31">
        <v>2000</v>
      </c>
      <c r="R4932" s="31">
        <v>400</v>
      </c>
      <c r="S4932" s="31">
        <v>0</v>
      </c>
      <c r="T4932" s="36" t="s">
        <v>11830</v>
      </c>
      <c r="U4932" s="36" t="s">
        <v>12165</v>
      </c>
      <c r="V4932" s="31" t="s">
        <v>11812</v>
      </c>
      <c r="W4932" s="31">
        <v>7</v>
      </c>
    </row>
    <row r="4933" spans="1:23" x14ac:dyDescent="0.25">
      <c r="A4933">
        <v>9674380</v>
      </c>
      <c r="B4933" s="32" t="s">
        <v>2433</v>
      </c>
      <c r="C4933" s="32">
        <v>22</v>
      </c>
      <c r="D4933" s="32">
        <v>11</v>
      </c>
      <c r="E4933" s="32" t="s">
        <v>22</v>
      </c>
      <c r="F4933" s="32">
        <v>1</v>
      </c>
      <c r="G4933" s="32" t="s">
        <v>21</v>
      </c>
      <c r="H4933" s="32">
        <v>376</v>
      </c>
      <c r="I4933" s="32">
        <v>415</v>
      </c>
      <c r="J4933" s="32" t="s">
        <v>22</v>
      </c>
      <c r="K4933" s="32">
        <v>0</v>
      </c>
      <c r="L4933" s="38">
        <v>249.97</v>
      </c>
      <c r="M4933" t="s">
        <v>11831</v>
      </c>
      <c r="N4933" t="s">
        <v>11832</v>
      </c>
      <c r="O4933" t="s">
        <v>11833</v>
      </c>
      <c r="P4933" s="31">
        <v>0</v>
      </c>
      <c r="Q4933" s="31">
        <v>0</v>
      </c>
      <c r="R4933" s="31">
        <v>0</v>
      </c>
      <c r="S4933" s="31">
        <v>0</v>
      </c>
      <c r="T4933" s="36" t="s">
        <v>16706</v>
      </c>
      <c r="U4933" s="36" t="s">
        <v>13836</v>
      </c>
      <c r="V4933" s="31" t="s">
        <v>2451</v>
      </c>
      <c r="W4933" s="31">
        <v>7</v>
      </c>
    </row>
    <row r="4934" spans="1:23" x14ac:dyDescent="0.25">
      <c r="A4934">
        <v>9674381</v>
      </c>
      <c r="B4934" s="32" t="s">
        <v>2433</v>
      </c>
      <c r="C4934" s="32">
        <v>22</v>
      </c>
      <c r="D4934" s="32">
        <v>11</v>
      </c>
      <c r="E4934" s="32" t="s">
        <v>22</v>
      </c>
      <c r="F4934" s="32">
        <v>1</v>
      </c>
      <c r="G4934" s="32" t="s">
        <v>21</v>
      </c>
      <c r="H4934" s="32">
        <v>376</v>
      </c>
      <c r="I4934" s="32">
        <v>416</v>
      </c>
      <c r="J4934" s="32" t="s">
        <v>22</v>
      </c>
      <c r="K4934" s="32">
        <v>0</v>
      </c>
      <c r="L4934" s="38">
        <v>49.3</v>
      </c>
      <c r="M4934" t="s">
        <v>11834</v>
      </c>
      <c r="N4934" t="s">
        <v>11835</v>
      </c>
      <c r="O4934" t="s">
        <v>11836</v>
      </c>
      <c r="P4934" s="31">
        <v>0</v>
      </c>
      <c r="Q4934" s="31">
        <v>0</v>
      </c>
      <c r="R4934" s="31">
        <v>0</v>
      </c>
      <c r="S4934" s="31">
        <v>0</v>
      </c>
      <c r="T4934" s="36" t="s">
        <v>16707</v>
      </c>
      <c r="U4934" s="36" t="s">
        <v>13836</v>
      </c>
      <c r="V4934" s="31" t="s">
        <v>2451</v>
      </c>
      <c r="W4934" s="31">
        <v>7</v>
      </c>
    </row>
    <row r="4935" spans="1:23" x14ac:dyDescent="0.25">
      <c r="A4935">
        <v>9674410</v>
      </c>
      <c r="B4935" s="32" t="s">
        <v>2433</v>
      </c>
      <c r="C4935" s="32">
        <v>22</v>
      </c>
      <c r="D4935" s="32">
        <v>11</v>
      </c>
      <c r="E4935" s="32" t="s">
        <v>22</v>
      </c>
      <c r="F4935" s="32">
        <v>1</v>
      </c>
      <c r="G4935" s="32" t="s">
        <v>21</v>
      </c>
      <c r="H4935" s="32">
        <v>375</v>
      </c>
      <c r="I4935" s="32">
        <v>415</v>
      </c>
      <c r="J4935" s="32" t="s">
        <v>22</v>
      </c>
      <c r="K4935" s="32">
        <v>0</v>
      </c>
      <c r="L4935" s="38">
        <v>77.680000000000007</v>
      </c>
      <c r="M4935" t="s">
        <v>11837</v>
      </c>
      <c r="N4935" t="s">
        <v>11838</v>
      </c>
      <c r="O4935" t="s">
        <v>11839</v>
      </c>
      <c r="P4935" s="31">
        <v>0</v>
      </c>
      <c r="Q4935" s="31">
        <v>100</v>
      </c>
      <c r="R4935" s="31">
        <v>10</v>
      </c>
      <c r="S4935" s="31">
        <v>0</v>
      </c>
      <c r="T4935" s="36" t="s">
        <v>16708</v>
      </c>
      <c r="U4935" s="36" t="s">
        <v>14027</v>
      </c>
      <c r="V4935" s="31" t="s">
        <v>2451</v>
      </c>
      <c r="W4935" s="31">
        <v>7</v>
      </c>
    </row>
    <row r="4936" spans="1:23" x14ac:dyDescent="0.25">
      <c r="A4936">
        <v>9674416</v>
      </c>
      <c r="B4936" s="32" t="s">
        <v>2433</v>
      </c>
      <c r="C4936" s="32">
        <v>22</v>
      </c>
      <c r="D4936" s="32">
        <v>11</v>
      </c>
      <c r="E4936" s="32" t="s">
        <v>22</v>
      </c>
      <c r="F4936" s="32">
        <v>1</v>
      </c>
      <c r="G4936" s="32" t="s">
        <v>21</v>
      </c>
      <c r="H4936" s="32">
        <v>375</v>
      </c>
      <c r="I4936" s="32">
        <v>415</v>
      </c>
      <c r="J4936" s="32" t="s">
        <v>22</v>
      </c>
      <c r="K4936" s="32">
        <v>0</v>
      </c>
      <c r="L4936" s="38">
        <v>70.239999999999995</v>
      </c>
      <c r="M4936" t="s">
        <v>11840</v>
      </c>
      <c r="N4936" t="s">
        <v>11841</v>
      </c>
      <c r="O4936" t="s">
        <v>11842</v>
      </c>
      <c r="P4936" s="31">
        <v>0</v>
      </c>
      <c r="Q4936" s="31">
        <v>60</v>
      </c>
      <c r="R4936" s="31">
        <v>10</v>
      </c>
      <c r="S4936" s="31">
        <v>0</v>
      </c>
      <c r="T4936" s="36" t="s">
        <v>16709</v>
      </c>
      <c r="U4936" s="36" t="s">
        <v>14027</v>
      </c>
      <c r="V4936" s="31" t="s">
        <v>2451</v>
      </c>
      <c r="W4936" s="31">
        <v>14</v>
      </c>
    </row>
    <row r="4937" spans="1:23" x14ac:dyDescent="0.25">
      <c r="A4937">
        <v>9674418</v>
      </c>
      <c r="B4937" s="32" t="s">
        <v>2433</v>
      </c>
      <c r="C4937" s="32">
        <v>22</v>
      </c>
      <c r="D4937" s="32">
        <v>11</v>
      </c>
      <c r="E4937" s="32" t="s">
        <v>22</v>
      </c>
      <c r="F4937" s="32">
        <v>1</v>
      </c>
      <c r="G4937" s="32" t="s">
        <v>21</v>
      </c>
      <c r="H4937" s="32">
        <v>375</v>
      </c>
      <c r="I4937" s="32">
        <v>415</v>
      </c>
      <c r="J4937" s="32" t="s">
        <v>22</v>
      </c>
      <c r="K4937" s="32">
        <v>0</v>
      </c>
      <c r="L4937" s="38">
        <v>70.41</v>
      </c>
      <c r="M4937" t="s">
        <v>11843</v>
      </c>
      <c r="N4937" t="s">
        <v>11844</v>
      </c>
      <c r="O4937" t="s">
        <v>11845</v>
      </c>
      <c r="P4937" s="31">
        <v>0</v>
      </c>
      <c r="Q4937" s="31">
        <v>80</v>
      </c>
      <c r="R4937" s="31">
        <v>10</v>
      </c>
      <c r="S4937" s="31">
        <v>0</v>
      </c>
      <c r="T4937" s="36" t="s">
        <v>16710</v>
      </c>
      <c r="U4937" s="36" t="s">
        <v>14027</v>
      </c>
      <c r="V4937" s="31" t="s">
        <v>2451</v>
      </c>
      <c r="W4937" s="31">
        <v>14</v>
      </c>
    </row>
    <row r="4938" spans="1:23" x14ac:dyDescent="0.25">
      <c r="A4938">
        <v>9674430</v>
      </c>
      <c r="B4938" s="32" t="s">
        <v>2433</v>
      </c>
      <c r="C4938" s="32">
        <v>22</v>
      </c>
      <c r="D4938" s="32">
        <v>11</v>
      </c>
      <c r="E4938" s="32" t="s">
        <v>22</v>
      </c>
      <c r="F4938" s="32">
        <v>1</v>
      </c>
      <c r="G4938" s="32" t="s">
        <v>21</v>
      </c>
      <c r="H4938" s="32">
        <v>375</v>
      </c>
      <c r="I4938" s="32">
        <v>415</v>
      </c>
      <c r="J4938" s="32" t="s">
        <v>22</v>
      </c>
      <c r="K4938" s="32">
        <v>0</v>
      </c>
      <c r="L4938" s="38">
        <v>117.82</v>
      </c>
      <c r="M4938" t="s">
        <v>11846</v>
      </c>
      <c r="N4938" t="s">
        <v>11847</v>
      </c>
      <c r="O4938" t="s">
        <v>11848</v>
      </c>
      <c r="P4938" s="31">
        <v>0</v>
      </c>
      <c r="Q4938" s="31">
        <v>100</v>
      </c>
      <c r="R4938" s="31">
        <v>10</v>
      </c>
      <c r="S4938" s="31">
        <v>0</v>
      </c>
      <c r="T4938" s="36" t="s">
        <v>16711</v>
      </c>
      <c r="U4938" s="36" t="s">
        <v>14027</v>
      </c>
      <c r="V4938" s="31" t="s">
        <v>2451</v>
      </c>
      <c r="W4938" s="31">
        <v>7</v>
      </c>
    </row>
    <row r="4939" spans="1:23" x14ac:dyDescent="0.25">
      <c r="A4939">
        <v>9674436</v>
      </c>
      <c r="B4939" s="32" t="s">
        <v>2433</v>
      </c>
      <c r="C4939" s="32">
        <v>22</v>
      </c>
      <c r="D4939" s="32">
        <v>11</v>
      </c>
      <c r="E4939" s="32" t="s">
        <v>22</v>
      </c>
      <c r="F4939" s="32">
        <v>1</v>
      </c>
      <c r="G4939" s="32" t="s">
        <v>21</v>
      </c>
      <c r="H4939" s="32">
        <v>375</v>
      </c>
      <c r="I4939" s="32">
        <v>415</v>
      </c>
      <c r="J4939" s="32" t="s">
        <v>22</v>
      </c>
      <c r="K4939" s="32">
        <v>0</v>
      </c>
      <c r="L4939" s="38">
        <v>99.41</v>
      </c>
      <c r="M4939" t="s">
        <v>11849</v>
      </c>
      <c r="N4939" t="s">
        <v>11850</v>
      </c>
      <c r="O4939" t="s">
        <v>11851</v>
      </c>
      <c r="P4939" s="31">
        <v>0</v>
      </c>
      <c r="Q4939" s="31">
        <v>60</v>
      </c>
      <c r="R4939" s="31">
        <v>10</v>
      </c>
      <c r="S4939" s="31">
        <v>0</v>
      </c>
      <c r="T4939" s="36" t="s">
        <v>16712</v>
      </c>
      <c r="U4939" s="36" t="s">
        <v>14027</v>
      </c>
      <c r="V4939" s="31" t="s">
        <v>2451</v>
      </c>
      <c r="W4939" s="31">
        <v>14</v>
      </c>
    </row>
    <row r="4940" spans="1:23" x14ac:dyDescent="0.25">
      <c r="A4940">
        <v>9674438</v>
      </c>
      <c r="B4940" s="32" t="s">
        <v>2433</v>
      </c>
      <c r="C4940" s="32">
        <v>22</v>
      </c>
      <c r="D4940" s="32">
        <v>11</v>
      </c>
      <c r="E4940" s="32" t="s">
        <v>22</v>
      </c>
      <c r="F4940" s="32">
        <v>1</v>
      </c>
      <c r="G4940" s="32" t="s">
        <v>21</v>
      </c>
      <c r="H4940" s="32">
        <v>375</v>
      </c>
      <c r="I4940" s="32">
        <v>415</v>
      </c>
      <c r="J4940" s="32" t="s">
        <v>22</v>
      </c>
      <c r="K4940" s="32">
        <v>0</v>
      </c>
      <c r="L4940" s="38">
        <v>107.57</v>
      </c>
      <c r="M4940" t="s">
        <v>11852</v>
      </c>
      <c r="N4940" t="s">
        <v>11853</v>
      </c>
      <c r="O4940" t="s">
        <v>11854</v>
      </c>
      <c r="P4940" s="31">
        <v>0</v>
      </c>
      <c r="Q4940" s="31">
        <v>80</v>
      </c>
      <c r="R4940" s="31">
        <v>10</v>
      </c>
      <c r="S4940" s="31">
        <v>0</v>
      </c>
      <c r="T4940" s="36" t="s">
        <v>16713</v>
      </c>
      <c r="U4940" s="36" t="s">
        <v>14027</v>
      </c>
      <c r="V4940" s="31" t="s">
        <v>2451</v>
      </c>
      <c r="W4940" s="31">
        <v>14</v>
      </c>
    </row>
    <row r="4941" spans="1:23" x14ac:dyDescent="0.25">
      <c r="A4941">
        <v>9674790</v>
      </c>
      <c r="B4941" s="32" t="s">
        <v>2433</v>
      </c>
      <c r="C4941" s="32">
        <v>22</v>
      </c>
      <c r="D4941" s="32">
        <v>11</v>
      </c>
      <c r="E4941" s="32" t="s">
        <v>22</v>
      </c>
      <c r="F4941" s="32">
        <v>4</v>
      </c>
      <c r="G4941" s="32" t="s">
        <v>354</v>
      </c>
      <c r="H4941" s="32">
        <v>693</v>
      </c>
      <c r="I4941" s="32">
        <v>962</v>
      </c>
      <c r="J4941" s="32" t="s">
        <v>22</v>
      </c>
      <c r="K4941" s="32">
        <v>0</v>
      </c>
      <c r="L4941" s="38">
        <v>39.31</v>
      </c>
      <c r="M4941" t="s">
        <v>11855</v>
      </c>
      <c r="N4941" t="s">
        <v>11856</v>
      </c>
      <c r="O4941" t="s">
        <v>11857</v>
      </c>
      <c r="P4941" s="31">
        <v>0</v>
      </c>
      <c r="Q4941" s="31">
        <v>0</v>
      </c>
      <c r="R4941" s="31">
        <v>0</v>
      </c>
      <c r="S4941" s="31">
        <v>0</v>
      </c>
      <c r="T4941" s="36" t="s">
        <v>16716</v>
      </c>
      <c r="U4941" s="36" t="s">
        <v>13488</v>
      </c>
      <c r="V4941" s="31" t="s">
        <v>366</v>
      </c>
      <c r="W4941" s="31">
        <v>7</v>
      </c>
    </row>
    <row r="4942" spans="1:23" x14ac:dyDescent="0.25">
      <c r="A4942">
        <v>9674990</v>
      </c>
      <c r="B4942" s="32" t="s">
        <v>2433</v>
      </c>
      <c r="C4942" s="32">
        <v>22</v>
      </c>
      <c r="D4942" s="32">
        <v>11</v>
      </c>
      <c r="E4942" s="32" t="s">
        <v>22</v>
      </c>
      <c r="F4942" s="32">
        <v>1</v>
      </c>
      <c r="G4942" s="32" t="s">
        <v>21</v>
      </c>
      <c r="H4942" s="32">
        <v>365</v>
      </c>
      <c r="I4942" s="32">
        <v>408</v>
      </c>
      <c r="J4942" s="32" t="s">
        <v>22</v>
      </c>
      <c r="K4942" s="32">
        <v>0</v>
      </c>
      <c r="L4942" s="38">
        <v>160.87</v>
      </c>
      <c r="M4942" t="s">
        <v>11858</v>
      </c>
      <c r="N4942" t="s">
        <v>11859</v>
      </c>
      <c r="O4942" t="s">
        <v>11860</v>
      </c>
      <c r="P4942" s="31">
        <v>1200</v>
      </c>
      <c r="Q4942" s="31">
        <v>800</v>
      </c>
      <c r="R4942" s="31">
        <v>0</v>
      </c>
      <c r="S4942" s="31">
        <v>0</v>
      </c>
      <c r="T4942" s="36" t="s">
        <v>16717</v>
      </c>
      <c r="U4942" s="36" t="s">
        <v>13534</v>
      </c>
      <c r="V4942" s="31" t="s">
        <v>2451</v>
      </c>
      <c r="W4942" s="31">
        <v>7</v>
      </c>
    </row>
    <row r="4943" spans="1:23" x14ac:dyDescent="0.25">
      <c r="A4943">
        <v>9676017</v>
      </c>
      <c r="B4943" s="32" t="s">
        <v>2433</v>
      </c>
      <c r="C4943" s="32">
        <v>22</v>
      </c>
      <c r="D4943" s="32">
        <v>11</v>
      </c>
      <c r="E4943" s="32" t="s">
        <v>22</v>
      </c>
      <c r="F4943" s="32">
        <v>1</v>
      </c>
      <c r="G4943" s="32" t="s">
        <v>21</v>
      </c>
      <c r="H4943" s="32">
        <v>358</v>
      </c>
      <c r="I4943" s="32">
        <v>398</v>
      </c>
      <c r="J4943" s="32" t="s">
        <v>22</v>
      </c>
      <c r="K4943" s="32">
        <v>0</v>
      </c>
      <c r="L4943" s="38">
        <v>10.23</v>
      </c>
      <c r="M4943" t="s">
        <v>11861</v>
      </c>
      <c r="N4943" t="s">
        <v>11862</v>
      </c>
      <c r="O4943" t="s">
        <v>11863</v>
      </c>
      <c r="P4943" s="31">
        <v>0</v>
      </c>
      <c r="Q4943" s="31">
        <v>0</v>
      </c>
      <c r="R4943" s="31">
        <v>0</v>
      </c>
      <c r="S4943" s="31">
        <v>0</v>
      </c>
      <c r="T4943" s="36" t="s">
        <v>16718</v>
      </c>
      <c r="U4943" s="36" t="s">
        <v>8458</v>
      </c>
      <c r="V4943" s="31" t="s">
        <v>2451</v>
      </c>
      <c r="W4943" s="31">
        <v>7</v>
      </c>
    </row>
    <row r="4944" spans="1:23" x14ac:dyDescent="0.25">
      <c r="A4944">
        <v>9676019</v>
      </c>
      <c r="B4944" s="32" t="s">
        <v>2433</v>
      </c>
      <c r="C4944" s="32">
        <v>22</v>
      </c>
      <c r="D4944" s="32">
        <v>11</v>
      </c>
      <c r="E4944" s="32" t="s">
        <v>22</v>
      </c>
      <c r="F4944" s="32">
        <v>1</v>
      </c>
      <c r="G4944" s="32" t="s">
        <v>21</v>
      </c>
      <c r="H4944" s="32">
        <v>358</v>
      </c>
      <c r="I4944" s="32">
        <v>398</v>
      </c>
      <c r="J4944" s="32" t="s">
        <v>22</v>
      </c>
      <c r="K4944" s="32">
        <v>0</v>
      </c>
      <c r="L4944" s="38">
        <v>14.35</v>
      </c>
      <c r="M4944" t="s">
        <v>11864</v>
      </c>
      <c r="N4944" t="s">
        <v>11865</v>
      </c>
      <c r="O4944" t="s">
        <v>11866</v>
      </c>
      <c r="P4944" s="31">
        <v>0</v>
      </c>
      <c r="Q4944" s="31">
        <v>0</v>
      </c>
      <c r="R4944" s="31">
        <v>0</v>
      </c>
      <c r="S4944" s="31">
        <v>0</v>
      </c>
      <c r="T4944" s="36" t="s">
        <v>16719</v>
      </c>
      <c r="U4944" s="36" t="s">
        <v>8458</v>
      </c>
      <c r="V4944" s="31" t="s">
        <v>2451</v>
      </c>
      <c r="W4944" s="31">
        <v>7</v>
      </c>
    </row>
    <row r="4945" spans="1:23" x14ac:dyDescent="0.25">
      <c r="A4945">
        <v>9676503</v>
      </c>
      <c r="B4945" s="32" t="s">
        <v>2433</v>
      </c>
      <c r="C4945" s="32">
        <v>22</v>
      </c>
      <c r="D4945" s="32">
        <v>12</v>
      </c>
      <c r="E4945" s="32" t="s">
        <v>22</v>
      </c>
      <c r="F4945" s="32">
        <v>4</v>
      </c>
      <c r="G4945" s="32" t="s">
        <v>354</v>
      </c>
      <c r="H4945" s="32">
        <v>374</v>
      </c>
      <c r="I4945" s="32">
        <v>417</v>
      </c>
      <c r="J4945" s="32" t="s">
        <v>22</v>
      </c>
      <c r="K4945" s="32">
        <v>0.11</v>
      </c>
      <c r="L4945" s="38">
        <v>37.58</v>
      </c>
      <c r="M4945" t="s">
        <v>11867</v>
      </c>
      <c r="N4945" t="s">
        <v>11868</v>
      </c>
      <c r="O4945" t="s">
        <v>11869</v>
      </c>
      <c r="P4945" s="31">
        <v>0</v>
      </c>
      <c r="Q4945" s="31">
        <v>20</v>
      </c>
      <c r="R4945" s="31">
        <v>0</v>
      </c>
      <c r="S4945" s="31">
        <v>0</v>
      </c>
      <c r="T4945" s="36" t="s">
        <v>16720</v>
      </c>
      <c r="U4945" s="36" t="s">
        <v>13677</v>
      </c>
      <c r="V4945" s="31" t="s">
        <v>2451</v>
      </c>
      <c r="W4945" s="31">
        <v>7</v>
      </c>
    </row>
    <row r="4946" spans="1:23" x14ac:dyDescent="0.25">
      <c r="A4946">
        <v>9676504</v>
      </c>
      <c r="B4946" s="32" t="s">
        <v>2433</v>
      </c>
      <c r="C4946" s="32">
        <v>22</v>
      </c>
      <c r="D4946" s="32">
        <v>12</v>
      </c>
      <c r="E4946" s="32" t="s">
        <v>22</v>
      </c>
      <c r="F4946" s="32">
        <v>4</v>
      </c>
      <c r="G4946" s="32" t="s">
        <v>354</v>
      </c>
      <c r="H4946" s="32">
        <v>374</v>
      </c>
      <c r="I4946" s="32">
        <v>417</v>
      </c>
      <c r="J4946" s="32" t="s">
        <v>22</v>
      </c>
      <c r="K4946" s="32">
        <v>0.21</v>
      </c>
      <c r="L4946" s="38">
        <v>51.88</v>
      </c>
      <c r="M4946" t="s">
        <v>11870</v>
      </c>
      <c r="N4946" t="s">
        <v>11871</v>
      </c>
      <c r="O4946" t="s">
        <v>11872</v>
      </c>
      <c r="P4946" s="31">
        <v>0</v>
      </c>
      <c r="Q4946" s="31">
        <v>20</v>
      </c>
      <c r="R4946" s="31">
        <v>0</v>
      </c>
      <c r="S4946" s="31">
        <v>0</v>
      </c>
      <c r="T4946" s="36" t="s">
        <v>16721</v>
      </c>
      <c r="U4946" s="36" t="s">
        <v>13677</v>
      </c>
      <c r="V4946" s="31" t="s">
        <v>2451</v>
      </c>
      <c r="W4946" s="31">
        <v>7</v>
      </c>
    </row>
    <row r="4947" spans="1:23" x14ac:dyDescent="0.25">
      <c r="A4947">
        <v>9676505</v>
      </c>
      <c r="B4947" s="32" t="s">
        <v>2433</v>
      </c>
      <c r="C4947" s="32">
        <v>22</v>
      </c>
      <c r="D4947" s="32">
        <v>12</v>
      </c>
      <c r="E4947" s="32" t="s">
        <v>22</v>
      </c>
      <c r="F4947" s="32">
        <v>4</v>
      </c>
      <c r="G4947" s="32" t="s">
        <v>354</v>
      </c>
      <c r="H4947" s="32">
        <v>374</v>
      </c>
      <c r="I4947" s="32">
        <v>417</v>
      </c>
      <c r="J4947" s="32" t="s">
        <v>22</v>
      </c>
      <c r="K4947" s="32">
        <v>0.33</v>
      </c>
      <c r="L4947" s="38">
        <v>67.16</v>
      </c>
      <c r="M4947" t="s">
        <v>11873</v>
      </c>
      <c r="N4947" t="s">
        <v>11874</v>
      </c>
      <c r="O4947" t="s">
        <v>11875</v>
      </c>
      <c r="P4947" s="31">
        <v>0</v>
      </c>
      <c r="Q4947" s="31">
        <v>20</v>
      </c>
      <c r="R4947" s="31">
        <v>0</v>
      </c>
      <c r="S4947" s="31">
        <v>0</v>
      </c>
      <c r="T4947" s="36" t="s">
        <v>16722</v>
      </c>
      <c r="U4947" s="36" t="s">
        <v>13677</v>
      </c>
      <c r="V4947" s="31" t="s">
        <v>2451</v>
      </c>
      <c r="W4947" s="31">
        <v>7</v>
      </c>
    </row>
    <row r="4948" spans="1:23" x14ac:dyDescent="0.25">
      <c r="A4948">
        <v>9676700</v>
      </c>
      <c r="B4948" s="32" t="s">
        <v>2433</v>
      </c>
      <c r="C4948" s="32">
        <v>22</v>
      </c>
      <c r="D4948" s="32">
        <v>12</v>
      </c>
      <c r="E4948" s="32" t="s">
        <v>22</v>
      </c>
      <c r="F4948" s="32">
        <v>1</v>
      </c>
      <c r="G4948" s="32" t="s">
        <v>21</v>
      </c>
      <c r="H4948" s="32">
        <v>359</v>
      </c>
      <c r="I4948" s="32">
        <v>399</v>
      </c>
      <c r="J4948" s="32" t="s">
        <v>22</v>
      </c>
      <c r="K4948" s="32">
        <v>0.49</v>
      </c>
      <c r="L4948" s="38">
        <v>44.73</v>
      </c>
      <c r="M4948" t="s">
        <v>11876</v>
      </c>
      <c r="N4948" t="s">
        <v>11877</v>
      </c>
      <c r="O4948" t="s">
        <v>11878</v>
      </c>
      <c r="P4948" s="31">
        <v>0</v>
      </c>
      <c r="Q4948" s="31">
        <v>0</v>
      </c>
      <c r="R4948" s="31">
        <v>0</v>
      </c>
      <c r="S4948" s="31">
        <v>0</v>
      </c>
      <c r="T4948" s="36" t="s">
        <v>16723</v>
      </c>
      <c r="U4948" s="36" t="s">
        <v>13489</v>
      </c>
      <c r="V4948" s="31" t="s">
        <v>2451</v>
      </c>
      <c r="W4948" s="31">
        <v>7</v>
      </c>
    </row>
    <row r="4949" spans="1:23" x14ac:dyDescent="0.25">
      <c r="A4949">
        <v>9676710</v>
      </c>
      <c r="B4949" s="32" t="s">
        <v>2433</v>
      </c>
      <c r="C4949" s="32">
        <v>22</v>
      </c>
      <c r="D4949" s="32">
        <v>12</v>
      </c>
      <c r="E4949" s="32" t="s">
        <v>22</v>
      </c>
      <c r="F4949" s="32">
        <v>1</v>
      </c>
      <c r="G4949" s="32" t="s">
        <v>21</v>
      </c>
      <c r="H4949" s="32">
        <v>359</v>
      </c>
      <c r="I4949" s="32">
        <v>399</v>
      </c>
      <c r="J4949" s="32" t="s">
        <v>22</v>
      </c>
      <c r="K4949" s="32">
        <v>7.0000000000000007E-2</v>
      </c>
      <c r="L4949" s="38">
        <v>10.51</v>
      </c>
      <c r="M4949" t="s">
        <v>11879</v>
      </c>
      <c r="N4949" t="s">
        <v>11880</v>
      </c>
      <c r="O4949" t="s">
        <v>11881</v>
      </c>
      <c r="P4949" s="31">
        <v>0</v>
      </c>
      <c r="Q4949" s="31">
        <v>0</v>
      </c>
      <c r="R4949" s="31">
        <v>0</v>
      </c>
      <c r="S4949" s="31">
        <v>0</v>
      </c>
      <c r="T4949" s="36" t="s">
        <v>16724</v>
      </c>
      <c r="U4949" s="36" t="s">
        <v>13489</v>
      </c>
      <c r="V4949" s="31" t="s">
        <v>2451</v>
      </c>
      <c r="W4949" s="31">
        <v>7</v>
      </c>
    </row>
    <row r="4950" spans="1:23" x14ac:dyDescent="0.25">
      <c r="A4950">
        <v>9676730</v>
      </c>
      <c r="B4950" s="32" t="s">
        <v>2433</v>
      </c>
      <c r="C4950" s="32">
        <v>22</v>
      </c>
      <c r="D4950" s="32">
        <v>11</v>
      </c>
      <c r="E4950" s="32" t="s">
        <v>22</v>
      </c>
      <c r="F4950" s="32">
        <v>1</v>
      </c>
      <c r="G4950" s="32" t="s">
        <v>21</v>
      </c>
      <c r="H4950" s="32">
        <v>359</v>
      </c>
      <c r="I4950" s="32">
        <v>398</v>
      </c>
      <c r="J4950" s="32" t="s">
        <v>22</v>
      </c>
      <c r="K4950" s="32">
        <v>0</v>
      </c>
      <c r="L4950" s="38">
        <v>30.84</v>
      </c>
      <c r="M4950" t="s">
        <v>11882</v>
      </c>
      <c r="N4950" t="s">
        <v>11883</v>
      </c>
      <c r="O4950" t="s">
        <v>11884</v>
      </c>
      <c r="P4950" s="31">
        <v>0</v>
      </c>
      <c r="Q4950" s="31">
        <v>0</v>
      </c>
      <c r="R4950" s="31">
        <v>0</v>
      </c>
      <c r="S4950" s="31">
        <v>0</v>
      </c>
      <c r="T4950" s="36" t="s">
        <v>16725</v>
      </c>
      <c r="U4950" s="36" t="s">
        <v>13489</v>
      </c>
      <c r="V4950" s="31" t="s">
        <v>2451</v>
      </c>
      <c r="W4950" s="31">
        <v>7</v>
      </c>
    </row>
    <row r="4951" spans="1:23" x14ac:dyDescent="0.25">
      <c r="A4951">
        <v>9676747</v>
      </c>
      <c r="B4951" s="32" t="s">
        <v>2433</v>
      </c>
      <c r="C4951" s="32">
        <v>22</v>
      </c>
      <c r="D4951" s="32">
        <v>11</v>
      </c>
      <c r="E4951" s="32" t="s">
        <v>22</v>
      </c>
      <c r="F4951" s="32">
        <v>1</v>
      </c>
      <c r="G4951" s="32" t="s">
        <v>21</v>
      </c>
      <c r="H4951" s="32">
        <v>359</v>
      </c>
      <c r="I4951" s="32">
        <v>399</v>
      </c>
      <c r="J4951" s="32" t="s">
        <v>22</v>
      </c>
      <c r="K4951" s="32">
        <v>0.13</v>
      </c>
      <c r="L4951" s="38">
        <v>27.21</v>
      </c>
      <c r="M4951" t="s">
        <v>11885</v>
      </c>
      <c r="N4951" t="s">
        <v>11886</v>
      </c>
      <c r="O4951" t="s">
        <v>11887</v>
      </c>
      <c r="P4951" s="31">
        <v>0</v>
      </c>
      <c r="Q4951" s="31">
        <v>0</v>
      </c>
      <c r="R4951" s="31">
        <v>0</v>
      </c>
      <c r="S4951" s="31">
        <v>0</v>
      </c>
      <c r="T4951" s="36" t="s">
        <v>16726</v>
      </c>
      <c r="U4951" s="36" t="s">
        <v>13489</v>
      </c>
      <c r="V4951" s="31" t="s">
        <v>2451</v>
      </c>
      <c r="W4951" s="31">
        <v>7</v>
      </c>
    </row>
    <row r="4952" spans="1:23" x14ac:dyDescent="0.25">
      <c r="A4952">
        <v>9676748</v>
      </c>
      <c r="B4952" s="32" t="s">
        <v>2433</v>
      </c>
      <c r="C4952" s="32">
        <v>22</v>
      </c>
      <c r="D4952" s="32">
        <v>11</v>
      </c>
      <c r="E4952" s="32" t="s">
        <v>22</v>
      </c>
      <c r="F4952" s="32">
        <v>1</v>
      </c>
      <c r="G4952" s="32" t="s">
        <v>21</v>
      </c>
      <c r="H4952" s="32">
        <v>359</v>
      </c>
      <c r="I4952" s="32">
        <v>399</v>
      </c>
      <c r="J4952" s="32" t="s">
        <v>22</v>
      </c>
      <c r="K4952" s="32">
        <v>0.19</v>
      </c>
      <c r="L4952" s="38">
        <v>30.32</v>
      </c>
      <c r="M4952" t="s">
        <v>11888</v>
      </c>
      <c r="N4952" t="s">
        <v>11889</v>
      </c>
      <c r="O4952" t="s">
        <v>11890</v>
      </c>
      <c r="P4952" s="31">
        <v>0</v>
      </c>
      <c r="Q4952" s="31">
        <v>0</v>
      </c>
      <c r="R4952" s="31">
        <v>0</v>
      </c>
      <c r="S4952" s="31">
        <v>0</v>
      </c>
      <c r="T4952" s="36" t="s">
        <v>16727</v>
      </c>
      <c r="U4952" s="36" t="s">
        <v>13489</v>
      </c>
      <c r="V4952" s="31" t="s">
        <v>2451</v>
      </c>
      <c r="W4952" s="31">
        <v>7</v>
      </c>
    </row>
    <row r="4953" spans="1:23" x14ac:dyDescent="0.25">
      <c r="A4953">
        <v>9676749</v>
      </c>
      <c r="B4953" s="32" t="s">
        <v>2433</v>
      </c>
      <c r="C4953" s="32">
        <v>22</v>
      </c>
      <c r="D4953" s="32">
        <v>11</v>
      </c>
      <c r="E4953" s="32" t="s">
        <v>22</v>
      </c>
      <c r="F4953" s="32">
        <v>1</v>
      </c>
      <c r="G4953" s="32" t="s">
        <v>21</v>
      </c>
      <c r="H4953" s="32">
        <v>359</v>
      </c>
      <c r="I4953" s="32">
        <v>399</v>
      </c>
      <c r="J4953" s="32" t="s">
        <v>22</v>
      </c>
      <c r="K4953" s="32">
        <v>0.27</v>
      </c>
      <c r="L4953" s="38">
        <v>36.4</v>
      </c>
      <c r="M4953" t="s">
        <v>11891</v>
      </c>
      <c r="N4953" t="s">
        <v>11892</v>
      </c>
      <c r="O4953" t="s">
        <v>11893</v>
      </c>
      <c r="P4953" s="31">
        <v>0</v>
      </c>
      <c r="Q4953" s="31">
        <v>0</v>
      </c>
      <c r="R4953" s="31">
        <v>0</v>
      </c>
      <c r="S4953" s="31">
        <v>0</v>
      </c>
      <c r="T4953" s="36" t="s">
        <v>16728</v>
      </c>
      <c r="U4953" s="36" t="s">
        <v>13489</v>
      </c>
      <c r="V4953" s="31" t="s">
        <v>2451</v>
      </c>
      <c r="W4953" s="31">
        <v>7</v>
      </c>
    </row>
    <row r="4954" spans="1:23" x14ac:dyDescent="0.25">
      <c r="A4954">
        <v>9676806</v>
      </c>
      <c r="B4954" s="32" t="s">
        <v>2433</v>
      </c>
      <c r="C4954" s="32">
        <v>22</v>
      </c>
      <c r="D4954" s="32">
        <v>11</v>
      </c>
      <c r="E4954" s="32" t="s">
        <v>22</v>
      </c>
      <c r="F4954" s="32">
        <v>8</v>
      </c>
      <c r="G4954" s="32" t="s">
        <v>354</v>
      </c>
      <c r="H4954" s="32">
        <v>359</v>
      </c>
      <c r="I4954" s="32">
        <v>400</v>
      </c>
      <c r="J4954" s="32" t="s">
        <v>22</v>
      </c>
      <c r="K4954" s="32">
        <v>0</v>
      </c>
      <c r="L4954" s="38">
        <v>6.18</v>
      </c>
      <c r="M4954" t="s">
        <v>11894</v>
      </c>
      <c r="N4954" t="s">
        <v>11895</v>
      </c>
      <c r="O4954" t="s">
        <v>11896</v>
      </c>
      <c r="P4954" s="31">
        <v>0</v>
      </c>
      <c r="Q4954" s="31">
        <v>0</v>
      </c>
      <c r="R4954" s="31">
        <v>0</v>
      </c>
      <c r="S4954" s="31">
        <v>0</v>
      </c>
      <c r="T4954" s="36" t="s">
        <v>16729</v>
      </c>
      <c r="U4954" s="36" t="s">
        <v>13606</v>
      </c>
      <c r="V4954" s="31" t="s">
        <v>2451</v>
      </c>
      <c r="W4954" s="31">
        <v>7</v>
      </c>
    </row>
    <row r="4955" spans="1:23" x14ac:dyDescent="0.25">
      <c r="A4955">
        <v>9676807</v>
      </c>
      <c r="B4955" s="32" t="s">
        <v>2433</v>
      </c>
      <c r="C4955" s="32">
        <v>22</v>
      </c>
      <c r="D4955" s="32">
        <v>11</v>
      </c>
      <c r="E4955" s="32" t="s">
        <v>22</v>
      </c>
      <c r="F4955" s="32">
        <v>8</v>
      </c>
      <c r="G4955" s="32" t="s">
        <v>354</v>
      </c>
      <c r="H4955" s="32">
        <v>359</v>
      </c>
      <c r="I4955" s="32">
        <v>400</v>
      </c>
      <c r="J4955" s="32" t="s">
        <v>22</v>
      </c>
      <c r="K4955" s="32">
        <v>0</v>
      </c>
      <c r="L4955" s="38">
        <v>8.6199999999999992</v>
      </c>
      <c r="M4955" t="s">
        <v>11897</v>
      </c>
      <c r="N4955" t="s">
        <v>11898</v>
      </c>
      <c r="O4955" t="s">
        <v>11899</v>
      </c>
      <c r="P4955" s="31">
        <v>0</v>
      </c>
      <c r="Q4955" s="31">
        <v>0</v>
      </c>
      <c r="R4955" s="31">
        <v>0</v>
      </c>
      <c r="S4955" s="31">
        <v>0</v>
      </c>
      <c r="T4955" s="36" t="s">
        <v>16730</v>
      </c>
      <c r="U4955" s="36" t="s">
        <v>13606</v>
      </c>
      <c r="V4955" s="31" t="s">
        <v>2451</v>
      </c>
      <c r="W4955" s="31">
        <v>7</v>
      </c>
    </row>
    <row r="4956" spans="1:23" x14ac:dyDescent="0.25">
      <c r="A4956">
        <v>9676808</v>
      </c>
      <c r="B4956" s="32" t="s">
        <v>2433</v>
      </c>
      <c r="C4956" s="32">
        <v>22</v>
      </c>
      <c r="D4956" s="32">
        <v>11</v>
      </c>
      <c r="E4956" s="32" t="s">
        <v>22</v>
      </c>
      <c r="F4956" s="32">
        <v>8</v>
      </c>
      <c r="G4956" s="32" t="s">
        <v>354</v>
      </c>
      <c r="H4956" s="32">
        <v>359</v>
      </c>
      <c r="I4956" s="32">
        <v>400</v>
      </c>
      <c r="J4956" s="32" t="s">
        <v>22</v>
      </c>
      <c r="K4956" s="32">
        <v>0</v>
      </c>
      <c r="L4956" s="38">
        <v>9.58</v>
      </c>
      <c r="M4956" t="s">
        <v>11900</v>
      </c>
      <c r="N4956" t="s">
        <v>11901</v>
      </c>
      <c r="O4956" t="s">
        <v>11902</v>
      </c>
      <c r="P4956" s="31">
        <v>0</v>
      </c>
      <c r="Q4956" s="31">
        <v>0</v>
      </c>
      <c r="R4956" s="31">
        <v>0</v>
      </c>
      <c r="S4956" s="31">
        <v>0</v>
      </c>
      <c r="T4956" s="36" t="s">
        <v>16731</v>
      </c>
      <c r="U4956" s="36" t="s">
        <v>13606</v>
      </c>
      <c r="V4956" s="31" t="s">
        <v>2451</v>
      </c>
      <c r="W4956" s="31">
        <v>7</v>
      </c>
    </row>
    <row r="4957" spans="1:23" x14ac:dyDescent="0.25">
      <c r="A4957">
        <v>9676809</v>
      </c>
      <c r="B4957" s="32" t="s">
        <v>2433</v>
      </c>
      <c r="C4957" s="32">
        <v>22</v>
      </c>
      <c r="D4957" s="32">
        <v>11</v>
      </c>
      <c r="E4957" s="32" t="s">
        <v>22</v>
      </c>
      <c r="F4957" s="32">
        <v>8</v>
      </c>
      <c r="G4957" s="32" t="s">
        <v>354</v>
      </c>
      <c r="H4957" s="32">
        <v>359</v>
      </c>
      <c r="I4957" s="32">
        <v>400</v>
      </c>
      <c r="J4957" s="32" t="s">
        <v>22</v>
      </c>
      <c r="K4957" s="32">
        <v>0</v>
      </c>
      <c r="L4957" s="38">
        <v>9.9700000000000006</v>
      </c>
      <c r="M4957" t="s">
        <v>11903</v>
      </c>
      <c r="N4957" t="s">
        <v>11904</v>
      </c>
      <c r="O4957" t="s">
        <v>11905</v>
      </c>
      <c r="P4957" s="31">
        <v>0</v>
      </c>
      <c r="Q4957" s="31">
        <v>0</v>
      </c>
      <c r="R4957" s="31">
        <v>0</v>
      </c>
      <c r="S4957" s="31">
        <v>0</v>
      </c>
      <c r="T4957" s="36" t="s">
        <v>16732</v>
      </c>
      <c r="U4957" s="36" t="s">
        <v>13606</v>
      </c>
      <c r="V4957" s="31" t="s">
        <v>2451</v>
      </c>
      <c r="W4957" s="31">
        <v>7</v>
      </c>
    </row>
    <row r="4958" spans="1:23" x14ac:dyDescent="0.25">
      <c r="A4958">
        <v>9676810</v>
      </c>
      <c r="B4958" s="32" t="s">
        <v>2433</v>
      </c>
      <c r="C4958" s="32">
        <v>22</v>
      </c>
      <c r="D4958" s="32">
        <v>11</v>
      </c>
      <c r="E4958" s="32" t="s">
        <v>22</v>
      </c>
      <c r="F4958" s="32">
        <v>8</v>
      </c>
      <c r="G4958" s="32" t="s">
        <v>354</v>
      </c>
      <c r="H4958" s="32">
        <v>359</v>
      </c>
      <c r="I4958" s="32">
        <v>400</v>
      </c>
      <c r="J4958" s="32" t="s">
        <v>22</v>
      </c>
      <c r="K4958" s="32">
        <v>0</v>
      </c>
      <c r="L4958" s="38">
        <v>10.34</v>
      </c>
      <c r="M4958" t="s">
        <v>11906</v>
      </c>
      <c r="N4958" t="s">
        <v>11907</v>
      </c>
      <c r="O4958" t="s">
        <v>11908</v>
      </c>
      <c r="P4958" s="31">
        <v>0</v>
      </c>
      <c r="Q4958" s="31">
        <v>0</v>
      </c>
      <c r="R4958" s="31">
        <v>0</v>
      </c>
      <c r="S4958" s="31">
        <v>0</v>
      </c>
      <c r="T4958" s="36" t="s">
        <v>16733</v>
      </c>
      <c r="U4958" s="36" t="s">
        <v>13606</v>
      </c>
      <c r="V4958" s="31" t="s">
        <v>2451</v>
      </c>
      <c r="W4958" s="31">
        <v>7</v>
      </c>
    </row>
    <row r="4959" spans="1:23" x14ac:dyDescent="0.25">
      <c r="A4959">
        <v>9676811</v>
      </c>
      <c r="B4959" s="32" t="s">
        <v>2433</v>
      </c>
      <c r="C4959" s="32">
        <v>22</v>
      </c>
      <c r="D4959" s="32">
        <v>11</v>
      </c>
      <c r="E4959" s="32" t="s">
        <v>22</v>
      </c>
      <c r="F4959" s="32">
        <v>8</v>
      </c>
      <c r="G4959" s="32" t="s">
        <v>354</v>
      </c>
      <c r="H4959" s="32">
        <v>359</v>
      </c>
      <c r="I4959" s="32">
        <v>400</v>
      </c>
      <c r="J4959" s="32" t="s">
        <v>22</v>
      </c>
      <c r="K4959" s="32">
        <v>0</v>
      </c>
      <c r="L4959" s="38">
        <v>11.77</v>
      </c>
      <c r="M4959" t="s">
        <v>11909</v>
      </c>
      <c r="N4959" t="s">
        <v>11910</v>
      </c>
      <c r="O4959" t="s">
        <v>11911</v>
      </c>
      <c r="P4959" s="31">
        <v>0</v>
      </c>
      <c r="Q4959" s="31">
        <v>0</v>
      </c>
      <c r="R4959" s="31">
        <v>0</v>
      </c>
      <c r="S4959" s="31">
        <v>0</v>
      </c>
      <c r="T4959" s="36" t="s">
        <v>16734</v>
      </c>
      <c r="U4959" s="36" t="s">
        <v>13606</v>
      </c>
      <c r="V4959" s="31" t="s">
        <v>2451</v>
      </c>
      <c r="W4959" s="31">
        <v>7</v>
      </c>
    </row>
    <row r="4960" spans="1:23" x14ac:dyDescent="0.25">
      <c r="A4960">
        <v>9676812</v>
      </c>
      <c r="B4960" s="32" t="s">
        <v>2433</v>
      </c>
      <c r="C4960" s="32">
        <v>22</v>
      </c>
      <c r="D4960" s="32">
        <v>11</v>
      </c>
      <c r="E4960" s="32" t="s">
        <v>22</v>
      </c>
      <c r="F4960" s="32">
        <v>8</v>
      </c>
      <c r="G4960" s="32" t="s">
        <v>354</v>
      </c>
      <c r="H4960" s="32">
        <v>359</v>
      </c>
      <c r="I4960" s="32">
        <v>400</v>
      </c>
      <c r="J4960" s="32" t="s">
        <v>22</v>
      </c>
      <c r="K4960" s="32">
        <v>0</v>
      </c>
      <c r="L4960" s="38">
        <v>12.33</v>
      </c>
      <c r="M4960" t="s">
        <v>11912</v>
      </c>
      <c r="N4960" t="s">
        <v>11913</v>
      </c>
      <c r="O4960" t="s">
        <v>11914</v>
      </c>
      <c r="P4960" s="31">
        <v>0</v>
      </c>
      <c r="Q4960" s="31">
        <v>0</v>
      </c>
      <c r="R4960" s="31">
        <v>0</v>
      </c>
      <c r="S4960" s="31">
        <v>0</v>
      </c>
      <c r="T4960" s="36" t="s">
        <v>16735</v>
      </c>
      <c r="U4960" s="36" t="s">
        <v>13606</v>
      </c>
      <c r="V4960" s="31" t="s">
        <v>2451</v>
      </c>
      <c r="W4960" s="31">
        <v>7</v>
      </c>
    </row>
    <row r="4961" spans="1:23" x14ac:dyDescent="0.25">
      <c r="A4961">
        <v>9676813</v>
      </c>
      <c r="B4961" s="32" t="s">
        <v>2433</v>
      </c>
      <c r="C4961" s="32">
        <v>22</v>
      </c>
      <c r="D4961" s="32">
        <v>11</v>
      </c>
      <c r="E4961" s="32" t="s">
        <v>22</v>
      </c>
      <c r="F4961" s="32">
        <v>8</v>
      </c>
      <c r="G4961" s="32" t="s">
        <v>354</v>
      </c>
      <c r="H4961" s="32">
        <v>359</v>
      </c>
      <c r="I4961" s="32">
        <v>400</v>
      </c>
      <c r="J4961" s="32" t="s">
        <v>22</v>
      </c>
      <c r="K4961" s="32">
        <v>0</v>
      </c>
      <c r="L4961" s="38">
        <v>14.06</v>
      </c>
      <c r="M4961" t="s">
        <v>11915</v>
      </c>
      <c r="N4961" t="s">
        <v>11916</v>
      </c>
      <c r="O4961" t="s">
        <v>11917</v>
      </c>
      <c r="P4961" s="31">
        <v>0</v>
      </c>
      <c r="Q4961" s="31">
        <v>0</v>
      </c>
      <c r="R4961" s="31">
        <v>0</v>
      </c>
      <c r="S4961" s="31">
        <v>0</v>
      </c>
      <c r="T4961" s="36" t="s">
        <v>16736</v>
      </c>
      <c r="U4961" s="36" t="s">
        <v>13606</v>
      </c>
      <c r="V4961" s="31" t="s">
        <v>2451</v>
      </c>
      <c r="W4961" s="31">
        <v>7</v>
      </c>
    </row>
    <row r="4962" spans="1:23" x14ac:dyDescent="0.25">
      <c r="A4962">
        <v>9676814</v>
      </c>
      <c r="B4962" s="32" t="s">
        <v>2433</v>
      </c>
      <c r="C4962" s="32">
        <v>22</v>
      </c>
      <c r="D4962" s="32">
        <v>11</v>
      </c>
      <c r="E4962" s="32" t="s">
        <v>22</v>
      </c>
      <c r="F4962" s="32">
        <v>8</v>
      </c>
      <c r="G4962" s="32" t="s">
        <v>354</v>
      </c>
      <c r="H4962" s="32">
        <v>359</v>
      </c>
      <c r="I4962" s="32">
        <v>400</v>
      </c>
      <c r="J4962" s="32" t="s">
        <v>22</v>
      </c>
      <c r="K4962" s="32">
        <v>0</v>
      </c>
      <c r="L4962" s="38">
        <v>14.25</v>
      </c>
      <c r="M4962" t="s">
        <v>11918</v>
      </c>
      <c r="N4962" t="s">
        <v>11919</v>
      </c>
      <c r="O4962" t="s">
        <v>11920</v>
      </c>
      <c r="P4962" s="31">
        <v>0</v>
      </c>
      <c r="Q4962" s="31">
        <v>0</v>
      </c>
      <c r="R4962" s="31">
        <v>0</v>
      </c>
      <c r="S4962" s="31">
        <v>0</v>
      </c>
      <c r="T4962" s="36" t="s">
        <v>16737</v>
      </c>
      <c r="U4962" s="36" t="s">
        <v>13606</v>
      </c>
      <c r="V4962" s="31" t="s">
        <v>2451</v>
      </c>
      <c r="W4962" s="31">
        <v>7</v>
      </c>
    </row>
    <row r="4963" spans="1:23" x14ac:dyDescent="0.25">
      <c r="A4963">
        <v>9676815</v>
      </c>
      <c r="B4963" s="32" t="s">
        <v>2433</v>
      </c>
      <c r="C4963" s="32">
        <v>22</v>
      </c>
      <c r="D4963" s="32">
        <v>11</v>
      </c>
      <c r="E4963" s="32" t="s">
        <v>22</v>
      </c>
      <c r="F4963" s="32">
        <v>8</v>
      </c>
      <c r="G4963" s="32" t="s">
        <v>354</v>
      </c>
      <c r="H4963" s="32">
        <v>359</v>
      </c>
      <c r="I4963" s="32">
        <v>400</v>
      </c>
      <c r="J4963" s="32" t="s">
        <v>22</v>
      </c>
      <c r="K4963" s="32">
        <v>0</v>
      </c>
      <c r="L4963" s="38">
        <v>15.41</v>
      </c>
      <c r="M4963" t="s">
        <v>11921</v>
      </c>
      <c r="N4963" t="s">
        <v>11922</v>
      </c>
      <c r="O4963" t="s">
        <v>11923</v>
      </c>
      <c r="P4963" s="31">
        <v>0</v>
      </c>
      <c r="Q4963" s="31">
        <v>0</v>
      </c>
      <c r="R4963" s="31">
        <v>0</v>
      </c>
      <c r="S4963" s="31">
        <v>0</v>
      </c>
      <c r="T4963" s="36" t="s">
        <v>16738</v>
      </c>
      <c r="U4963" s="36" t="s">
        <v>13606</v>
      </c>
      <c r="V4963" s="31" t="s">
        <v>2451</v>
      </c>
      <c r="W4963" s="31">
        <v>7</v>
      </c>
    </row>
    <row r="4964" spans="1:23" x14ac:dyDescent="0.25">
      <c r="A4964">
        <v>9676816</v>
      </c>
      <c r="B4964" s="32" t="s">
        <v>2433</v>
      </c>
      <c r="C4964" s="32">
        <v>22</v>
      </c>
      <c r="D4964" s="32">
        <v>11</v>
      </c>
      <c r="E4964" s="32" t="s">
        <v>22</v>
      </c>
      <c r="F4964" s="32">
        <v>8</v>
      </c>
      <c r="G4964" s="32" t="s">
        <v>354</v>
      </c>
      <c r="H4964" s="32">
        <v>359</v>
      </c>
      <c r="I4964" s="32">
        <v>400</v>
      </c>
      <c r="J4964" s="32" t="s">
        <v>22</v>
      </c>
      <c r="K4964" s="32">
        <v>0</v>
      </c>
      <c r="L4964" s="38">
        <v>19.48</v>
      </c>
      <c r="M4964" t="s">
        <v>11924</v>
      </c>
      <c r="N4964" t="s">
        <v>11925</v>
      </c>
      <c r="O4964" t="s">
        <v>11926</v>
      </c>
      <c r="P4964" s="31">
        <v>0</v>
      </c>
      <c r="Q4964" s="31">
        <v>0</v>
      </c>
      <c r="R4964" s="31">
        <v>0</v>
      </c>
      <c r="S4964" s="31">
        <v>0</v>
      </c>
      <c r="T4964" s="36" t="s">
        <v>16739</v>
      </c>
      <c r="U4964" s="36" t="s">
        <v>13606</v>
      </c>
      <c r="V4964" s="31" t="s">
        <v>2451</v>
      </c>
      <c r="W4964" s="31">
        <v>7</v>
      </c>
    </row>
    <row r="4965" spans="1:23" x14ac:dyDescent="0.25">
      <c r="A4965">
        <v>9676817</v>
      </c>
      <c r="B4965" s="32" t="s">
        <v>2433</v>
      </c>
      <c r="C4965" s="32">
        <v>22</v>
      </c>
      <c r="D4965" s="32">
        <v>11</v>
      </c>
      <c r="E4965" s="32" t="s">
        <v>22</v>
      </c>
      <c r="F4965" s="32">
        <v>8</v>
      </c>
      <c r="G4965" s="32" t="s">
        <v>354</v>
      </c>
      <c r="H4965" s="32">
        <v>359</v>
      </c>
      <c r="I4965" s="32">
        <v>400</v>
      </c>
      <c r="J4965" s="32" t="s">
        <v>22</v>
      </c>
      <c r="K4965" s="32">
        <v>0</v>
      </c>
      <c r="L4965" s="38">
        <v>21.29</v>
      </c>
      <c r="M4965" t="s">
        <v>11927</v>
      </c>
      <c r="N4965" t="s">
        <v>11928</v>
      </c>
      <c r="O4965" t="s">
        <v>11929</v>
      </c>
      <c r="P4965" s="31">
        <v>0</v>
      </c>
      <c r="Q4965" s="31">
        <v>0</v>
      </c>
      <c r="R4965" s="31">
        <v>0</v>
      </c>
      <c r="S4965" s="31">
        <v>0</v>
      </c>
      <c r="T4965" s="36" t="s">
        <v>16740</v>
      </c>
      <c r="U4965" s="36" t="s">
        <v>13606</v>
      </c>
      <c r="V4965" s="31" t="s">
        <v>2451</v>
      </c>
      <c r="W4965" s="31">
        <v>7</v>
      </c>
    </row>
    <row r="4966" spans="1:23" x14ac:dyDescent="0.25">
      <c r="A4966">
        <v>9676819</v>
      </c>
      <c r="B4966" s="32" t="s">
        <v>2433</v>
      </c>
      <c r="C4966" s="32">
        <v>22</v>
      </c>
      <c r="D4966" s="32">
        <v>11</v>
      </c>
      <c r="E4966" s="32" t="s">
        <v>22</v>
      </c>
      <c r="F4966" s="32">
        <v>8</v>
      </c>
      <c r="G4966" s="32" t="s">
        <v>354</v>
      </c>
      <c r="H4966" s="32">
        <v>359</v>
      </c>
      <c r="I4966" s="32">
        <v>400</v>
      </c>
      <c r="J4966" s="32" t="s">
        <v>22</v>
      </c>
      <c r="K4966" s="32">
        <v>0</v>
      </c>
      <c r="L4966" s="38">
        <v>53.13</v>
      </c>
      <c r="M4966" t="s">
        <v>11930</v>
      </c>
      <c r="N4966" t="s">
        <v>11931</v>
      </c>
      <c r="O4966" t="s">
        <v>11932</v>
      </c>
      <c r="P4966" s="31">
        <v>0</v>
      </c>
      <c r="Q4966" s="31">
        <v>0</v>
      </c>
      <c r="R4966" s="31">
        <v>0</v>
      </c>
      <c r="S4966" s="31">
        <v>0</v>
      </c>
      <c r="T4966" s="36" t="s">
        <v>16741</v>
      </c>
      <c r="U4966" s="36" t="s">
        <v>13606</v>
      </c>
      <c r="V4966" s="31" t="s">
        <v>2451</v>
      </c>
      <c r="W4966" s="31">
        <v>7</v>
      </c>
    </row>
    <row r="4967" spans="1:23" x14ac:dyDescent="0.25">
      <c r="A4967">
        <v>9676832</v>
      </c>
      <c r="B4967" s="32" t="s">
        <v>2433</v>
      </c>
      <c r="C4967" s="32">
        <v>22</v>
      </c>
      <c r="D4967" s="32">
        <v>11</v>
      </c>
      <c r="E4967" s="32" t="s">
        <v>22</v>
      </c>
      <c r="F4967" s="32">
        <v>8</v>
      </c>
      <c r="G4967" s="32" t="s">
        <v>354</v>
      </c>
      <c r="H4967" s="32">
        <v>359</v>
      </c>
      <c r="I4967" s="32">
        <v>398</v>
      </c>
      <c r="J4967" s="32" t="s">
        <v>22</v>
      </c>
      <c r="K4967" s="32">
        <v>0</v>
      </c>
      <c r="L4967" s="38">
        <v>39.54</v>
      </c>
      <c r="M4967" t="s">
        <v>11933</v>
      </c>
      <c r="N4967" t="s">
        <v>11934</v>
      </c>
      <c r="O4967" t="s">
        <v>11935</v>
      </c>
      <c r="P4967" s="31">
        <v>0</v>
      </c>
      <c r="Q4967" s="31">
        <v>0</v>
      </c>
      <c r="R4967" s="31">
        <v>0</v>
      </c>
      <c r="S4967" s="31">
        <v>0</v>
      </c>
      <c r="T4967" s="36" t="s">
        <v>16742</v>
      </c>
      <c r="U4967" s="36" t="s">
        <v>8458</v>
      </c>
      <c r="V4967" s="31" t="s">
        <v>2451</v>
      </c>
      <c r="W4967" s="31">
        <v>7</v>
      </c>
    </row>
    <row r="4968" spans="1:23" x14ac:dyDescent="0.25">
      <c r="A4968">
        <v>9676966</v>
      </c>
      <c r="B4968" s="32" t="s">
        <v>2433</v>
      </c>
      <c r="C4968" s="32">
        <v>22</v>
      </c>
      <c r="D4968" s="32">
        <v>11</v>
      </c>
      <c r="E4968" s="32" t="s">
        <v>22</v>
      </c>
      <c r="F4968" s="32">
        <v>8</v>
      </c>
      <c r="G4968" s="32" t="s">
        <v>354</v>
      </c>
      <c r="H4968" s="32">
        <v>364</v>
      </c>
      <c r="I4968" s="32">
        <v>405</v>
      </c>
      <c r="J4968" s="32" t="s">
        <v>22</v>
      </c>
      <c r="K4968" s="32">
        <v>0</v>
      </c>
      <c r="L4968" s="38">
        <v>6.25</v>
      </c>
      <c r="M4968" t="s">
        <v>11936</v>
      </c>
      <c r="N4968" t="s">
        <v>11937</v>
      </c>
      <c r="O4968" t="s">
        <v>11938</v>
      </c>
      <c r="P4968" s="31">
        <v>0</v>
      </c>
      <c r="Q4968" s="31">
        <v>0</v>
      </c>
      <c r="R4968" s="31">
        <v>0</v>
      </c>
      <c r="S4968" s="31">
        <v>0</v>
      </c>
      <c r="T4968" s="36" t="s">
        <v>16743</v>
      </c>
      <c r="U4968" s="36" t="s">
        <v>13606</v>
      </c>
      <c r="V4968" s="31" t="s">
        <v>2451</v>
      </c>
      <c r="W4968" s="31">
        <v>7</v>
      </c>
    </row>
    <row r="4969" spans="1:23" x14ac:dyDescent="0.25">
      <c r="A4969">
        <v>9676967</v>
      </c>
      <c r="B4969" s="32" t="s">
        <v>2433</v>
      </c>
      <c r="C4969" s="32">
        <v>22</v>
      </c>
      <c r="D4969" s="32">
        <v>11</v>
      </c>
      <c r="E4969" s="32" t="s">
        <v>22</v>
      </c>
      <c r="F4969" s="32">
        <v>8</v>
      </c>
      <c r="G4969" s="32" t="s">
        <v>354</v>
      </c>
      <c r="H4969" s="32">
        <v>364</v>
      </c>
      <c r="I4969" s="32">
        <v>405</v>
      </c>
      <c r="J4969" s="32" t="s">
        <v>22</v>
      </c>
      <c r="K4969" s="32">
        <v>0</v>
      </c>
      <c r="L4969" s="38">
        <v>6.64</v>
      </c>
      <c r="M4969" t="s">
        <v>11939</v>
      </c>
      <c r="N4969" t="s">
        <v>11940</v>
      </c>
      <c r="O4969" t="s">
        <v>11896</v>
      </c>
      <c r="P4969" s="31">
        <v>0</v>
      </c>
      <c r="Q4969" s="31">
        <v>0</v>
      </c>
      <c r="R4969" s="31">
        <v>0</v>
      </c>
      <c r="S4969" s="31">
        <v>0</v>
      </c>
      <c r="T4969" s="36" t="s">
        <v>16744</v>
      </c>
      <c r="U4969" s="36" t="s">
        <v>13606</v>
      </c>
      <c r="V4969" s="31" t="s">
        <v>2451</v>
      </c>
      <c r="W4969" s="31">
        <v>7</v>
      </c>
    </row>
    <row r="4970" spans="1:23" x14ac:dyDescent="0.25">
      <c r="A4970">
        <v>9676968</v>
      </c>
      <c r="B4970" s="32" t="s">
        <v>2433</v>
      </c>
      <c r="C4970" s="32">
        <v>22</v>
      </c>
      <c r="D4970" s="32">
        <v>11</v>
      </c>
      <c r="E4970" s="32" t="s">
        <v>22</v>
      </c>
      <c r="F4970" s="32">
        <v>8</v>
      </c>
      <c r="G4970" s="32" t="s">
        <v>354</v>
      </c>
      <c r="H4970" s="32">
        <v>364</v>
      </c>
      <c r="I4970" s="32">
        <v>405</v>
      </c>
      <c r="J4970" s="32" t="s">
        <v>22</v>
      </c>
      <c r="K4970" s="32">
        <v>0</v>
      </c>
      <c r="L4970" s="38">
        <v>6.17</v>
      </c>
      <c r="M4970" t="s">
        <v>11941</v>
      </c>
      <c r="N4970" t="s">
        <v>11942</v>
      </c>
      <c r="O4970" t="s">
        <v>11902</v>
      </c>
      <c r="P4970" s="31">
        <v>0</v>
      </c>
      <c r="Q4970" s="31">
        <v>0</v>
      </c>
      <c r="R4970" s="31">
        <v>0</v>
      </c>
      <c r="S4970" s="31">
        <v>0</v>
      </c>
      <c r="T4970" s="36" t="s">
        <v>16745</v>
      </c>
      <c r="U4970" s="36" t="s">
        <v>13606</v>
      </c>
      <c r="V4970" s="31" t="s">
        <v>2451</v>
      </c>
      <c r="W4970" s="31">
        <v>7</v>
      </c>
    </row>
    <row r="4971" spans="1:23" x14ac:dyDescent="0.25">
      <c r="A4971">
        <v>9676971</v>
      </c>
      <c r="B4971" s="32" t="s">
        <v>2433</v>
      </c>
      <c r="C4971" s="32">
        <v>22</v>
      </c>
      <c r="D4971" s="32">
        <v>11</v>
      </c>
      <c r="E4971" s="32" t="s">
        <v>22</v>
      </c>
      <c r="F4971" s="32">
        <v>8</v>
      </c>
      <c r="G4971" s="32" t="s">
        <v>354</v>
      </c>
      <c r="H4971" s="32">
        <v>355</v>
      </c>
      <c r="I4971" s="32">
        <v>404</v>
      </c>
      <c r="J4971" s="32" t="s">
        <v>22</v>
      </c>
      <c r="K4971" s="32">
        <v>0</v>
      </c>
      <c r="L4971" s="38">
        <v>8.18</v>
      </c>
      <c r="M4971" t="s">
        <v>11943</v>
      </c>
      <c r="N4971" t="s">
        <v>11944</v>
      </c>
      <c r="O4971" t="s">
        <v>11945</v>
      </c>
      <c r="P4971" s="31">
        <v>0</v>
      </c>
      <c r="Q4971" s="31">
        <v>0</v>
      </c>
      <c r="R4971" s="31">
        <v>0</v>
      </c>
      <c r="S4971" s="31">
        <v>0</v>
      </c>
      <c r="T4971" s="36" t="s">
        <v>16746</v>
      </c>
      <c r="U4971" s="36" t="s">
        <v>13606</v>
      </c>
      <c r="V4971" s="31" t="s">
        <v>11359</v>
      </c>
      <c r="W4971" s="31">
        <v>14</v>
      </c>
    </row>
    <row r="4972" spans="1:23" x14ac:dyDescent="0.25">
      <c r="A4972">
        <v>9676972</v>
      </c>
      <c r="B4972" s="32" t="s">
        <v>2433</v>
      </c>
      <c r="C4972" s="32">
        <v>22</v>
      </c>
      <c r="D4972" s="32">
        <v>11</v>
      </c>
      <c r="E4972" s="32" t="s">
        <v>22</v>
      </c>
      <c r="F4972" s="32">
        <v>8</v>
      </c>
      <c r="G4972" s="32" t="s">
        <v>354</v>
      </c>
      <c r="H4972" s="32">
        <v>355</v>
      </c>
      <c r="I4972" s="32">
        <v>404</v>
      </c>
      <c r="J4972" s="32" t="s">
        <v>22</v>
      </c>
      <c r="K4972" s="32">
        <v>0</v>
      </c>
      <c r="L4972" s="38">
        <v>8.19</v>
      </c>
      <c r="M4972" t="s">
        <v>11946</v>
      </c>
      <c r="N4972" t="s">
        <v>11947</v>
      </c>
      <c r="O4972" t="s">
        <v>11948</v>
      </c>
      <c r="P4972" s="31">
        <v>0</v>
      </c>
      <c r="Q4972" s="31">
        <v>0</v>
      </c>
      <c r="R4972" s="31">
        <v>0</v>
      </c>
      <c r="S4972" s="31">
        <v>0</v>
      </c>
      <c r="T4972" s="36" t="s">
        <v>16747</v>
      </c>
      <c r="U4972" s="36" t="s">
        <v>13606</v>
      </c>
      <c r="V4972" s="31" t="s">
        <v>11359</v>
      </c>
      <c r="W4972" s="31">
        <v>7</v>
      </c>
    </row>
    <row r="4973" spans="1:23" x14ac:dyDescent="0.25">
      <c r="A4973">
        <v>9676973</v>
      </c>
      <c r="B4973" s="32" t="s">
        <v>2433</v>
      </c>
      <c r="C4973" s="32">
        <v>22</v>
      </c>
      <c r="D4973" s="32">
        <v>11</v>
      </c>
      <c r="E4973" s="32" t="s">
        <v>22</v>
      </c>
      <c r="F4973" s="32">
        <v>8</v>
      </c>
      <c r="G4973" s="32" t="s">
        <v>354</v>
      </c>
      <c r="H4973" s="32">
        <v>355</v>
      </c>
      <c r="I4973" s="32">
        <v>404</v>
      </c>
      <c r="J4973" s="32" t="s">
        <v>22</v>
      </c>
      <c r="K4973" s="32">
        <v>0</v>
      </c>
      <c r="L4973" s="38">
        <v>10.26</v>
      </c>
      <c r="M4973" t="s">
        <v>11949</v>
      </c>
      <c r="N4973" t="s">
        <v>11950</v>
      </c>
      <c r="O4973" t="s">
        <v>11951</v>
      </c>
      <c r="P4973" s="31">
        <v>0</v>
      </c>
      <c r="Q4973" s="31">
        <v>0</v>
      </c>
      <c r="R4973" s="31">
        <v>0</v>
      </c>
      <c r="S4973" s="31">
        <v>0</v>
      </c>
      <c r="T4973" s="36" t="s">
        <v>16748</v>
      </c>
      <c r="U4973" s="36" t="s">
        <v>13606</v>
      </c>
      <c r="V4973" s="31" t="s">
        <v>11359</v>
      </c>
      <c r="W4973" s="31">
        <v>7</v>
      </c>
    </row>
    <row r="4974" spans="1:23" x14ac:dyDescent="0.25">
      <c r="A4974">
        <v>9676976</v>
      </c>
      <c r="B4974" s="32" t="s">
        <v>2433</v>
      </c>
      <c r="C4974" s="32">
        <v>22</v>
      </c>
      <c r="D4974" s="32">
        <v>11</v>
      </c>
      <c r="E4974" s="32" t="s">
        <v>22</v>
      </c>
      <c r="F4974" s="32">
        <v>8</v>
      </c>
      <c r="G4974" s="32" t="s">
        <v>354</v>
      </c>
      <c r="H4974" s="32">
        <v>355</v>
      </c>
      <c r="I4974" s="32">
        <v>404</v>
      </c>
      <c r="J4974" s="32" t="s">
        <v>22</v>
      </c>
      <c r="K4974" s="32">
        <v>0</v>
      </c>
      <c r="L4974" s="38">
        <v>12.29</v>
      </c>
      <c r="M4974" t="s">
        <v>11952</v>
      </c>
      <c r="N4974" t="s">
        <v>11953</v>
      </c>
      <c r="O4974" t="s">
        <v>11954</v>
      </c>
      <c r="P4974" s="31">
        <v>0</v>
      </c>
      <c r="Q4974" s="31">
        <v>0</v>
      </c>
      <c r="R4974" s="31">
        <v>0</v>
      </c>
      <c r="S4974" s="31">
        <v>0</v>
      </c>
      <c r="T4974" s="36" t="s">
        <v>16749</v>
      </c>
      <c r="U4974" s="36" t="s">
        <v>13606</v>
      </c>
      <c r="V4974" s="31" t="s">
        <v>11359</v>
      </c>
      <c r="W4974" s="31">
        <v>7</v>
      </c>
    </row>
    <row r="4975" spans="1:23" x14ac:dyDescent="0.25">
      <c r="A4975">
        <v>9676977</v>
      </c>
      <c r="B4975" s="32" t="s">
        <v>2433</v>
      </c>
      <c r="C4975" s="32">
        <v>22</v>
      </c>
      <c r="D4975" s="32">
        <v>11</v>
      </c>
      <c r="E4975" s="32" t="s">
        <v>22</v>
      </c>
      <c r="F4975" s="32">
        <v>8</v>
      </c>
      <c r="G4975" s="32" t="s">
        <v>354</v>
      </c>
      <c r="H4975" s="32">
        <v>355</v>
      </c>
      <c r="I4975" s="32">
        <v>404</v>
      </c>
      <c r="J4975" s="32" t="s">
        <v>22</v>
      </c>
      <c r="K4975" s="32">
        <v>0</v>
      </c>
      <c r="L4975" s="38">
        <v>14.45</v>
      </c>
      <c r="M4975" t="s">
        <v>11955</v>
      </c>
      <c r="N4975" t="s">
        <v>11956</v>
      </c>
      <c r="O4975" t="s">
        <v>11957</v>
      </c>
      <c r="P4975" s="31">
        <v>0</v>
      </c>
      <c r="Q4975" s="31">
        <v>0</v>
      </c>
      <c r="R4975" s="31">
        <v>0</v>
      </c>
      <c r="S4975" s="31">
        <v>0</v>
      </c>
      <c r="T4975" s="36" t="s">
        <v>16750</v>
      </c>
      <c r="U4975" s="36" t="s">
        <v>13606</v>
      </c>
      <c r="V4975" s="31" t="s">
        <v>11359</v>
      </c>
      <c r="W4975" s="31">
        <v>7</v>
      </c>
    </row>
    <row r="4976" spans="1:23" x14ac:dyDescent="0.25">
      <c r="A4976">
        <v>9676981</v>
      </c>
      <c r="B4976" s="32" t="s">
        <v>2433</v>
      </c>
      <c r="C4976" s="32">
        <v>22</v>
      </c>
      <c r="D4976" s="32">
        <v>11</v>
      </c>
      <c r="E4976" s="32" t="s">
        <v>22</v>
      </c>
      <c r="F4976" s="32">
        <v>8</v>
      </c>
      <c r="G4976" s="32" t="s">
        <v>354</v>
      </c>
      <c r="H4976" s="32">
        <v>355</v>
      </c>
      <c r="I4976" s="32">
        <v>404</v>
      </c>
      <c r="J4976" s="32" t="s">
        <v>22</v>
      </c>
      <c r="K4976" s="32">
        <v>0</v>
      </c>
      <c r="L4976" s="38">
        <v>10.5</v>
      </c>
      <c r="M4976" t="s">
        <v>11958</v>
      </c>
      <c r="N4976" t="s">
        <v>11959</v>
      </c>
      <c r="O4976" t="s">
        <v>11960</v>
      </c>
      <c r="P4976" s="31">
        <v>0</v>
      </c>
      <c r="Q4976" s="31">
        <v>0</v>
      </c>
      <c r="R4976" s="31">
        <v>0</v>
      </c>
      <c r="S4976" s="31">
        <v>0</v>
      </c>
      <c r="T4976" s="36" t="s">
        <v>16751</v>
      </c>
      <c r="U4976" s="36" t="s">
        <v>13606</v>
      </c>
      <c r="V4976" s="31" t="s">
        <v>11359</v>
      </c>
      <c r="W4976" s="31">
        <v>14</v>
      </c>
    </row>
    <row r="4977" spans="1:23" x14ac:dyDescent="0.25">
      <c r="A4977">
        <v>9676982</v>
      </c>
      <c r="B4977" s="32" t="s">
        <v>2433</v>
      </c>
      <c r="C4977" s="32">
        <v>22</v>
      </c>
      <c r="D4977" s="32">
        <v>11</v>
      </c>
      <c r="E4977" s="32" t="s">
        <v>22</v>
      </c>
      <c r="F4977" s="32">
        <v>8</v>
      </c>
      <c r="G4977" s="32" t="s">
        <v>354</v>
      </c>
      <c r="H4977" s="32">
        <v>355</v>
      </c>
      <c r="I4977" s="32">
        <v>404</v>
      </c>
      <c r="J4977" s="32" t="s">
        <v>22</v>
      </c>
      <c r="K4977" s="32">
        <v>0</v>
      </c>
      <c r="L4977" s="38">
        <v>12.29</v>
      </c>
      <c r="M4977" t="s">
        <v>11961</v>
      </c>
      <c r="N4977" t="s">
        <v>11962</v>
      </c>
      <c r="O4977" t="s">
        <v>11963</v>
      </c>
      <c r="P4977" s="31">
        <v>0</v>
      </c>
      <c r="Q4977" s="31">
        <v>0</v>
      </c>
      <c r="R4977" s="31">
        <v>0</v>
      </c>
      <c r="S4977" s="31">
        <v>0</v>
      </c>
      <c r="T4977" s="36" t="s">
        <v>16752</v>
      </c>
      <c r="U4977" s="36" t="s">
        <v>13606</v>
      </c>
      <c r="V4977" s="31" t="s">
        <v>11359</v>
      </c>
      <c r="W4977" s="31">
        <v>14</v>
      </c>
    </row>
    <row r="4978" spans="1:23" x14ac:dyDescent="0.25">
      <c r="A4978">
        <v>9676983</v>
      </c>
      <c r="B4978" s="32" t="s">
        <v>2433</v>
      </c>
      <c r="C4978" s="32">
        <v>22</v>
      </c>
      <c r="D4978" s="32">
        <v>11</v>
      </c>
      <c r="E4978" s="32" t="s">
        <v>22</v>
      </c>
      <c r="F4978" s="32">
        <v>8</v>
      </c>
      <c r="G4978" s="32" t="s">
        <v>354</v>
      </c>
      <c r="H4978" s="32">
        <v>355</v>
      </c>
      <c r="I4978" s="32">
        <v>404</v>
      </c>
      <c r="J4978" s="32" t="s">
        <v>22</v>
      </c>
      <c r="K4978" s="32">
        <v>0</v>
      </c>
      <c r="L4978" s="38">
        <v>14.33</v>
      </c>
      <c r="M4978" t="s">
        <v>11964</v>
      </c>
      <c r="N4978" t="s">
        <v>11965</v>
      </c>
      <c r="O4978" t="s">
        <v>11966</v>
      </c>
      <c r="P4978" s="31">
        <v>0</v>
      </c>
      <c r="Q4978" s="31">
        <v>0</v>
      </c>
      <c r="R4978" s="31">
        <v>0</v>
      </c>
      <c r="S4978" s="31">
        <v>0</v>
      </c>
      <c r="T4978" s="36" t="s">
        <v>16753</v>
      </c>
      <c r="U4978" s="36" t="s">
        <v>13606</v>
      </c>
      <c r="V4978" s="31" t="s">
        <v>11359</v>
      </c>
      <c r="W4978" s="31">
        <v>14</v>
      </c>
    </row>
    <row r="4979" spans="1:23" x14ac:dyDescent="0.25">
      <c r="A4979">
        <v>9676986</v>
      </c>
      <c r="B4979" s="32" t="s">
        <v>2433</v>
      </c>
      <c r="C4979" s="32">
        <v>22</v>
      </c>
      <c r="D4979" s="32">
        <v>11</v>
      </c>
      <c r="E4979" s="32" t="s">
        <v>22</v>
      </c>
      <c r="F4979" s="32">
        <v>8</v>
      </c>
      <c r="G4979" s="32" t="s">
        <v>354</v>
      </c>
      <c r="H4979" s="32">
        <v>355</v>
      </c>
      <c r="I4979" s="32">
        <v>404</v>
      </c>
      <c r="J4979" s="32" t="s">
        <v>22</v>
      </c>
      <c r="K4979" s="32">
        <v>0</v>
      </c>
      <c r="L4979" s="38">
        <v>15.68</v>
      </c>
      <c r="M4979" t="s">
        <v>11967</v>
      </c>
      <c r="N4979" t="s">
        <v>11968</v>
      </c>
      <c r="O4979" t="s">
        <v>11969</v>
      </c>
      <c r="P4979" s="31">
        <v>0</v>
      </c>
      <c r="Q4979" s="31">
        <v>0</v>
      </c>
      <c r="R4979" s="31">
        <v>0</v>
      </c>
      <c r="S4979" s="31">
        <v>0</v>
      </c>
      <c r="T4979" s="36" t="s">
        <v>16754</v>
      </c>
      <c r="U4979" s="36" t="s">
        <v>13606</v>
      </c>
      <c r="V4979" s="31" t="s">
        <v>11359</v>
      </c>
      <c r="W4979" s="31">
        <v>14</v>
      </c>
    </row>
    <row r="4980" spans="1:23" x14ac:dyDescent="0.25">
      <c r="A4980">
        <v>9676987</v>
      </c>
      <c r="B4980" s="32" t="s">
        <v>2433</v>
      </c>
      <c r="C4980" s="32">
        <v>22</v>
      </c>
      <c r="D4980" s="32">
        <v>11</v>
      </c>
      <c r="E4980" s="32" t="s">
        <v>22</v>
      </c>
      <c r="F4980" s="32">
        <v>8</v>
      </c>
      <c r="G4980" s="32" t="s">
        <v>354</v>
      </c>
      <c r="H4980" s="32">
        <v>355</v>
      </c>
      <c r="I4980" s="32">
        <v>404</v>
      </c>
      <c r="J4980" s="32" t="s">
        <v>22</v>
      </c>
      <c r="K4980" s="32">
        <v>0</v>
      </c>
      <c r="L4980" s="38">
        <v>17.03</v>
      </c>
      <c r="M4980" t="s">
        <v>11970</v>
      </c>
      <c r="N4980" t="s">
        <v>11971</v>
      </c>
      <c r="O4980" t="s">
        <v>11972</v>
      </c>
      <c r="P4980" s="31">
        <v>0</v>
      </c>
      <c r="Q4980" s="31">
        <v>0</v>
      </c>
      <c r="R4980" s="31">
        <v>0</v>
      </c>
      <c r="S4980" s="31">
        <v>0</v>
      </c>
      <c r="T4980" s="36" t="s">
        <v>16755</v>
      </c>
      <c r="U4980" s="36" t="s">
        <v>13606</v>
      </c>
      <c r="V4980" s="31" t="s">
        <v>11359</v>
      </c>
      <c r="W4980" s="31">
        <v>7</v>
      </c>
    </row>
    <row r="4981" spans="1:23" x14ac:dyDescent="0.25">
      <c r="A4981">
        <v>9677000</v>
      </c>
      <c r="B4981" s="32" t="s">
        <v>2433</v>
      </c>
      <c r="C4981" s="32">
        <v>22</v>
      </c>
      <c r="D4981" s="32">
        <v>11</v>
      </c>
      <c r="E4981" s="32" t="s">
        <v>22</v>
      </c>
      <c r="F4981" s="32">
        <v>1</v>
      </c>
      <c r="G4981" s="32" t="s">
        <v>21</v>
      </c>
      <c r="H4981" s="32">
        <v>337</v>
      </c>
      <c r="I4981" s="32">
        <v>375</v>
      </c>
      <c r="J4981" s="32" t="s">
        <v>22</v>
      </c>
      <c r="K4981" s="32">
        <v>0.6</v>
      </c>
      <c r="L4981" s="38">
        <v>114.08</v>
      </c>
      <c r="M4981" t="s">
        <v>11973</v>
      </c>
      <c r="N4981" t="s">
        <v>11974</v>
      </c>
      <c r="O4981" t="s">
        <v>10952</v>
      </c>
      <c r="P4981" s="31">
        <v>50</v>
      </c>
      <c r="Q4981" s="31">
        <v>670</v>
      </c>
      <c r="R4981" s="31">
        <v>0</v>
      </c>
      <c r="S4981" s="31">
        <v>0</v>
      </c>
      <c r="T4981" s="36" t="s">
        <v>16756</v>
      </c>
      <c r="U4981" s="36" t="s">
        <v>13885</v>
      </c>
      <c r="V4981" s="31" t="s">
        <v>10612</v>
      </c>
      <c r="W4981" s="31">
        <v>7</v>
      </c>
    </row>
    <row r="4982" spans="1:23" x14ac:dyDescent="0.25">
      <c r="A4982">
        <v>9677010</v>
      </c>
      <c r="B4982" s="32" t="s">
        <v>2433</v>
      </c>
      <c r="C4982" s="32">
        <v>22</v>
      </c>
      <c r="D4982" s="32">
        <v>11</v>
      </c>
      <c r="E4982" s="32" t="s">
        <v>22</v>
      </c>
      <c r="F4982" s="32">
        <v>1</v>
      </c>
      <c r="G4982" s="32" t="s">
        <v>21</v>
      </c>
      <c r="H4982" s="32">
        <v>336</v>
      </c>
      <c r="I4982" s="32">
        <v>374</v>
      </c>
      <c r="J4982" s="32" t="s">
        <v>22</v>
      </c>
      <c r="K4982" s="32">
        <v>0.6</v>
      </c>
      <c r="L4982" s="38">
        <v>114.08</v>
      </c>
      <c r="M4982" t="s">
        <v>11975</v>
      </c>
      <c r="N4982" t="s">
        <v>11976</v>
      </c>
      <c r="O4982" t="s">
        <v>10952</v>
      </c>
      <c r="P4982" s="31">
        <v>50</v>
      </c>
      <c r="Q4982" s="31">
        <v>670</v>
      </c>
      <c r="R4982" s="31">
        <v>0</v>
      </c>
      <c r="S4982" s="31">
        <v>0</v>
      </c>
      <c r="T4982" s="36" t="s">
        <v>16757</v>
      </c>
      <c r="U4982" s="36" t="s">
        <v>13885</v>
      </c>
      <c r="V4982" s="31" t="s">
        <v>10612</v>
      </c>
      <c r="W4982" s="31">
        <v>7</v>
      </c>
    </row>
    <row r="4983" spans="1:23" x14ac:dyDescent="0.25">
      <c r="A4983">
        <v>9677015</v>
      </c>
      <c r="B4983" s="32" t="s">
        <v>2433</v>
      </c>
      <c r="C4983" s="32">
        <v>22</v>
      </c>
      <c r="D4983" s="32">
        <v>11</v>
      </c>
      <c r="E4983" s="32" t="s">
        <v>22</v>
      </c>
      <c r="F4983" s="32">
        <v>1</v>
      </c>
      <c r="G4983" s="32" t="s">
        <v>21</v>
      </c>
      <c r="H4983" s="32">
        <v>338</v>
      </c>
      <c r="I4983" s="32">
        <v>376</v>
      </c>
      <c r="J4983" s="32" t="s">
        <v>22</v>
      </c>
      <c r="K4983" s="32">
        <v>0.6</v>
      </c>
      <c r="L4983" s="38">
        <v>256.58999999999997</v>
      </c>
      <c r="M4983" t="s">
        <v>11977</v>
      </c>
      <c r="N4983" t="s">
        <v>11978</v>
      </c>
      <c r="O4983" t="s">
        <v>10952</v>
      </c>
      <c r="P4983" s="31">
        <v>50</v>
      </c>
      <c r="Q4983" s="31">
        <v>830</v>
      </c>
      <c r="R4983" s="31">
        <v>0</v>
      </c>
      <c r="S4983" s="31">
        <v>0</v>
      </c>
      <c r="T4983" s="36" t="s">
        <v>16758</v>
      </c>
      <c r="U4983" s="36" t="s">
        <v>13885</v>
      </c>
      <c r="V4983" s="31" t="s">
        <v>10612</v>
      </c>
      <c r="W4983" s="31">
        <v>7</v>
      </c>
    </row>
    <row r="4984" spans="1:23" x14ac:dyDescent="0.25">
      <c r="A4984">
        <v>9677025</v>
      </c>
      <c r="B4984" s="32" t="s">
        <v>2433</v>
      </c>
      <c r="C4984" s="32">
        <v>22</v>
      </c>
      <c r="D4984" s="32">
        <v>11</v>
      </c>
      <c r="E4984" s="32" t="s">
        <v>22</v>
      </c>
      <c r="F4984" s="32">
        <v>1</v>
      </c>
      <c r="G4984" s="32" t="s">
        <v>21</v>
      </c>
      <c r="H4984" s="32">
        <v>337</v>
      </c>
      <c r="I4984" s="32">
        <v>375</v>
      </c>
      <c r="J4984" s="32" t="s">
        <v>22</v>
      </c>
      <c r="K4984" s="32">
        <v>0.60599999999999998</v>
      </c>
      <c r="L4984" s="38">
        <v>114.08</v>
      </c>
      <c r="M4984" t="s">
        <v>11973</v>
      </c>
      <c r="N4984" t="s">
        <v>11974</v>
      </c>
      <c r="O4984" t="s">
        <v>10952</v>
      </c>
      <c r="P4984" s="31">
        <v>50</v>
      </c>
      <c r="Q4984" s="31">
        <v>670</v>
      </c>
      <c r="R4984" s="31">
        <v>0</v>
      </c>
      <c r="S4984" s="31">
        <v>0</v>
      </c>
      <c r="T4984" s="36" t="s">
        <v>16759</v>
      </c>
      <c r="U4984" s="36" t="s">
        <v>13885</v>
      </c>
      <c r="V4984" s="31" t="s">
        <v>10612</v>
      </c>
      <c r="W4984" s="31">
        <v>7</v>
      </c>
    </row>
    <row r="4985" spans="1:23" x14ac:dyDescent="0.25">
      <c r="A4985">
        <v>9677060</v>
      </c>
      <c r="B4985" s="32" t="s">
        <v>2433</v>
      </c>
      <c r="C4985" s="32">
        <v>22</v>
      </c>
      <c r="D4985" s="32">
        <v>11</v>
      </c>
      <c r="E4985" s="32" t="s">
        <v>22</v>
      </c>
      <c r="F4985" s="32">
        <v>1</v>
      </c>
      <c r="G4985" s="32" t="s">
        <v>21</v>
      </c>
      <c r="H4985" s="32">
        <v>339</v>
      </c>
      <c r="I4985" s="32">
        <v>377</v>
      </c>
      <c r="J4985" s="32" t="s">
        <v>22</v>
      </c>
      <c r="K4985" s="32">
        <v>1.0720000000000001</v>
      </c>
      <c r="L4985" s="38">
        <v>318.75</v>
      </c>
      <c r="M4985" t="s">
        <v>11979</v>
      </c>
      <c r="N4985" t="s">
        <v>11980</v>
      </c>
      <c r="O4985" t="s">
        <v>11981</v>
      </c>
      <c r="P4985" s="31">
        <v>50</v>
      </c>
      <c r="Q4985" s="31">
        <v>676</v>
      </c>
      <c r="R4985" s="31">
        <v>0</v>
      </c>
      <c r="S4985" s="31">
        <v>0</v>
      </c>
      <c r="T4985" s="36" t="s">
        <v>16760</v>
      </c>
      <c r="U4985" s="36" t="s">
        <v>13836</v>
      </c>
      <c r="V4985" s="31" t="s">
        <v>3837</v>
      </c>
      <c r="W4985" s="31">
        <v>7</v>
      </c>
    </row>
    <row r="4986" spans="1:23" x14ac:dyDescent="0.25">
      <c r="A4986">
        <v>9677065</v>
      </c>
      <c r="B4986" s="32" t="s">
        <v>2433</v>
      </c>
      <c r="C4986" s="32">
        <v>22</v>
      </c>
      <c r="D4986" s="32">
        <v>11</v>
      </c>
      <c r="E4986" s="32" t="s">
        <v>22</v>
      </c>
      <c r="F4986" s="32">
        <v>1</v>
      </c>
      <c r="G4986" s="32" t="s">
        <v>21</v>
      </c>
      <c r="H4986" s="32">
        <v>339</v>
      </c>
      <c r="I4986" s="32">
        <v>377</v>
      </c>
      <c r="J4986" s="32" t="s">
        <v>22</v>
      </c>
      <c r="K4986" s="32">
        <v>0.95899999999999996</v>
      </c>
      <c r="L4986" s="38">
        <v>300.67</v>
      </c>
      <c r="M4986" t="s">
        <v>11982</v>
      </c>
      <c r="N4986" t="s">
        <v>11980</v>
      </c>
      <c r="O4986" t="s">
        <v>11981</v>
      </c>
      <c r="P4986" s="31">
        <v>50</v>
      </c>
      <c r="Q4986" s="31">
        <v>676</v>
      </c>
      <c r="R4986" s="31">
        <v>0</v>
      </c>
      <c r="S4986" s="31">
        <v>0</v>
      </c>
      <c r="T4986" s="36" t="s">
        <v>16761</v>
      </c>
      <c r="U4986" s="36" t="s">
        <v>13836</v>
      </c>
      <c r="V4986" s="31" t="s">
        <v>3837</v>
      </c>
      <c r="W4986" s="31">
        <v>7</v>
      </c>
    </row>
    <row r="4987" spans="1:23" x14ac:dyDescent="0.25">
      <c r="A4987">
        <v>9677070</v>
      </c>
      <c r="B4987" s="32" t="s">
        <v>2433</v>
      </c>
      <c r="C4987" s="32">
        <v>22</v>
      </c>
      <c r="D4987" s="32">
        <v>11</v>
      </c>
      <c r="E4987" s="32" t="s">
        <v>22</v>
      </c>
      <c r="F4987" s="32">
        <v>1</v>
      </c>
      <c r="G4987" s="32" t="s">
        <v>21</v>
      </c>
      <c r="H4987" s="32">
        <v>339</v>
      </c>
      <c r="I4987" s="32">
        <v>377</v>
      </c>
      <c r="J4987" s="32" t="s">
        <v>22</v>
      </c>
      <c r="K4987" s="32">
        <v>1.0720000000000001</v>
      </c>
      <c r="L4987" s="38">
        <v>318.55</v>
      </c>
      <c r="M4987" t="s">
        <v>11979</v>
      </c>
      <c r="N4987" t="s">
        <v>11980</v>
      </c>
      <c r="O4987" t="s">
        <v>11981</v>
      </c>
      <c r="P4987" s="31">
        <v>50</v>
      </c>
      <c r="Q4987" s="31">
        <v>676</v>
      </c>
      <c r="R4987" s="31">
        <v>0</v>
      </c>
      <c r="S4987" s="31">
        <v>0</v>
      </c>
      <c r="T4987" s="36" t="s">
        <v>16762</v>
      </c>
      <c r="U4987" s="36" t="s">
        <v>16763</v>
      </c>
      <c r="V4987" s="31" t="s">
        <v>3837</v>
      </c>
      <c r="W4987" s="31">
        <v>7</v>
      </c>
    </row>
    <row r="4988" spans="1:23" x14ac:dyDescent="0.25">
      <c r="A4988">
        <v>9677075</v>
      </c>
      <c r="B4988" s="32" t="s">
        <v>2433</v>
      </c>
      <c r="C4988" s="32">
        <v>22</v>
      </c>
      <c r="D4988" s="32">
        <v>11</v>
      </c>
      <c r="E4988" s="32" t="s">
        <v>22</v>
      </c>
      <c r="F4988" s="32">
        <v>1</v>
      </c>
      <c r="G4988" s="32" t="s">
        <v>21</v>
      </c>
      <c r="H4988" s="32">
        <v>339</v>
      </c>
      <c r="I4988" s="32">
        <v>377</v>
      </c>
      <c r="J4988" s="32" t="s">
        <v>22</v>
      </c>
      <c r="K4988" s="32">
        <v>0.95899999999999996</v>
      </c>
      <c r="L4988" s="38">
        <v>300.67</v>
      </c>
      <c r="M4988" t="s">
        <v>11982</v>
      </c>
      <c r="N4988" t="s">
        <v>11980</v>
      </c>
      <c r="O4988" t="s">
        <v>11981</v>
      </c>
      <c r="P4988" s="31">
        <v>50</v>
      </c>
      <c r="Q4988" s="31">
        <v>676</v>
      </c>
      <c r="R4988" s="31">
        <v>0</v>
      </c>
      <c r="S4988" s="31">
        <v>0</v>
      </c>
      <c r="T4988" s="36" t="s">
        <v>16764</v>
      </c>
      <c r="U4988" s="36" t="s">
        <v>16763</v>
      </c>
      <c r="V4988" s="31" t="s">
        <v>3837</v>
      </c>
      <c r="W4988" s="31">
        <v>7</v>
      </c>
    </row>
    <row r="4989" spans="1:23" x14ac:dyDescent="0.25">
      <c r="A4989">
        <v>9677080</v>
      </c>
      <c r="B4989" s="32" t="s">
        <v>2433</v>
      </c>
      <c r="C4989" s="32">
        <v>22</v>
      </c>
      <c r="D4989" s="32">
        <v>11</v>
      </c>
      <c r="E4989" s="32" t="s">
        <v>22</v>
      </c>
      <c r="F4989" s="32">
        <v>1</v>
      </c>
      <c r="G4989" s="32" t="s">
        <v>21</v>
      </c>
      <c r="H4989" s="32">
        <v>341</v>
      </c>
      <c r="I4989" s="32">
        <v>379</v>
      </c>
      <c r="J4989" s="32" t="s">
        <v>22</v>
      </c>
      <c r="K4989" s="32">
        <v>1.0720000000000001</v>
      </c>
      <c r="L4989" s="38">
        <v>530.21</v>
      </c>
      <c r="M4989" t="s">
        <v>11983</v>
      </c>
      <c r="N4989" t="s">
        <v>11980</v>
      </c>
      <c r="O4989" t="s">
        <v>11981</v>
      </c>
      <c r="P4989" s="31">
        <v>50</v>
      </c>
      <c r="Q4989" s="31">
        <v>860</v>
      </c>
      <c r="R4989" s="31">
        <v>0</v>
      </c>
      <c r="S4989" s="31">
        <v>0</v>
      </c>
      <c r="T4989" s="36" t="s">
        <v>16765</v>
      </c>
      <c r="U4989" s="36" t="s">
        <v>16763</v>
      </c>
      <c r="V4989" s="31" t="s">
        <v>3837</v>
      </c>
      <c r="W4989" s="31">
        <v>7</v>
      </c>
    </row>
    <row r="4990" spans="1:23" x14ac:dyDescent="0.25">
      <c r="A4990">
        <v>9677085</v>
      </c>
      <c r="B4990" s="32" t="s">
        <v>2433</v>
      </c>
      <c r="C4990" s="32">
        <v>22</v>
      </c>
      <c r="D4990" s="32">
        <v>11</v>
      </c>
      <c r="E4990" s="32" t="s">
        <v>22</v>
      </c>
      <c r="F4990" s="32">
        <v>1</v>
      </c>
      <c r="G4990" s="32" t="s">
        <v>21</v>
      </c>
      <c r="H4990" s="32">
        <v>341</v>
      </c>
      <c r="I4990" s="32">
        <v>379</v>
      </c>
      <c r="J4990" s="32" t="s">
        <v>22</v>
      </c>
      <c r="K4990" s="32">
        <v>0.95899999999999996</v>
      </c>
      <c r="L4990" s="38">
        <v>512.94000000000005</v>
      </c>
      <c r="M4990" t="s">
        <v>11983</v>
      </c>
      <c r="N4990" t="s">
        <v>11980</v>
      </c>
      <c r="O4990" t="s">
        <v>11981</v>
      </c>
      <c r="P4990" s="31">
        <v>50</v>
      </c>
      <c r="Q4990" s="31">
        <v>860</v>
      </c>
      <c r="R4990" s="31">
        <v>0</v>
      </c>
      <c r="S4990" s="31">
        <v>0</v>
      </c>
      <c r="T4990" s="36" t="s">
        <v>16766</v>
      </c>
      <c r="U4990" s="36" t="s">
        <v>13836</v>
      </c>
      <c r="V4990" s="31" t="s">
        <v>3837</v>
      </c>
      <c r="W4990" s="31">
        <v>7</v>
      </c>
    </row>
    <row r="4991" spans="1:23" x14ac:dyDescent="0.25">
      <c r="A4991">
        <v>9677100</v>
      </c>
      <c r="B4991" s="32" t="s">
        <v>2433</v>
      </c>
      <c r="C4991" s="32">
        <v>22</v>
      </c>
      <c r="D4991" s="32">
        <v>11</v>
      </c>
      <c r="E4991" s="32" t="s">
        <v>22</v>
      </c>
      <c r="F4991" s="32">
        <v>1</v>
      </c>
      <c r="G4991" s="32" t="s">
        <v>21</v>
      </c>
      <c r="H4991" s="32">
        <v>337</v>
      </c>
      <c r="I4991" s="32">
        <v>375</v>
      </c>
      <c r="J4991" s="32" t="s">
        <v>22</v>
      </c>
      <c r="K4991" s="32">
        <v>1.73</v>
      </c>
      <c r="L4991" s="38">
        <v>172.71</v>
      </c>
      <c r="M4991" t="s">
        <v>11984</v>
      </c>
      <c r="N4991" t="s">
        <v>11985</v>
      </c>
      <c r="O4991" t="s">
        <v>11986</v>
      </c>
      <c r="P4991" s="31">
        <v>100</v>
      </c>
      <c r="Q4991" s="31">
        <v>670</v>
      </c>
      <c r="R4991" s="31">
        <v>0</v>
      </c>
      <c r="S4991" s="31">
        <v>0</v>
      </c>
      <c r="T4991" s="36" t="s">
        <v>16767</v>
      </c>
      <c r="U4991" s="36" t="s">
        <v>13885</v>
      </c>
      <c r="V4991" s="31" t="s">
        <v>10612</v>
      </c>
      <c r="W4991" s="31">
        <v>14</v>
      </c>
    </row>
    <row r="4992" spans="1:23" x14ac:dyDescent="0.25">
      <c r="A4992">
        <v>9677110</v>
      </c>
      <c r="B4992" s="32" t="s">
        <v>2433</v>
      </c>
      <c r="C4992" s="32">
        <v>22</v>
      </c>
      <c r="D4992" s="32">
        <v>11</v>
      </c>
      <c r="E4992" s="32" t="s">
        <v>22</v>
      </c>
      <c r="F4992" s="32">
        <v>1</v>
      </c>
      <c r="G4992" s="32" t="s">
        <v>21</v>
      </c>
      <c r="H4992" s="32">
        <v>336</v>
      </c>
      <c r="I4992" s="32">
        <v>374</v>
      </c>
      <c r="J4992" s="32" t="s">
        <v>22</v>
      </c>
      <c r="K4992" s="32">
        <v>1.73</v>
      </c>
      <c r="L4992" s="38">
        <v>172.71</v>
      </c>
      <c r="M4992" t="s">
        <v>11987</v>
      </c>
      <c r="N4992" t="s">
        <v>11988</v>
      </c>
      <c r="O4992" t="s">
        <v>11986</v>
      </c>
      <c r="P4992" s="31">
        <v>100</v>
      </c>
      <c r="Q4992" s="31">
        <v>670</v>
      </c>
      <c r="R4992" s="31">
        <v>0</v>
      </c>
      <c r="S4992" s="31">
        <v>0</v>
      </c>
      <c r="T4992" s="36" t="s">
        <v>16768</v>
      </c>
      <c r="U4992" s="36" t="s">
        <v>13885</v>
      </c>
      <c r="V4992" s="31" t="s">
        <v>10612</v>
      </c>
      <c r="W4992" s="31">
        <v>7</v>
      </c>
    </row>
    <row r="4993" spans="1:23" x14ac:dyDescent="0.25">
      <c r="A4993">
        <v>9677115</v>
      </c>
      <c r="B4993" s="32" t="s">
        <v>2433</v>
      </c>
      <c r="C4993" s="32">
        <v>22</v>
      </c>
      <c r="D4993" s="32">
        <v>11</v>
      </c>
      <c r="E4993" s="32" t="s">
        <v>22</v>
      </c>
      <c r="F4993" s="32">
        <v>1</v>
      </c>
      <c r="G4993" s="32" t="s">
        <v>21</v>
      </c>
      <c r="H4993" s="32">
        <v>338</v>
      </c>
      <c r="I4993" s="32">
        <v>376</v>
      </c>
      <c r="J4993" s="32" t="s">
        <v>22</v>
      </c>
      <c r="K4993" s="32">
        <v>1.73</v>
      </c>
      <c r="L4993" s="38">
        <v>308.45</v>
      </c>
      <c r="M4993" t="s">
        <v>11984</v>
      </c>
      <c r="N4993" t="s">
        <v>11989</v>
      </c>
      <c r="O4993" t="s">
        <v>11986</v>
      </c>
      <c r="P4993" s="31">
        <v>100</v>
      </c>
      <c r="Q4993" s="31">
        <v>830</v>
      </c>
      <c r="R4993" s="31">
        <v>0</v>
      </c>
      <c r="S4993" s="31">
        <v>0</v>
      </c>
      <c r="T4993" s="36" t="s">
        <v>16769</v>
      </c>
      <c r="U4993" s="36" t="s">
        <v>13885</v>
      </c>
      <c r="V4993" s="31" t="s">
        <v>10612</v>
      </c>
      <c r="W4993" s="31">
        <v>7</v>
      </c>
    </row>
    <row r="4994" spans="1:23" x14ac:dyDescent="0.25">
      <c r="A4994">
        <v>9677160</v>
      </c>
      <c r="B4994" s="32" t="s">
        <v>2433</v>
      </c>
      <c r="C4994" s="32">
        <v>22</v>
      </c>
      <c r="D4994" s="32">
        <v>11</v>
      </c>
      <c r="E4994" s="32" t="s">
        <v>22</v>
      </c>
      <c r="F4994" s="32">
        <v>1</v>
      </c>
      <c r="G4994" s="32" t="s">
        <v>21</v>
      </c>
      <c r="H4994" s="32">
        <v>340</v>
      </c>
      <c r="I4994" s="32">
        <v>378</v>
      </c>
      <c r="J4994" s="32" t="s">
        <v>22</v>
      </c>
      <c r="K4994" s="32">
        <v>2.6960000000000002</v>
      </c>
      <c r="L4994" s="38">
        <v>457.21</v>
      </c>
      <c r="M4994" t="s">
        <v>11984</v>
      </c>
      <c r="N4994" t="s">
        <v>11990</v>
      </c>
      <c r="O4994" t="s">
        <v>11991</v>
      </c>
      <c r="P4994" s="31">
        <v>100</v>
      </c>
      <c r="Q4994" s="31">
        <v>772</v>
      </c>
      <c r="R4994" s="31">
        <v>0</v>
      </c>
      <c r="S4994" s="31">
        <v>0</v>
      </c>
      <c r="T4994" s="36" t="s">
        <v>16770</v>
      </c>
      <c r="U4994" s="36" t="s">
        <v>13836</v>
      </c>
      <c r="V4994" s="31" t="s">
        <v>3837</v>
      </c>
      <c r="W4994" s="31">
        <v>7</v>
      </c>
    </row>
    <row r="4995" spans="1:23" x14ac:dyDescent="0.25">
      <c r="A4995">
        <v>9677165</v>
      </c>
      <c r="B4995" s="32" t="s">
        <v>2433</v>
      </c>
      <c r="C4995" s="32">
        <v>22</v>
      </c>
      <c r="D4995" s="32">
        <v>11</v>
      </c>
      <c r="E4995" s="32" t="s">
        <v>22</v>
      </c>
      <c r="F4995" s="32">
        <v>1</v>
      </c>
      <c r="G4995" s="32" t="s">
        <v>21</v>
      </c>
      <c r="H4995" s="32">
        <v>340</v>
      </c>
      <c r="I4995" s="32">
        <v>378</v>
      </c>
      <c r="J4995" s="32" t="s">
        <v>22</v>
      </c>
      <c r="K4995" s="32">
        <v>2.8679999999999999</v>
      </c>
      <c r="L4995" s="38">
        <v>481.15</v>
      </c>
      <c r="M4995" t="s">
        <v>11984</v>
      </c>
      <c r="N4995" t="s">
        <v>11990</v>
      </c>
      <c r="O4995" t="s">
        <v>11991</v>
      </c>
      <c r="P4995" s="31">
        <v>100</v>
      </c>
      <c r="Q4995" s="31">
        <v>772</v>
      </c>
      <c r="R4995" s="31">
        <v>0</v>
      </c>
      <c r="S4995" s="31">
        <v>0</v>
      </c>
      <c r="T4995" s="36" t="s">
        <v>16771</v>
      </c>
      <c r="U4995" s="36" t="s">
        <v>16539</v>
      </c>
      <c r="V4995" s="31" t="s">
        <v>3837</v>
      </c>
      <c r="W4995" s="31">
        <v>7</v>
      </c>
    </row>
    <row r="4996" spans="1:23" x14ac:dyDescent="0.25">
      <c r="A4996">
        <v>9677180</v>
      </c>
      <c r="B4996" s="32" t="s">
        <v>2433</v>
      </c>
      <c r="C4996" s="32">
        <v>22</v>
      </c>
      <c r="D4996" s="32">
        <v>11</v>
      </c>
      <c r="E4996" s="32" t="s">
        <v>22</v>
      </c>
      <c r="F4996" s="32">
        <v>1</v>
      </c>
      <c r="G4996" s="32" t="s">
        <v>21</v>
      </c>
      <c r="H4996" s="32">
        <v>341</v>
      </c>
      <c r="I4996" s="32">
        <v>379</v>
      </c>
      <c r="J4996" s="32" t="s">
        <v>22</v>
      </c>
      <c r="K4996" s="32">
        <v>2.758</v>
      </c>
      <c r="L4996" s="38">
        <v>669.14</v>
      </c>
      <c r="M4996" t="s">
        <v>11992</v>
      </c>
      <c r="N4996" t="s">
        <v>11990</v>
      </c>
      <c r="O4996" t="s">
        <v>11991</v>
      </c>
      <c r="P4996" s="31">
        <v>100</v>
      </c>
      <c r="Q4996" s="31">
        <v>941</v>
      </c>
      <c r="R4996" s="31">
        <v>0</v>
      </c>
      <c r="S4996" s="31">
        <v>0</v>
      </c>
      <c r="T4996" s="36" t="s">
        <v>16772</v>
      </c>
      <c r="U4996" s="36" t="s">
        <v>16763</v>
      </c>
      <c r="V4996" s="31" t="s">
        <v>3837</v>
      </c>
      <c r="W4996" s="31">
        <v>7</v>
      </c>
    </row>
    <row r="4997" spans="1:23" x14ac:dyDescent="0.25">
      <c r="A4997">
        <v>9677200</v>
      </c>
      <c r="B4997" s="32" t="s">
        <v>2433</v>
      </c>
      <c r="C4997" s="32">
        <v>22</v>
      </c>
      <c r="D4997" s="32">
        <v>11</v>
      </c>
      <c r="E4997" s="32" t="s">
        <v>22</v>
      </c>
      <c r="F4997" s="32">
        <v>1</v>
      </c>
      <c r="G4997" s="32" t="s">
        <v>21</v>
      </c>
      <c r="H4997" s="32">
        <v>337</v>
      </c>
      <c r="I4997" s="32">
        <v>375</v>
      </c>
      <c r="J4997" s="32" t="s">
        <v>22</v>
      </c>
      <c r="K4997" s="32">
        <v>1.73</v>
      </c>
      <c r="L4997" s="38">
        <v>173.65</v>
      </c>
      <c r="M4997" t="s">
        <v>11993</v>
      </c>
      <c r="N4997" t="s">
        <v>11994</v>
      </c>
      <c r="O4997" t="s">
        <v>11995</v>
      </c>
      <c r="P4997" s="31">
        <v>100</v>
      </c>
      <c r="Q4997" s="31">
        <v>670</v>
      </c>
      <c r="R4997" s="31">
        <v>0</v>
      </c>
      <c r="S4997" s="31">
        <v>0</v>
      </c>
      <c r="T4997" s="36" t="s">
        <v>16773</v>
      </c>
      <c r="U4997" s="36" t="s">
        <v>13885</v>
      </c>
      <c r="V4997" s="31" t="s">
        <v>10612</v>
      </c>
      <c r="W4997" s="31">
        <v>7</v>
      </c>
    </row>
    <row r="4998" spans="1:23" x14ac:dyDescent="0.25">
      <c r="A4998">
        <v>9677210</v>
      </c>
      <c r="B4998" s="32" t="s">
        <v>2433</v>
      </c>
      <c r="C4998" s="32">
        <v>22</v>
      </c>
      <c r="D4998" s="32">
        <v>11</v>
      </c>
      <c r="E4998" s="32" t="s">
        <v>22</v>
      </c>
      <c r="F4998" s="32">
        <v>1</v>
      </c>
      <c r="G4998" s="32" t="s">
        <v>21</v>
      </c>
      <c r="H4998" s="32">
        <v>336</v>
      </c>
      <c r="I4998" s="32">
        <v>374</v>
      </c>
      <c r="J4998" s="32" t="s">
        <v>22</v>
      </c>
      <c r="K4998" s="32">
        <v>1.73</v>
      </c>
      <c r="L4998" s="38">
        <v>173.65</v>
      </c>
      <c r="M4998" t="s">
        <v>11996</v>
      </c>
      <c r="N4998" t="s">
        <v>11997</v>
      </c>
      <c r="O4998" t="s">
        <v>11995</v>
      </c>
      <c r="P4998" s="31">
        <v>100</v>
      </c>
      <c r="Q4998" s="31">
        <v>670</v>
      </c>
      <c r="R4998" s="31">
        <v>0</v>
      </c>
      <c r="S4998" s="31">
        <v>0</v>
      </c>
      <c r="T4998" s="36" t="s">
        <v>16774</v>
      </c>
      <c r="U4998" s="36" t="s">
        <v>13885</v>
      </c>
      <c r="V4998" s="31" t="s">
        <v>10612</v>
      </c>
      <c r="W4998" s="31">
        <v>7</v>
      </c>
    </row>
    <row r="4999" spans="1:23" x14ac:dyDescent="0.25">
      <c r="A4999">
        <v>9677215</v>
      </c>
      <c r="B4999" s="32" t="s">
        <v>2433</v>
      </c>
      <c r="C4999" s="32">
        <v>22</v>
      </c>
      <c r="D4999" s="32">
        <v>11</v>
      </c>
      <c r="E4999" s="32" t="s">
        <v>22</v>
      </c>
      <c r="F4999" s="32">
        <v>1</v>
      </c>
      <c r="G4999" s="32" t="s">
        <v>21</v>
      </c>
      <c r="H4999" s="32">
        <v>338</v>
      </c>
      <c r="I4999" s="32">
        <v>376</v>
      </c>
      <c r="J4999" s="32" t="s">
        <v>22</v>
      </c>
      <c r="K4999" s="32">
        <v>1.73</v>
      </c>
      <c r="L4999" s="38">
        <v>295.01</v>
      </c>
      <c r="M4999" t="s">
        <v>11998</v>
      </c>
      <c r="N4999" t="s">
        <v>11999</v>
      </c>
      <c r="O4999" t="s">
        <v>11995</v>
      </c>
      <c r="P4999" s="31">
        <v>100</v>
      </c>
      <c r="Q4999" s="31">
        <v>830</v>
      </c>
      <c r="R4999" s="31">
        <v>0</v>
      </c>
      <c r="S4999" s="31">
        <v>0</v>
      </c>
      <c r="T4999" s="36" t="s">
        <v>16775</v>
      </c>
      <c r="U4999" s="36" t="s">
        <v>13885</v>
      </c>
      <c r="V4999" s="31" t="s">
        <v>10612</v>
      </c>
      <c r="W4999" s="31">
        <v>7</v>
      </c>
    </row>
    <row r="5000" spans="1:23" x14ac:dyDescent="0.25">
      <c r="A5000">
        <v>9677260</v>
      </c>
      <c r="B5000" s="32" t="s">
        <v>2433</v>
      </c>
      <c r="C5000" s="32">
        <v>22</v>
      </c>
      <c r="D5000" s="32">
        <v>11</v>
      </c>
      <c r="E5000" s="32" t="s">
        <v>22</v>
      </c>
      <c r="F5000" s="32">
        <v>1</v>
      </c>
      <c r="G5000" s="32" t="s">
        <v>21</v>
      </c>
      <c r="H5000" s="32">
        <v>340</v>
      </c>
      <c r="I5000" s="32">
        <v>378</v>
      </c>
      <c r="J5000" s="32" t="s">
        <v>22</v>
      </c>
      <c r="K5000" s="32">
        <v>3.6850000000000001</v>
      </c>
      <c r="L5000" s="38">
        <v>630.25</v>
      </c>
      <c r="M5000" t="s">
        <v>11993</v>
      </c>
      <c r="N5000" t="s">
        <v>12000</v>
      </c>
      <c r="O5000" t="s">
        <v>12001</v>
      </c>
      <c r="P5000" s="31">
        <v>100</v>
      </c>
      <c r="Q5000" s="31">
        <v>772</v>
      </c>
      <c r="R5000" s="31">
        <v>0</v>
      </c>
      <c r="S5000" s="31">
        <v>0</v>
      </c>
      <c r="T5000" s="36" t="s">
        <v>16776</v>
      </c>
      <c r="U5000" s="36" t="s">
        <v>16763</v>
      </c>
      <c r="V5000" s="31" t="s">
        <v>3837</v>
      </c>
      <c r="W5000" s="31">
        <v>7</v>
      </c>
    </row>
    <row r="5001" spans="1:23" x14ac:dyDescent="0.25">
      <c r="A5001">
        <v>9677265</v>
      </c>
      <c r="B5001" s="32" t="s">
        <v>2433</v>
      </c>
      <c r="C5001" s="32">
        <v>22</v>
      </c>
      <c r="D5001" s="32">
        <v>11</v>
      </c>
      <c r="E5001" s="32" t="s">
        <v>22</v>
      </c>
      <c r="F5001" s="32">
        <v>1</v>
      </c>
      <c r="G5001" s="32" t="s">
        <v>21</v>
      </c>
      <c r="H5001" s="32">
        <v>340</v>
      </c>
      <c r="I5001" s="32">
        <v>378</v>
      </c>
      <c r="J5001" s="32" t="s">
        <v>22</v>
      </c>
      <c r="K5001" s="32">
        <v>4.0030000000000001</v>
      </c>
      <c r="L5001" s="38">
        <v>662.55</v>
      </c>
      <c r="M5001" t="s">
        <v>11993</v>
      </c>
      <c r="N5001" t="s">
        <v>12000</v>
      </c>
      <c r="O5001" t="s">
        <v>12001</v>
      </c>
      <c r="P5001" s="31">
        <v>100</v>
      </c>
      <c r="Q5001" s="31">
        <v>772</v>
      </c>
      <c r="R5001" s="31">
        <v>0</v>
      </c>
      <c r="S5001" s="31">
        <v>0</v>
      </c>
      <c r="T5001" s="36" t="s">
        <v>16777</v>
      </c>
      <c r="U5001" s="36" t="s">
        <v>16763</v>
      </c>
      <c r="V5001" s="31" t="s">
        <v>3837</v>
      </c>
      <c r="W5001" s="31">
        <v>7</v>
      </c>
    </row>
    <row r="5002" spans="1:23" x14ac:dyDescent="0.25">
      <c r="A5002">
        <v>9677280</v>
      </c>
      <c r="B5002" s="32" t="s">
        <v>2433</v>
      </c>
      <c r="C5002" s="32">
        <v>22</v>
      </c>
      <c r="D5002" s="32">
        <v>11</v>
      </c>
      <c r="E5002" s="32" t="s">
        <v>22</v>
      </c>
      <c r="F5002" s="32">
        <v>1</v>
      </c>
      <c r="G5002" s="32" t="s">
        <v>21</v>
      </c>
      <c r="H5002" s="32">
        <v>341</v>
      </c>
      <c r="I5002" s="32">
        <v>379</v>
      </c>
      <c r="J5002" s="32" t="s">
        <v>22</v>
      </c>
      <c r="K5002" s="32">
        <v>3.7469999999999999</v>
      </c>
      <c r="L5002" s="38">
        <v>881.81</v>
      </c>
      <c r="M5002" t="s">
        <v>11998</v>
      </c>
      <c r="N5002" t="s">
        <v>12000</v>
      </c>
      <c r="O5002" t="s">
        <v>12001</v>
      </c>
      <c r="P5002" s="31">
        <v>100</v>
      </c>
      <c r="Q5002" s="31">
        <v>941</v>
      </c>
      <c r="R5002" s="31">
        <v>0</v>
      </c>
      <c r="S5002" s="31">
        <v>0</v>
      </c>
      <c r="T5002" s="36" t="s">
        <v>16778</v>
      </c>
      <c r="U5002" s="36" t="s">
        <v>16763</v>
      </c>
      <c r="V5002" s="31" t="s">
        <v>3837</v>
      </c>
      <c r="W5002" s="31">
        <v>7</v>
      </c>
    </row>
    <row r="5003" spans="1:23" x14ac:dyDescent="0.25">
      <c r="A5003">
        <v>9677300</v>
      </c>
      <c r="B5003" s="32" t="s">
        <v>2433</v>
      </c>
      <c r="C5003" s="32">
        <v>22</v>
      </c>
      <c r="D5003" s="32">
        <v>11</v>
      </c>
      <c r="E5003" s="32" t="s">
        <v>22</v>
      </c>
      <c r="F5003" s="32">
        <v>1</v>
      </c>
      <c r="G5003" s="32" t="s">
        <v>21</v>
      </c>
      <c r="H5003" s="32">
        <v>337</v>
      </c>
      <c r="I5003" s="32">
        <v>375</v>
      </c>
      <c r="J5003" s="32" t="s">
        <v>22</v>
      </c>
      <c r="K5003" s="32">
        <v>2.4700000000000002</v>
      </c>
      <c r="L5003" s="38">
        <v>194.08</v>
      </c>
      <c r="M5003" t="s">
        <v>12002</v>
      </c>
      <c r="N5003" t="s">
        <v>12003</v>
      </c>
      <c r="O5003" t="s">
        <v>12004</v>
      </c>
      <c r="P5003" s="31">
        <v>100</v>
      </c>
      <c r="Q5003" s="31">
        <v>670</v>
      </c>
      <c r="R5003" s="31">
        <v>0</v>
      </c>
      <c r="S5003" s="31">
        <v>0</v>
      </c>
      <c r="T5003" s="36" t="s">
        <v>16779</v>
      </c>
      <c r="U5003" s="36" t="s">
        <v>13885</v>
      </c>
      <c r="V5003" s="31" t="s">
        <v>10612</v>
      </c>
      <c r="W5003" s="31">
        <v>7</v>
      </c>
    </row>
    <row r="5004" spans="1:23" x14ac:dyDescent="0.25">
      <c r="A5004">
        <v>9677310</v>
      </c>
      <c r="B5004" s="32" t="s">
        <v>2433</v>
      </c>
      <c r="C5004" s="32">
        <v>22</v>
      </c>
      <c r="D5004" s="32">
        <v>11</v>
      </c>
      <c r="E5004" s="32" t="s">
        <v>22</v>
      </c>
      <c r="F5004" s="32">
        <v>1</v>
      </c>
      <c r="G5004" s="32" t="s">
        <v>21</v>
      </c>
      <c r="H5004" s="32">
        <v>336</v>
      </c>
      <c r="I5004" s="32">
        <v>374</v>
      </c>
      <c r="J5004" s="32" t="s">
        <v>22</v>
      </c>
      <c r="K5004" s="32">
        <v>2.4700000000000002</v>
      </c>
      <c r="L5004" s="38">
        <v>194.08</v>
      </c>
      <c r="M5004" t="s">
        <v>12005</v>
      </c>
      <c r="N5004" t="s">
        <v>12006</v>
      </c>
      <c r="O5004" t="s">
        <v>12004</v>
      </c>
      <c r="P5004" s="31">
        <v>100</v>
      </c>
      <c r="Q5004" s="31">
        <v>670</v>
      </c>
      <c r="R5004" s="31">
        <v>0</v>
      </c>
      <c r="S5004" s="31">
        <v>0</v>
      </c>
      <c r="T5004" s="36" t="s">
        <v>16780</v>
      </c>
      <c r="U5004" s="36" t="s">
        <v>13885</v>
      </c>
      <c r="V5004" s="31" t="s">
        <v>10612</v>
      </c>
      <c r="W5004" s="31">
        <v>7</v>
      </c>
    </row>
    <row r="5005" spans="1:23" x14ac:dyDescent="0.25">
      <c r="A5005">
        <v>9677315</v>
      </c>
      <c r="B5005" s="32" t="s">
        <v>2433</v>
      </c>
      <c r="C5005" s="32">
        <v>22</v>
      </c>
      <c r="D5005" s="32">
        <v>11</v>
      </c>
      <c r="E5005" s="32" t="s">
        <v>22</v>
      </c>
      <c r="F5005" s="32">
        <v>1</v>
      </c>
      <c r="G5005" s="32" t="s">
        <v>21</v>
      </c>
      <c r="H5005" s="32">
        <v>338</v>
      </c>
      <c r="I5005" s="32">
        <v>376</v>
      </c>
      <c r="J5005" s="32" t="s">
        <v>22</v>
      </c>
      <c r="K5005" s="32">
        <v>2.4700000000000002</v>
      </c>
      <c r="L5005" s="38">
        <v>337.57</v>
      </c>
      <c r="M5005" t="s">
        <v>12007</v>
      </c>
      <c r="N5005" t="s">
        <v>12008</v>
      </c>
      <c r="O5005" t="s">
        <v>12004</v>
      </c>
      <c r="P5005" s="31">
        <v>100</v>
      </c>
      <c r="Q5005" s="31">
        <v>830</v>
      </c>
      <c r="R5005" s="31">
        <v>0</v>
      </c>
      <c r="S5005" s="31">
        <v>0</v>
      </c>
      <c r="T5005" s="36" t="s">
        <v>16781</v>
      </c>
      <c r="U5005" s="36" t="s">
        <v>13885</v>
      </c>
      <c r="V5005" s="31" t="s">
        <v>10612</v>
      </c>
      <c r="W5005" s="31">
        <v>7</v>
      </c>
    </row>
    <row r="5006" spans="1:23" x14ac:dyDescent="0.25">
      <c r="A5006">
        <v>9677340</v>
      </c>
      <c r="B5006" s="32" t="s">
        <v>2433</v>
      </c>
      <c r="C5006" s="32">
        <v>22</v>
      </c>
      <c r="D5006" s="32">
        <v>11</v>
      </c>
      <c r="E5006" s="32" t="s">
        <v>22</v>
      </c>
      <c r="F5006" s="32">
        <v>1</v>
      </c>
      <c r="G5006" s="32" t="s">
        <v>21</v>
      </c>
      <c r="H5006" s="32">
        <v>337</v>
      </c>
      <c r="I5006" s="32">
        <v>375</v>
      </c>
      <c r="J5006" s="32" t="s">
        <v>22</v>
      </c>
      <c r="K5006" s="32">
        <v>6.8380000000000001</v>
      </c>
      <c r="L5006" s="38">
        <v>852.25</v>
      </c>
      <c r="M5006" t="s">
        <v>12009</v>
      </c>
      <c r="N5006" t="s">
        <v>12010</v>
      </c>
      <c r="O5006" t="s">
        <v>12011</v>
      </c>
      <c r="P5006" s="31">
        <v>200</v>
      </c>
      <c r="Q5006" s="31">
        <v>670</v>
      </c>
      <c r="R5006" s="31">
        <v>0</v>
      </c>
      <c r="S5006" s="31">
        <v>14.4</v>
      </c>
      <c r="T5006" s="36" t="s">
        <v>16782</v>
      </c>
      <c r="U5006" s="36" t="s">
        <v>13885</v>
      </c>
      <c r="V5006" s="31" t="s">
        <v>10612</v>
      </c>
      <c r="W5006" s="31">
        <v>7</v>
      </c>
    </row>
    <row r="5007" spans="1:23" x14ac:dyDescent="0.25">
      <c r="A5007">
        <v>9677360</v>
      </c>
      <c r="B5007" s="32" t="s">
        <v>2433</v>
      </c>
      <c r="C5007" s="32">
        <v>22</v>
      </c>
      <c r="D5007" s="32">
        <v>11</v>
      </c>
      <c r="E5007" s="32" t="s">
        <v>22</v>
      </c>
      <c r="F5007" s="32">
        <v>1</v>
      </c>
      <c r="G5007" s="32" t="s">
        <v>21</v>
      </c>
      <c r="H5007" s="32">
        <v>340</v>
      </c>
      <c r="I5007" s="32">
        <v>378</v>
      </c>
      <c r="J5007" s="32" t="s">
        <v>22</v>
      </c>
      <c r="K5007" s="32">
        <v>4.7169999999999996</v>
      </c>
      <c r="L5007" s="38">
        <v>731.51</v>
      </c>
      <c r="M5007" t="s">
        <v>12002</v>
      </c>
      <c r="N5007" t="s">
        <v>12012</v>
      </c>
      <c r="O5007" t="s">
        <v>12013</v>
      </c>
      <c r="P5007" s="31">
        <v>100</v>
      </c>
      <c r="Q5007" s="31">
        <v>772</v>
      </c>
      <c r="R5007" s="31">
        <v>0</v>
      </c>
      <c r="S5007" s="31">
        <v>0</v>
      </c>
      <c r="T5007" s="36" t="s">
        <v>16783</v>
      </c>
      <c r="U5007" s="36" t="s">
        <v>16539</v>
      </c>
      <c r="V5007" s="31" t="s">
        <v>3837</v>
      </c>
      <c r="W5007" s="31">
        <v>7</v>
      </c>
    </row>
    <row r="5008" spans="1:23" x14ac:dyDescent="0.25">
      <c r="A5008">
        <v>9677365</v>
      </c>
      <c r="B5008" s="32" t="s">
        <v>2433</v>
      </c>
      <c r="C5008" s="32">
        <v>22</v>
      </c>
      <c r="D5008" s="32">
        <v>11</v>
      </c>
      <c r="E5008" s="32" t="s">
        <v>22</v>
      </c>
      <c r="F5008" s="32">
        <v>1</v>
      </c>
      <c r="G5008" s="32" t="s">
        <v>21</v>
      </c>
      <c r="H5008" s="32">
        <v>340</v>
      </c>
      <c r="I5008" s="32">
        <v>378</v>
      </c>
      <c r="J5008" s="32" t="s">
        <v>22</v>
      </c>
      <c r="K5008" s="32">
        <v>5.2850000000000001</v>
      </c>
      <c r="L5008" s="38">
        <v>752.76</v>
      </c>
      <c r="M5008" t="s">
        <v>12002</v>
      </c>
      <c r="N5008" t="s">
        <v>12012</v>
      </c>
      <c r="O5008" t="s">
        <v>12013</v>
      </c>
      <c r="P5008" s="31">
        <v>100</v>
      </c>
      <c r="Q5008" s="31">
        <v>772</v>
      </c>
      <c r="R5008" s="31">
        <v>0</v>
      </c>
      <c r="S5008" s="31">
        <v>0</v>
      </c>
      <c r="T5008" s="36" t="s">
        <v>16784</v>
      </c>
      <c r="U5008" s="36" t="s">
        <v>16763</v>
      </c>
      <c r="V5008" s="31" t="s">
        <v>3837</v>
      </c>
      <c r="W5008" s="31">
        <v>7</v>
      </c>
    </row>
    <row r="5009" spans="1:23" x14ac:dyDescent="0.25">
      <c r="A5009">
        <v>9677380</v>
      </c>
      <c r="B5009" s="32" t="s">
        <v>2433</v>
      </c>
      <c r="C5009" s="32">
        <v>22</v>
      </c>
      <c r="D5009" s="32">
        <v>11</v>
      </c>
      <c r="E5009" s="32" t="s">
        <v>22</v>
      </c>
      <c r="F5009" s="32">
        <v>1</v>
      </c>
      <c r="G5009" s="32" t="s">
        <v>21</v>
      </c>
      <c r="H5009" s="32">
        <v>341</v>
      </c>
      <c r="I5009" s="32">
        <v>379</v>
      </c>
      <c r="J5009" s="32" t="s">
        <v>22</v>
      </c>
      <c r="K5009" s="32">
        <v>4.78</v>
      </c>
      <c r="L5009" s="38">
        <v>908.28</v>
      </c>
      <c r="M5009" t="s">
        <v>12007</v>
      </c>
      <c r="N5009" t="s">
        <v>12012</v>
      </c>
      <c r="O5009" t="s">
        <v>12013</v>
      </c>
      <c r="P5009" s="31">
        <v>100</v>
      </c>
      <c r="Q5009" s="31">
        <v>941</v>
      </c>
      <c r="R5009" s="31">
        <v>0</v>
      </c>
      <c r="S5009" s="31">
        <v>0</v>
      </c>
      <c r="T5009" s="36" t="s">
        <v>16785</v>
      </c>
      <c r="U5009" s="36" t="s">
        <v>16763</v>
      </c>
      <c r="V5009" s="31" t="s">
        <v>3837</v>
      </c>
      <c r="W5009" s="31">
        <v>7</v>
      </c>
    </row>
    <row r="5010" spans="1:23" x14ac:dyDescent="0.25">
      <c r="A5010">
        <v>9677400</v>
      </c>
      <c r="B5010" s="32" t="s">
        <v>2433</v>
      </c>
      <c r="C5010" s="32">
        <v>22</v>
      </c>
      <c r="D5010" s="32">
        <v>11</v>
      </c>
      <c r="E5010" s="32" t="s">
        <v>22</v>
      </c>
      <c r="F5010" s="32">
        <v>1</v>
      </c>
      <c r="G5010" s="32" t="s">
        <v>21</v>
      </c>
      <c r="H5010" s="32">
        <v>345</v>
      </c>
      <c r="I5010" s="32">
        <v>383</v>
      </c>
      <c r="J5010" s="32" t="s">
        <v>22</v>
      </c>
      <c r="K5010" s="32">
        <v>0</v>
      </c>
      <c r="L5010" s="38">
        <v>6.32</v>
      </c>
      <c r="M5010" t="s">
        <v>12014</v>
      </c>
      <c r="N5010" t="s">
        <v>12015</v>
      </c>
      <c r="O5010" t="s">
        <v>10968</v>
      </c>
      <c r="P5010" s="31">
        <v>0</v>
      </c>
      <c r="Q5010" s="31">
        <v>0</v>
      </c>
      <c r="R5010" s="31">
        <v>0</v>
      </c>
      <c r="S5010" s="31">
        <v>0</v>
      </c>
      <c r="T5010" s="36" t="s">
        <v>16786</v>
      </c>
      <c r="U5010" s="36" t="s">
        <v>14041</v>
      </c>
      <c r="V5010" s="31" t="s">
        <v>3816</v>
      </c>
      <c r="W5010" s="31">
        <v>7</v>
      </c>
    </row>
    <row r="5011" spans="1:23" x14ac:dyDescent="0.25">
      <c r="A5011">
        <v>9677402</v>
      </c>
      <c r="B5011" s="32" t="s">
        <v>2433</v>
      </c>
      <c r="C5011" s="32">
        <v>22</v>
      </c>
      <c r="D5011" s="32">
        <v>11</v>
      </c>
      <c r="E5011" s="32" t="s">
        <v>22</v>
      </c>
      <c r="F5011" s="32">
        <v>1</v>
      </c>
      <c r="G5011" s="32" t="s">
        <v>21</v>
      </c>
      <c r="H5011" s="32">
        <v>347</v>
      </c>
      <c r="I5011" s="32">
        <v>386</v>
      </c>
      <c r="J5011" s="32" t="s">
        <v>22</v>
      </c>
      <c r="K5011" s="32">
        <v>0</v>
      </c>
      <c r="L5011" s="38">
        <v>5.2</v>
      </c>
      <c r="M5011" t="s">
        <v>12016</v>
      </c>
      <c r="N5011" t="s">
        <v>12017</v>
      </c>
      <c r="O5011" t="s">
        <v>12018</v>
      </c>
      <c r="P5011" s="31">
        <v>0</v>
      </c>
      <c r="Q5011" s="31">
        <v>0</v>
      </c>
      <c r="R5011" s="31">
        <v>0</v>
      </c>
      <c r="S5011" s="31">
        <v>0</v>
      </c>
      <c r="T5011" s="36" t="s">
        <v>16787</v>
      </c>
      <c r="U5011" s="36" t="s">
        <v>13488</v>
      </c>
      <c r="V5011" s="31" t="s">
        <v>3816</v>
      </c>
      <c r="W5011" s="31">
        <v>7</v>
      </c>
    </row>
    <row r="5012" spans="1:23" x14ac:dyDescent="0.25">
      <c r="A5012">
        <v>9677405</v>
      </c>
      <c r="B5012" s="32" t="s">
        <v>2433</v>
      </c>
      <c r="C5012" s="32">
        <v>22</v>
      </c>
      <c r="D5012" s="32">
        <v>11</v>
      </c>
      <c r="E5012" s="32" t="s">
        <v>22</v>
      </c>
      <c r="F5012" s="32">
        <v>1</v>
      </c>
      <c r="G5012" s="32" t="s">
        <v>21</v>
      </c>
      <c r="H5012" s="32">
        <v>345</v>
      </c>
      <c r="I5012" s="32">
        <v>383</v>
      </c>
      <c r="J5012" s="32" t="s">
        <v>22</v>
      </c>
      <c r="K5012" s="32">
        <v>0</v>
      </c>
      <c r="L5012" s="38">
        <v>6.32</v>
      </c>
      <c r="M5012" t="s">
        <v>12019</v>
      </c>
      <c r="N5012" t="s">
        <v>12015</v>
      </c>
      <c r="O5012" t="s">
        <v>10968</v>
      </c>
      <c r="P5012" s="31">
        <v>0</v>
      </c>
      <c r="Q5012" s="31">
        <v>0</v>
      </c>
      <c r="R5012" s="31">
        <v>0</v>
      </c>
      <c r="S5012" s="31">
        <v>0</v>
      </c>
      <c r="T5012" s="36" t="s">
        <v>16788</v>
      </c>
      <c r="U5012" s="36" t="s">
        <v>14041</v>
      </c>
      <c r="V5012" s="31" t="s">
        <v>3816</v>
      </c>
      <c r="W5012" s="31">
        <v>7</v>
      </c>
    </row>
    <row r="5013" spans="1:23" x14ac:dyDescent="0.25">
      <c r="A5013">
        <v>9677407</v>
      </c>
      <c r="B5013" s="32" t="s">
        <v>2433</v>
      </c>
      <c r="C5013" s="32">
        <v>22</v>
      </c>
      <c r="D5013" s="32">
        <v>11</v>
      </c>
      <c r="E5013" s="32" t="s">
        <v>22</v>
      </c>
      <c r="F5013" s="32">
        <v>2</v>
      </c>
      <c r="G5013" s="32" t="s">
        <v>354</v>
      </c>
      <c r="H5013" s="32">
        <v>347</v>
      </c>
      <c r="I5013" s="32">
        <v>386</v>
      </c>
      <c r="J5013" s="32" t="s">
        <v>22</v>
      </c>
      <c r="K5013" s="32">
        <v>0</v>
      </c>
      <c r="L5013" s="38">
        <v>16.239999999999998</v>
      </c>
      <c r="M5013" t="s">
        <v>12020</v>
      </c>
      <c r="N5013" t="s">
        <v>12021</v>
      </c>
      <c r="O5013" t="s">
        <v>12022</v>
      </c>
      <c r="P5013" s="31">
        <v>0</v>
      </c>
      <c r="Q5013" s="31">
        <v>0</v>
      </c>
      <c r="R5013" s="31">
        <v>0</v>
      </c>
      <c r="S5013" s="31">
        <v>0</v>
      </c>
      <c r="T5013" s="36" t="s">
        <v>16789</v>
      </c>
      <c r="U5013" s="36" t="s">
        <v>13490</v>
      </c>
      <c r="V5013" s="31" t="s">
        <v>2479</v>
      </c>
      <c r="W5013" s="31">
        <v>7</v>
      </c>
    </row>
    <row r="5014" spans="1:23" x14ac:dyDescent="0.25">
      <c r="A5014">
        <v>9677410</v>
      </c>
      <c r="B5014" s="32" t="s">
        <v>2433</v>
      </c>
      <c r="C5014" s="32">
        <v>22</v>
      </c>
      <c r="D5014" s="32">
        <v>11</v>
      </c>
      <c r="E5014" s="32" t="s">
        <v>22</v>
      </c>
      <c r="F5014" s="32">
        <v>1</v>
      </c>
      <c r="G5014" s="32" t="s">
        <v>21</v>
      </c>
      <c r="H5014" s="32">
        <v>345</v>
      </c>
      <c r="I5014" s="32">
        <v>383</v>
      </c>
      <c r="J5014" s="32" t="s">
        <v>22</v>
      </c>
      <c r="K5014" s="32">
        <v>0</v>
      </c>
      <c r="L5014" s="38">
        <v>9.4600000000000009</v>
      </c>
      <c r="M5014" t="s">
        <v>12023</v>
      </c>
      <c r="N5014" t="s">
        <v>12024</v>
      </c>
      <c r="O5014" t="s">
        <v>10968</v>
      </c>
      <c r="P5014" s="31">
        <v>0</v>
      </c>
      <c r="Q5014" s="31">
        <v>0</v>
      </c>
      <c r="R5014" s="31">
        <v>0</v>
      </c>
      <c r="S5014" s="31">
        <v>0</v>
      </c>
      <c r="T5014" s="36" t="s">
        <v>16790</v>
      </c>
      <c r="U5014" s="36" t="s">
        <v>14041</v>
      </c>
      <c r="V5014" s="31" t="s">
        <v>3816</v>
      </c>
      <c r="W5014" s="31">
        <v>7</v>
      </c>
    </row>
    <row r="5015" spans="1:23" x14ac:dyDescent="0.25">
      <c r="A5015">
        <v>9677412</v>
      </c>
      <c r="B5015" s="32" t="s">
        <v>2433</v>
      </c>
      <c r="C5015" s="32">
        <v>22</v>
      </c>
      <c r="D5015" s="32">
        <v>11</v>
      </c>
      <c r="E5015" s="32" t="s">
        <v>22</v>
      </c>
      <c r="F5015" s="32">
        <v>1</v>
      </c>
      <c r="G5015" s="32" t="s">
        <v>21</v>
      </c>
      <c r="H5015" s="32">
        <v>347</v>
      </c>
      <c r="I5015" s="32">
        <v>386</v>
      </c>
      <c r="J5015" s="32" t="s">
        <v>22</v>
      </c>
      <c r="K5015" s="32">
        <v>0</v>
      </c>
      <c r="L5015" s="38">
        <v>7.08</v>
      </c>
      <c r="M5015" t="s">
        <v>12025</v>
      </c>
      <c r="N5015" t="s">
        <v>12026</v>
      </c>
      <c r="O5015" t="s">
        <v>12027</v>
      </c>
      <c r="P5015" s="31">
        <v>0</v>
      </c>
      <c r="Q5015" s="31">
        <v>0</v>
      </c>
      <c r="R5015" s="31">
        <v>0</v>
      </c>
      <c r="S5015" s="31">
        <v>0</v>
      </c>
      <c r="T5015" s="36" t="s">
        <v>16791</v>
      </c>
      <c r="U5015" s="36" t="s">
        <v>14041</v>
      </c>
      <c r="V5015" s="31" t="s">
        <v>3816</v>
      </c>
      <c r="W5015" s="31">
        <v>7</v>
      </c>
    </row>
    <row r="5016" spans="1:23" x14ac:dyDescent="0.25">
      <c r="A5016">
        <v>9677415</v>
      </c>
      <c r="B5016" s="32" t="s">
        <v>2433</v>
      </c>
      <c r="C5016" s="32">
        <v>22</v>
      </c>
      <c r="D5016" s="32">
        <v>11</v>
      </c>
      <c r="E5016" s="32" t="s">
        <v>22</v>
      </c>
      <c r="F5016" s="32">
        <v>5</v>
      </c>
      <c r="G5016" s="32" t="s">
        <v>354</v>
      </c>
      <c r="H5016" s="32">
        <v>347</v>
      </c>
      <c r="I5016" s="32">
        <v>385</v>
      </c>
      <c r="J5016" s="32" t="s">
        <v>22</v>
      </c>
      <c r="K5016" s="32">
        <v>0</v>
      </c>
      <c r="L5016" s="38">
        <v>33.17</v>
      </c>
      <c r="M5016" t="s">
        <v>12028</v>
      </c>
      <c r="N5016" t="s">
        <v>12029</v>
      </c>
      <c r="O5016" t="s">
        <v>12030</v>
      </c>
      <c r="P5016" s="31">
        <v>0</v>
      </c>
      <c r="Q5016" s="31">
        <v>0</v>
      </c>
      <c r="R5016" s="31">
        <v>0</v>
      </c>
      <c r="S5016" s="31">
        <v>0</v>
      </c>
      <c r="T5016" s="36" t="s">
        <v>16792</v>
      </c>
      <c r="U5016" s="36" t="s">
        <v>13534</v>
      </c>
      <c r="V5016" s="31" t="s">
        <v>2479</v>
      </c>
      <c r="W5016" s="31">
        <v>7</v>
      </c>
    </row>
    <row r="5017" spans="1:23" x14ac:dyDescent="0.25">
      <c r="A5017">
        <v>9677418</v>
      </c>
      <c r="B5017" s="32" t="s">
        <v>2433</v>
      </c>
      <c r="C5017" s="32">
        <v>22</v>
      </c>
      <c r="D5017" s="32">
        <v>11</v>
      </c>
      <c r="E5017" s="32" t="s">
        <v>22</v>
      </c>
      <c r="F5017" s="32">
        <v>1</v>
      </c>
      <c r="G5017" s="32" t="s">
        <v>21</v>
      </c>
      <c r="H5017" s="32">
        <v>348</v>
      </c>
      <c r="I5017" s="32">
        <v>387</v>
      </c>
      <c r="J5017" s="32" t="s">
        <v>22</v>
      </c>
      <c r="K5017" s="32">
        <v>0</v>
      </c>
      <c r="L5017" s="38">
        <v>7.45</v>
      </c>
      <c r="M5017" t="s">
        <v>12031</v>
      </c>
      <c r="N5017" t="s">
        <v>12032</v>
      </c>
      <c r="O5017" t="s">
        <v>12033</v>
      </c>
      <c r="P5017" s="31">
        <v>0</v>
      </c>
      <c r="Q5017" s="31">
        <v>0</v>
      </c>
      <c r="R5017" s="31">
        <v>0</v>
      </c>
      <c r="S5017" s="31">
        <v>0</v>
      </c>
      <c r="T5017" s="36" t="s">
        <v>16793</v>
      </c>
      <c r="U5017" s="36" t="s">
        <v>13490</v>
      </c>
      <c r="V5017" s="31" t="s">
        <v>2451</v>
      </c>
      <c r="W5017" s="31">
        <v>7</v>
      </c>
    </row>
    <row r="5018" spans="1:23" x14ac:dyDescent="0.25">
      <c r="A5018">
        <v>9677420</v>
      </c>
      <c r="B5018" s="32" t="s">
        <v>2433</v>
      </c>
      <c r="C5018" s="32">
        <v>22</v>
      </c>
      <c r="D5018" s="32">
        <v>11</v>
      </c>
      <c r="E5018" s="32" t="s">
        <v>22</v>
      </c>
      <c r="F5018" s="32">
        <v>3</v>
      </c>
      <c r="G5018" s="32" t="s">
        <v>354</v>
      </c>
      <c r="H5018" s="32">
        <v>346</v>
      </c>
      <c r="I5018" s="32">
        <v>384</v>
      </c>
      <c r="J5018" s="32" t="s">
        <v>22</v>
      </c>
      <c r="K5018" s="32">
        <v>0</v>
      </c>
      <c r="L5018" s="38">
        <v>14.32</v>
      </c>
      <c r="M5018" t="s">
        <v>12034</v>
      </c>
      <c r="N5018" t="s">
        <v>12035</v>
      </c>
      <c r="O5018" t="s">
        <v>12036</v>
      </c>
      <c r="P5018" s="31">
        <v>0</v>
      </c>
      <c r="Q5018" s="31">
        <v>0</v>
      </c>
      <c r="R5018" s="31">
        <v>0</v>
      </c>
      <c r="S5018" s="31">
        <v>0</v>
      </c>
      <c r="T5018" s="36" t="s">
        <v>16794</v>
      </c>
      <c r="U5018" s="36" t="s">
        <v>13573</v>
      </c>
      <c r="V5018" s="31" t="s">
        <v>3863</v>
      </c>
      <c r="W5018" s="31">
        <v>7</v>
      </c>
    </row>
    <row r="5019" spans="1:23" x14ac:dyDescent="0.25">
      <c r="A5019">
        <v>9677430</v>
      </c>
      <c r="B5019" s="32" t="s">
        <v>2433</v>
      </c>
      <c r="C5019" s="32">
        <v>22</v>
      </c>
      <c r="D5019" s="32">
        <v>11</v>
      </c>
      <c r="E5019" s="32" t="s">
        <v>22</v>
      </c>
      <c r="F5019" s="32">
        <v>3</v>
      </c>
      <c r="G5019" s="32" t="s">
        <v>354</v>
      </c>
      <c r="H5019" s="32">
        <v>346</v>
      </c>
      <c r="I5019" s="32">
        <v>384</v>
      </c>
      <c r="J5019" s="32" t="s">
        <v>22</v>
      </c>
      <c r="K5019" s="32">
        <v>6.7000000000000004E-2</v>
      </c>
      <c r="L5019" s="38">
        <v>45.97</v>
      </c>
      <c r="M5019" t="s">
        <v>12037</v>
      </c>
      <c r="N5019" t="s">
        <v>12038</v>
      </c>
      <c r="O5019" t="s">
        <v>12039</v>
      </c>
      <c r="P5019" s="31">
        <v>0</v>
      </c>
      <c r="Q5019" s="31">
        <v>0</v>
      </c>
      <c r="R5019" s="31">
        <v>0</v>
      </c>
      <c r="S5019" s="31">
        <v>0</v>
      </c>
      <c r="T5019" s="36" t="s">
        <v>16795</v>
      </c>
      <c r="U5019" s="36" t="s">
        <v>13573</v>
      </c>
      <c r="V5019" s="31" t="s">
        <v>3863</v>
      </c>
      <c r="W5019" s="31">
        <v>7</v>
      </c>
    </row>
    <row r="5020" spans="1:23" x14ac:dyDescent="0.25">
      <c r="A5020">
        <v>9677435</v>
      </c>
      <c r="B5020" s="32" t="s">
        <v>2433</v>
      </c>
      <c r="C5020" s="32">
        <v>22</v>
      </c>
      <c r="D5020" s="32">
        <v>11</v>
      </c>
      <c r="E5020" s="32" t="s">
        <v>22</v>
      </c>
      <c r="F5020" s="32">
        <v>3</v>
      </c>
      <c r="G5020" s="32" t="s">
        <v>354</v>
      </c>
      <c r="H5020" s="32">
        <v>348</v>
      </c>
      <c r="I5020" s="32">
        <v>387</v>
      </c>
      <c r="J5020" s="32" t="s">
        <v>22</v>
      </c>
      <c r="K5020" s="32">
        <v>0.58599999999999997</v>
      </c>
      <c r="L5020" s="38">
        <v>91.23</v>
      </c>
      <c r="M5020" t="s">
        <v>12040</v>
      </c>
      <c r="N5020" t="s">
        <v>12041</v>
      </c>
      <c r="O5020" t="s">
        <v>12042</v>
      </c>
      <c r="P5020" s="31">
        <v>0</v>
      </c>
      <c r="Q5020" s="31">
        <v>0</v>
      </c>
      <c r="R5020" s="31">
        <v>0</v>
      </c>
      <c r="S5020" s="31">
        <v>0</v>
      </c>
      <c r="T5020" s="36" t="s">
        <v>16796</v>
      </c>
      <c r="U5020" s="36" t="s">
        <v>13573</v>
      </c>
      <c r="V5020" s="31" t="s">
        <v>3863</v>
      </c>
      <c r="W5020" s="31">
        <v>7</v>
      </c>
    </row>
    <row r="5021" spans="1:23" x14ac:dyDescent="0.25">
      <c r="A5021">
        <v>9677440</v>
      </c>
      <c r="B5021" s="32" t="s">
        <v>2433</v>
      </c>
      <c r="C5021" s="32">
        <v>22</v>
      </c>
      <c r="D5021" s="32">
        <v>11</v>
      </c>
      <c r="E5021" s="32" t="s">
        <v>22</v>
      </c>
      <c r="F5021" s="32">
        <v>3</v>
      </c>
      <c r="G5021" s="32" t="s">
        <v>354</v>
      </c>
      <c r="H5021" s="32">
        <v>346</v>
      </c>
      <c r="I5021" s="32">
        <v>384</v>
      </c>
      <c r="J5021" s="32" t="s">
        <v>22</v>
      </c>
      <c r="K5021" s="32">
        <v>6.7000000000000004E-2</v>
      </c>
      <c r="L5021" s="38">
        <v>59.18</v>
      </c>
      <c r="M5021" t="s">
        <v>12043</v>
      </c>
      <c r="N5021" t="s">
        <v>12044</v>
      </c>
      <c r="O5021" t="s">
        <v>12039</v>
      </c>
      <c r="P5021" s="31">
        <v>0</v>
      </c>
      <c r="Q5021" s="31">
        <v>0</v>
      </c>
      <c r="R5021" s="31">
        <v>0</v>
      </c>
      <c r="S5021" s="31">
        <v>0</v>
      </c>
      <c r="T5021" s="36" t="s">
        <v>16797</v>
      </c>
      <c r="U5021" s="36" t="s">
        <v>13573</v>
      </c>
      <c r="V5021" s="31" t="s">
        <v>3863</v>
      </c>
      <c r="W5021" s="31">
        <v>7</v>
      </c>
    </row>
    <row r="5022" spans="1:23" x14ac:dyDescent="0.25">
      <c r="A5022">
        <v>9677445</v>
      </c>
      <c r="B5022" s="32" t="s">
        <v>2433</v>
      </c>
      <c r="C5022" s="32">
        <v>22</v>
      </c>
      <c r="D5022" s="32">
        <v>11</v>
      </c>
      <c r="E5022" s="32" t="s">
        <v>22</v>
      </c>
      <c r="F5022" s="32">
        <v>3</v>
      </c>
      <c r="G5022" s="32" t="s">
        <v>354</v>
      </c>
      <c r="H5022" s="32">
        <v>348</v>
      </c>
      <c r="I5022" s="32">
        <v>387</v>
      </c>
      <c r="J5022" s="32" t="s">
        <v>22</v>
      </c>
      <c r="K5022" s="32">
        <v>0.11</v>
      </c>
      <c r="L5022" s="38">
        <v>77.959999999999994</v>
      </c>
      <c r="M5022" t="s">
        <v>12045</v>
      </c>
      <c r="N5022" t="s">
        <v>12046</v>
      </c>
      <c r="O5022" t="s">
        <v>12042</v>
      </c>
      <c r="P5022" s="31">
        <v>0</v>
      </c>
      <c r="Q5022" s="31">
        <v>0</v>
      </c>
      <c r="R5022" s="31">
        <v>0</v>
      </c>
      <c r="S5022" s="31">
        <v>0</v>
      </c>
      <c r="T5022" s="36" t="s">
        <v>16798</v>
      </c>
      <c r="U5022" s="36" t="s">
        <v>13836</v>
      </c>
      <c r="V5022" s="31" t="s">
        <v>3863</v>
      </c>
      <c r="W5022" s="31">
        <v>7</v>
      </c>
    </row>
    <row r="5023" spans="1:23" x14ac:dyDescent="0.25">
      <c r="A5023">
        <v>9677450</v>
      </c>
      <c r="B5023" s="32" t="s">
        <v>2433</v>
      </c>
      <c r="C5023" s="32">
        <v>22</v>
      </c>
      <c r="D5023" s="32">
        <v>11</v>
      </c>
      <c r="E5023" s="32" t="s">
        <v>22</v>
      </c>
      <c r="F5023" s="32">
        <v>3</v>
      </c>
      <c r="G5023" s="32" t="s">
        <v>354</v>
      </c>
      <c r="H5023" s="32">
        <v>345</v>
      </c>
      <c r="I5023" s="32">
        <v>383</v>
      </c>
      <c r="J5023" s="32" t="s">
        <v>22</v>
      </c>
      <c r="K5023" s="32">
        <v>3.7999999999999999E-2</v>
      </c>
      <c r="L5023" s="38">
        <v>19.37</v>
      </c>
      <c r="M5023" t="s">
        <v>12047</v>
      </c>
      <c r="N5023" t="s">
        <v>12048</v>
      </c>
      <c r="O5023" t="s">
        <v>12049</v>
      </c>
      <c r="P5023" s="31">
        <v>0</v>
      </c>
      <c r="Q5023" s="31">
        <v>0</v>
      </c>
      <c r="R5023" s="31">
        <v>0</v>
      </c>
      <c r="S5023" s="31">
        <v>0</v>
      </c>
      <c r="T5023" s="36" t="s">
        <v>16799</v>
      </c>
      <c r="U5023" s="36" t="s">
        <v>13573</v>
      </c>
      <c r="V5023" s="31" t="s">
        <v>3863</v>
      </c>
      <c r="W5023" s="31">
        <v>7</v>
      </c>
    </row>
    <row r="5024" spans="1:23" x14ac:dyDescent="0.25">
      <c r="A5024">
        <v>9677460</v>
      </c>
      <c r="B5024" s="32" t="s">
        <v>2433</v>
      </c>
      <c r="C5024" s="32">
        <v>22</v>
      </c>
      <c r="D5024" s="32">
        <v>11</v>
      </c>
      <c r="E5024" s="32" t="s">
        <v>22</v>
      </c>
      <c r="F5024" s="32">
        <v>3</v>
      </c>
      <c r="G5024" s="32" t="s">
        <v>354</v>
      </c>
      <c r="H5024" s="32">
        <v>345</v>
      </c>
      <c r="I5024" s="32">
        <v>383</v>
      </c>
      <c r="J5024" s="32" t="s">
        <v>22</v>
      </c>
      <c r="K5024" s="32">
        <v>5.0999999999999997E-2</v>
      </c>
      <c r="L5024" s="38">
        <v>52.99</v>
      </c>
      <c r="M5024" t="s">
        <v>12050</v>
      </c>
      <c r="N5024" t="s">
        <v>12051</v>
      </c>
      <c r="O5024" t="s">
        <v>12049</v>
      </c>
      <c r="P5024" s="31">
        <v>0</v>
      </c>
      <c r="Q5024" s="31">
        <v>0</v>
      </c>
      <c r="R5024" s="31">
        <v>0</v>
      </c>
      <c r="S5024" s="31">
        <v>0</v>
      </c>
      <c r="T5024" s="36" t="s">
        <v>16800</v>
      </c>
      <c r="U5024" s="36" t="s">
        <v>13573</v>
      </c>
      <c r="V5024" s="31" t="s">
        <v>3863</v>
      </c>
      <c r="W5024" s="31">
        <v>7</v>
      </c>
    </row>
    <row r="5025" spans="1:23" x14ac:dyDescent="0.25">
      <c r="A5025">
        <v>9677470</v>
      </c>
      <c r="B5025" s="32" t="s">
        <v>2433</v>
      </c>
      <c r="C5025" s="32">
        <v>22</v>
      </c>
      <c r="D5025" s="32">
        <v>11</v>
      </c>
      <c r="E5025" s="32" t="s">
        <v>22</v>
      </c>
      <c r="F5025" s="32">
        <v>3</v>
      </c>
      <c r="G5025" s="32" t="s">
        <v>354</v>
      </c>
      <c r="H5025" s="32">
        <v>345</v>
      </c>
      <c r="I5025" s="32">
        <v>384</v>
      </c>
      <c r="J5025" s="32" t="s">
        <v>22</v>
      </c>
      <c r="K5025" s="32">
        <v>3.0000000000000001E-3</v>
      </c>
      <c r="L5025" s="38">
        <v>9.0500000000000007</v>
      </c>
      <c r="M5025" t="s">
        <v>12052</v>
      </c>
      <c r="N5025" t="s">
        <v>12053</v>
      </c>
      <c r="O5025" t="s">
        <v>12054</v>
      </c>
      <c r="P5025" s="31">
        <v>0</v>
      </c>
      <c r="Q5025" s="31">
        <v>0</v>
      </c>
      <c r="R5025" s="31">
        <v>0</v>
      </c>
      <c r="S5025" s="31">
        <v>0</v>
      </c>
      <c r="T5025" s="36" t="s">
        <v>16801</v>
      </c>
      <c r="U5025" s="36" t="s">
        <v>13573</v>
      </c>
      <c r="V5025" s="31" t="s">
        <v>3863</v>
      </c>
      <c r="W5025" s="31">
        <v>7</v>
      </c>
    </row>
    <row r="5026" spans="1:23" x14ac:dyDescent="0.25">
      <c r="A5026">
        <v>9677480</v>
      </c>
      <c r="B5026" s="32" t="s">
        <v>2433</v>
      </c>
      <c r="C5026" s="32">
        <v>22</v>
      </c>
      <c r="D5026" s="32">
        <v>11</v>
      </c>
      <c r="E5026" s="32" t="s">
        <v>22</v>
      </c>
      <c r="F5026" s="32">
        <v>3</v>
      </c>
      <c r="G5026" s="32" t="s">
        <v>354</v>
      </c>
      <c r="H5026" s="32">
        <v>345</v>
      </c>
      <c r="I5026" s="32">
        <v>384</v>
      </c>
      <c r="J5026" s="32" t="s">
        <v>22</v>
      </c>
      <c r="K5026" s="32">
        <v>0</v>
      </c>
      <c r="L5026" s="38">
        <v>26.88</v>
      </c>
      <c r="M5026" t="s">
        <v>12055</v>
      </c>
      <c r="N5026" t="s">
        <v>12056</v>
      </c>
      <c r="O5026" t="s">
        <v>12054</v>
      </c>
      <c r="P5026" s="31">
        <v>0</v>
      </c>
      <c r="Q5026" s="31">
        <v>0</v>
      </c>
      <c r="R5026" s="31">
        <v>0</v>
      </c>
      <c r="S5026" s="31">
        <v>0</v>
      </c>
      <c r="T5026" s="36" t="s">
        <v>16802</v>
      </c>
      <c r="U5026" s="36" t="s">
        <v>13573</v>
      </c>
      <c r="V5026" s="31" t="s">
        <v>3863</v>
      </c>
      <c r="W5026" s="31">
        <v>7</v>
      </c>
    </row>
    <row r="5027" spans="1:23" x14ac:dyDescent="0.25">
      <c r="A5027">
        <v>9677485</v>
      </c>
      <c r="B5027" s="32" t="s">
        <v>2433</v>
      </c>
      <c r="C5027" s="32">
        <v>22</v>
      </c>
      <c r="D5027" s="32">
        <v>11</v>
      </c>
      <c r="E5027" s="32" t="s">
        <v>22</v>
      </c>
      <c r="F5027" s="32">
        <v>3</v>
      </c>
      <c r="G5027" s="32" t="s">
        <v>354</v>
      </c>
      <c r="H5027" s="32">
        <v>348</v>
      </c>
      <c r="I5027" s="32">
        <v>387</v>
      </c>
      <c r="J5027" s="32" t="s">
        <v>22</v>
      </c>
      <c r="K5027" s="32">
        <v>0.151</v>
      </c>
      <c r="L5027" s="38">
        <v>60.16</v>
      </c>
      <c r="M5027" t="s">
        <v>12057</v>
      </c>
      <c r="N5027" t="s">
        <v>12058</v>
      </c>
      <c r="O5027" t="s">
        <v>12059</v>
      </c>
      <c r="P5027" s="31">
        <v>0</v>
      </c>
      <c r="Q5027" s="31">
        <v>0</v>
      </c>
      <c r="R5027" s="31">
        <v>0</v>
      </c>
      <c r="S5027" s="31">
        <v>0</v>
      </c>
      <c r="T5027" s="36" t="s">
        <v>16803</v>
      </c>
      <c r="U5027" s="36" t="s">
        <v>13573</v>
      </c>
      <c r="V5027" s="31" t="s">
        <v>3863</v>
      </c>
      <c r="W5027" s="31">
        <v>7</v>
      </c>
    </row>
    <row r="5028" spans="1:23" x14ac:dyDescent="0.25">
      <c r="A5028">
        <v>9677500</v>
      </c>
      <c r="B5028" s="32" t="s">
        <v>2433</v>
      </c>
      <c r="C5028" s="32">
        <v>22</v>
      </c>
      <c r="D5028" s="32">
        <v>11</v>
      </c>
      <c r="E5028" s="32" t="s">
        <v>22</v>
      </c>
      <c r="F5028" s="32">
        <v>2</v>
      </c>
      <c r="G5028" s="32" t="s">
        <v>354</v>
      </c>
      <c r="H5028" s="32">
        <v>330</v>
      </c>
      <c r="I5028" s="32">
        <v>368</v>
      </c>
      <c r="J5028" s="32" t="s">
        <v>22</v>
      </c>
      <c r="K5028" s="32">
        <v>0</v>
      </c>
      <c r="L5028" s="38">
        <v>109.88</v>
      </c>
      <c r="M5028" t="s">
        <v>12060</v>
      </c>
      <c r="N5028" t="s">
        <v>12061</v>
      </c>
      <c r="O5028" t="s">
        <v>2443</v>
      </c>
      <c r="P5028" s="31">
        <v>0</v>
      </c>
      <c r="Q5028" s="31">
        <v>0</v>
      </c>
      <c r="R5028" s="31">
        <v>0</v>
      </c>
      <c r="S5028" s="31">
        <v>0</v>
      </c>
      <c r="T5028" s="36" t="s">
        <v>16804</v>
      </c>
      <c r="U5028" s="36" t="s">
        <v>13573</v>
      </c>
      <c r="V5028" s="31" t="s">
        <v>2444</v>
      </c>
      <c r="W5028" s="31">
        <v>7</v>
      </c>
    </row>
    <row r="5029" spans="1:23" x14ac:dyDescent="0.25">
      <c r="A5029">
        <v>9677511</v>
      </c>
      <c r="B5029" s="32" t="s">
        <v>2433</v>
      </c>
      <c r="C5029" s="32">
        <v>22</v>
      </c>
      <c r="D5029" s="32">
        <v>11</v>
      </c>
      <c r="E5029" s="32" t="s">
        <v>22</v>
      </c>
      <c r="F5029" s="32">
        <v>1</v>
      </c>
      <c r="G5029" s="32" t="s">
        <v>21</v>
      </c>
      <c r="H5029" s="32" t="s">
        <v>22</v>
      </c>
      <c r="I5029" s="32">
        <v>380</v>
      </c>
      <c r="J5029" s="32" t="s">
        <v>22</v>
      </c>
      <c r="K5029" s="32">
        <v>0</v>
      </c>
      <c r="L5029" s="38">
        <v>101.72</v>
      </c>
      <c r="M5029" t="s">
        <v>12062</v>
      </c>
      <c r="N5029" t="s">
        <v>12063</v>
      </c>
      <c r="O5029" t="s">
        <v>12064</v>
      </c>
      <c r="P5029" s="31">
        <v>0</v>
      </c>
      <c r="Q5029" s="31">
        <v>0</v>
      </c>
      <c r="R5029" s="31">
        <v>0</v>
      </c>
      <c r="S5029" s="31">
        <v>0</v>
      </c>
      <c r="T5029" s="36" t="s">
        <v>12065</v>
      </c>
      <c r="U5029" s="36" t="s">
        <v>8458</v>
      </c>
      <c r="V5029" s="31" t="s">
        <v>2451</v>
      </c>
      <c r="W5029" s="31">
        <v>7</v>
      </c>
    </row>
    <row r="5030" spans="1:23" x14ac:dyDescent="0.25">
      <c r="A5030">
        <v>9677521</v>
      </c>
      <c r="B5030" s="32" t="s">
        <v>2433</v>
      </c>
      <c r="C5030" s="32">
        <v>22</v>
      </c>
      <c r="D5030" s="32">
        <v>11</v>
      </c>
      <c r="E5030" s="32" t="s">
        <v>22</v>
      </c>
      <c r="F5030" s="32">
        <v>1</v>
      </c>
      <c r="G5030" s="32" t="s">
        <v>21</v>
      </c>
      <c r="H5030" s="32" t="s">
        <v>22</v>
      </c>
      <c r="I5030" s="32">
        <v>380</v>
      </c>
      <c r="J5030" s="32" t="s">
        <v>22</v>
      </c>
      <c r="K5030" s="32">
        <v>0</v>
      </c>
      <c r="L5030" s="38">
        <v>105.93</v>
      </c>
      <c r="M5030" t="s">
        <v>12066</v>
      </c>
      <c r="N5030" t="s">
        <v>12067</v>
      </c>
      <c r="O5030" t="s">
        <v>12068</v>
      </c>
      <c r="P5030" s="31">
        <v>0</v>
      </c>
      <c r="Q5030" s="31">
        <v>0</v>
      </c>
      <c r="R5030" s="31">
        <v>0</v>
      </c>
      <c r="S5030" s="31">
        <v>0</v>
      </c>
      <c r="T5030" s="36" t="s">
        <v>12069</v>
      </c>
      <c r="U5030" s="36" t="s">
        <v>8458</v>
      </c>
      <c r="V5030" s="31" t="s">
        <v>2451</v>
      </c>
      <c r="W5030" s="31">
        <v>7</v>
      </c>
    </row>
    <row r="5031" spans="1:23" x14ac:dyDescent="0.25">
      <c r="A5031">
        <v>9677531</v>
      </c>
      <c r="B5031" s="32" t="s">
        <v>2433</v>
      </c>
      <c r="C5031" s="32">
        <v>22</v>
      </c>
      <c r="D5031" s="32">
        <v>11</v>
      </c>
      <c r="E5031" s="32" t="s">
        <v>22</v>
      </c>
      <c r="F5031" s="32">
        <v>1</v>
      </c>
      <c r="G5031" s="32" t="s">
        <v>21</v>
      </c>
      <c r="H5031" s="32" t="s">
        <v>22</v>
      </c>
      <c r="I5031" s="32">
        <v>380</v>
      </c>
      <c r="J5031" s="32" t="s">
        <v>22</v>
      </c>
      <c r="K5031" s="32">
        <v>0</v>
      </c>
      <c r="L5031" s="38">
        <v>138.02000000000001</v>
      </c>
      <c r="M5031" t="s">
        <v>12070</v>
      </c>
      <c r="N5031" t="s">
        <v>12071</v>
      </c>
      <c r="O5031" t="s">
        <v>12072</v>
      </c>
      <c r="P5031" s="31">
        <v>0</v>
      </c>
      <c r="Q5031" s="31">
        <v>0</v>
      </c>
      <c r="R5031" s="31">
        <v>0</v>
      </c>
      <c r="S5031" s="31">
        <v>0</v>
      </c>
      <c r="T5031" s="36" t="s">
        <v>12073</v>
      </c>
      <c r="U5031" s="36" t="s">
        <v>8458</v>
      </c>
      <c r="V5031" s="31" t="s">
        <v>2451</v>
      </c>
      <c r="W5031" s="31">
        <v>7</v>
      </c>
    </row>
    <row r="5032" spans="1:23" x14ac:dyDescent="0.25">
      <c r="A5032">
        <v>9677541</v>
      </c>
      <c r="B5032" s="32" t="s">
        <v>2433</v>
      </c>
      <c r="C5032" s="32">
        <v>22</v>
      </c>
      <c r="D5032" s="32">
        <v>11</v>
      </c>
      <c r="E5032" s="32" t="s">
        <v>22</v>
      </c>
      <c r="F5032" s="32">
        <v>1</v>
      </c>
      <c r="G5032" s="32" t="s">
        <v>21</v>
      </c>
      <c r="H5032" s="32" t="s">
        <v>22</v>
      </c>
      <c r="I5032" s="32">
        <v>380</v>
      </c>
      <c r="J5032" s="32" t="s">
        <v>22</v>
      </c>
      <c r="K5032" s="32">
        <v>0</v>
      </c>
      <c r="L5032" s="38">
        <v>139.83000000000001</v>
      </c>
      <c r="M5032" t="s">
        <v>12074</v>
      </c>
      <c r="N5032" t="s">
        <v>12075</v>
      </c>
      <c r="O5032" t="s">
        <v>12076</v>
      </c>
      <c r="P5032" s="31">
        <v>0</v>
      </c>
      <c r="Q5032" s="31">
        <v>0</v>
      </c>
      <c r="R5032" s="31">
        <v>0</v>
      </c>
      <c r="S5032" s="31">
        <v>0</v>
      </c>
      <c r="T5032" s="36" t="s">
        <v>16805</v>
      </c>
      <c r="U5032" s="36" t="s">
        <v>8458</v>
      </c>
      <c r="V5032" s="31" t="s">
        <v>2451</v>
      </c>
      <c r="W5032" s="31">
        <v>7</v>
      </c>
    </row>
    <row r="5033" spans="1:23" x14ac:dyDescent="0.25">
      <c r="A5033">
        <v>9677550</v>
      </c>
      <c r="B5033" s="32" t="s">
        <v>2433</v>
      </c>
      <c r="C5033" s="32">
        <v>22</v>
      </c>
      <c r="D5033" s="32">
        <v>11</v>
      </c>
      <c r="E5033" s="32" t="s">
        <v>22</v>
      </c>
      <c r="F5033" s="32">
        <v>1</v>
      </c>
      <c r="G5033" s="32" t="s">
        <v>21</v>
      </c>
      <c r="H5033" s="32">
        <v>343</v>
      </c>
      <c r="I5033" s="32">
        <v>381</v>
      </c>
      <c r="J5033" s="32" t="s">
        <v>22</v>
      </c>
      <c r="K5033" s="32">
        <v>0</v>
      </c>
      <c r="L5033" s="38">
        <v>111.39</v>
      </c>
      <c r="M5033" t="s">
        <v>12077</v>
      </c>
      <c r="N5033" t="s">
        <v>12078</v>
      </c>
      <c r="O5033" t="s">
        <v>12079</v>
      </c>
      <c r="P5033" s="31">
        <v>600</v>
      </c>
      <c r="Q5033" s="31">
        <v>0</v>
      </c>
      <c r="R5033" s="31">
        <v>0</v>
      </c>
      <c r="S5033" s="31">
        <v>2.21</v>
      </c>
      <c r="T5033" s="36" t="s">
        <v>16806</v>
      </c>
      <c r="U5033" s="36" t="s">
        <v>13488</v>
      </c>
      <c r="V5033" s="31" t="s">
        <v>2479</v>
      </c>
      <c r="W5033" s="31">
        <v>7</v>
      </c>
    </row>
    <row r="5034" spans="1:23" x14ac:dyDescent="0.25">
      <c r="A5034">
        <v>9677560</v>
      </c>
      <c r="B5034" s="32" t="s">
        <v>2433</v>
      </c>
      <c r="C5034" s="32">
        <v>22</v>
      </c>
      <c r="D5034" s="32">
        <v>11</v>
      </c>
      <c r="E5034" s="32" t="s">
        <v>22</v>
      </c>
      <c r="F5034" s="32">
        <v>1</v>
      </c>
      <c r="G5034" s="32" t="s">
        <v>21</v>
      </c>
      <c r="H5034" s="32">
        <v>343</v>
      </c>
      <c r="I5034" s="32">
        <v>381</v>
      </c>
      <c r="J5034" s="32" t="s">
        <v>22</v>
      </c>
      <c r="K5034" s="32">
        <v>0</v>
      </c>
      <c r="L5034" s="38">
        <v>171.78</v>
      </c>
      <c r="M5034" t="s">
        <v>12080</v>
      </c>
      <c r="N5034" t="s">
        <v>12081</v>
      </c>
      <c r="O5034" t="s">
        <v>12079</v>
      </c>
      <c r="P5034" s="31">
        <v>800</v>
      </c>
      <c r="Q5034" s="31">
        <v>0</v>
      </c>
      <c r="R5034" s="31">
        <v>0</v>
      </c>
      <c r="S5034" s="31">
        <v>3.61</v>
      </c>
      <c r="T5034" s="36" t="s">
        <v>16807</v>
      </c>
      <c r="U5034" s="36" t="s">
        <v>13488</v>
      </c>
      <c r="V5034" s="31" t="s">
        <v>2479</v>
      </c>
      <c r="W5034" s="31">
        <v>7</v>
      </c>
    </row>
    <row r="5035" spans="1:23" x14ac:dyDescent="0.25">
      <c r="A5035">
        <v>9677570</v>
      </c>
      <c r="B5035" s="32" t="s">
        <v>2433</v>
      </c>
      <c r="C5035" s="32">
        <v>22</v>
      </c>
      <c r="D5035" s="32">
        <v>11</v>
      </c>
      <c r="E5035" s="32" t="s">
        <v>22</v>
      </c>
      <c r="F5035" s="32">
        <v>1</v>
      </c>
      <c r="G5035" s="32" t="s">
        <v>21</v>
      </c>
      <c r="H5035" s="32">
        <v>343</v>
      </c>
      <c r="I5035" s="32">
        <v>381</v>
      </c>
      <c r="J5035" s="32" t="s">
        <v>22</v>
      </c>
      <c r="K5035" s="32">
        <v>0</v>
      </c>
      <c r="L5035" s="38">
        <v>248.58</v>
      </c>
      <c r="M5035" t="s">
        <v>12082</v>
      </c>
      <c r="N5035" t="s">
        <v>12083</v>
      </c>
      <c r="O5035" t="s">
        <v>12079</v>
      </c>
      <c r="P5035" s="31">
        <v>1000</v>
      </c>
      <c r="Q5035" s="31">
        <v>0</v>
      </c>
      <c r="R5035" s="31">
        <v>0</v>
      </c>
      <c r="S5035" s="31">
        <v>0</v>
      </c>
      <c r="T5035" s="36" t="s">
        <v>16808</v>
      </c>
      <c r="U5035" s="36" t="s">
        <v>13488</v>
      </c>
      <c r="V5035" s="31" t="s">
        <v>2479</v>
      </c>
      <c r="W5035" s="31">
        <v>7</v>
      </c>
    </row>
    <row r="5036" spans="1:23" x14ac:dyDescent="0.25">
      <c r="A5036">
        <v>9677580</v>
      </c>
      <c r="B5036" s="32" t="s">
        <v>2433</v>
      </c>
      <c r="C5036" s="32">
        <v>22</v>
      </c>
      <c r="D5036" s="32">
        <v>11</v>
      </c>
      <c r="E5036" s="32" t="s">
        <v>22</v>
      </c>
      <c r="F5036" s="32">
        <v>1</v>
      </c>
      <c r="G5036" s="32" t="s">
        <v>21</v>
      </c>
      <c r="H5036" s="32">
        <v>343</v>
      </c>
      <c r="I5036" s="32">
        <v>381</v>
      </c>
      <c r="J5036" s="32" t="s">
        <v>22</v>
      </c>
      <c r="K5036" s="32">
        <v>0</v>
      </c>
      <c r="L5036" s="38">
        <v>297.83</v>
      </c>
      <c r="M5036" t="s">
        <v>12084</v>
      </c>
      <c r="N5036" t="s">
        <v>12085</v>
      </c>
      <c r="O5036" t="s">
        <v>12079</v>
      </c>
      <c r="P5036" s="31">
        <v>1200</v>
      </c>
      <c r="Q5036" s="31">
        <v>0</v>
      </c>
      <c r="R5036" s="31">
        <v>0</v>
      </c>
      <c r="S5036" s="31">
        <v>0</v>
      </c>
      <c r="T5036" s="36" t="s">
        <v>16809</v>
      </c>
      <c r="U5036" s="36" t="s">
        <v>13488</v>
      </c>
      <c r="V5036" s="31" t="s">
        <v>2479</v>
      </c>
      <c r="W5036" s="31">
        <v>7</v>
      </c>
    </row>
    <row r="5037" spans="1:23" x14ac:dyDescent="0.25">
      <c r="A5037">
        <v>9677600</v>
      </c>
      <c r="B5037" s="32" t="s">
        <v>2433</v>
      </c>
      <c r="C5037" s="32">
        <v>22</v>
      </c>
      <c r="D5037" s="32">
        <v>11</v>
      </c>
      <c r="E5037" s="32" t="s">
        <v>22</v>
      </c>
      <c r="F5037" s="32">
        <v>2</v>
      </c>
      <c r="G5037" s="32" t="s">
        <v>354</v>
      </c>
      <c r="H5037" s="32">
        <v>342</v>
      </c>
      <c r="I5037" s="32">
        <v>380</v>
      </c>
      <c r="J5037" s="32" t="s">
        <v>22</v>
      </c>
      <c r="K5037" s="32">
        <v>0</v>
      </c>
      <c r="L5037" s="38">
        <v>17.989999999999998</v>
      </c>
      <c r="M5037" t="s">
        <v>12086</v>
      </c>
      <c r="N5037" t="s">
        <v>12087</v>
      </c>
      <c r="O5037" t="s">
        <v>12088</v>
      </c>
      <c r="P5037" s="31">
        <v>0</v>
      </c>
      <c r="Q5037" s="31">
        <v>0</v>
      </c>
      <c r="R5037" s="31">
        <v>0</v>
      </c>
      <c r="S5037" s="31">
        <v>0</v>
      </c>
      <c r="T5037" s="36" t="s">
        <v>16810</v>
      </c>
      <c r="U5037" s="36" t="s">
        <v>13488</v>
      </c>
      <c r="V5037" s="31" t="s">
        <v>2479</v>
      </c>
      <c r="W5037" s="31">
        <v>7</v>
      </c>
    </row>
    <row r="5038" spans="1:23" x14ac:dyDescent="0.25">
      <c r="A5038">
        <v>9677610</v>
      </c>
      <c r="B5038" s="32" t="s">
        <v>2433</v>
      </c>
      <c r="C5038" s="32">
        <v>22</v>
      </c>
      <c r="D5038" s="32">
        <v>12</v>
      </c>
      <c r="E5038" s="32" t="s">
        <v>22</v>
      </c>
      <c r="F5038" s="32">
        <v>1</v>
      </c>
      <c r="G5038" s="32" t="s">
        <v>21</v>
      </c>
      <c r="H5038" s="32">
        <v>342</v>
      </c>
      <c r="I5038" s="32">
        <v>380</v>
      </c>
      <c r="J5038" s="32" t="s">
        <v>22</v>
      </c>
      <c r="K5038" s="32">
        <v>0.40699999999999997</v>
      </c>
      <c r="L5038" s="38">
        <v>25.28</v>
      </c>
      <c r="M5038" t="s">
        <v>12089</v>
      </c>
      <c r="N5038" t="s">
        <v>12090</v>
      </c>
      <c r="O5038" t="s">
        <v>12091</v>
      </c>
      <c r="P5038" s="31">
        <v>0</v>
      </c>
      <c r="Q5038" s="31">
        <v>0</v>
      </c>
      <c r="R5038" s="31">
        <v>0</v>
      </c>
      <c r="S5038" s="31">
        <v>0</v>
      </c>
      <c r="T5038" s="36" t="s">
        <v>16811</v>
      </c>
      <c r="U5038" s="36" t="s">
        <v>14429</v>
      </c>
      <c r="V5038" s="31" t="s">
        <v>3902</v>
      </c>
      <c r="W5038" s="31">
        <v>7</v>
      </c>
    </row>
    <row r="5039" spans="1:23" x14ac:dyDescent="0.25">
      <c r="A5039">
        <v>9677620</v>
      </c>
      <c r="B5039" s="32" t="s">
        <v>2433</v>
      </c>
      <c r="C5039" s="32">
        <v>22</v>
      </c>
      <c r="D5039" s="32">
        <v>12</v>
      </c>
      <c r="E5039" s="32" t="s">
        <v>22</v>
      </c>
      <c r="F5039" s="32">
        <v>1</v>
      </c>
      <c r="G5039" s="32" t="s">
        <v>21</v>
      </c>
      <c r="H5039" s="32">
        <v>342</v>
      </c>
      <c r="I5039" s="32">
        <v>380</v>
      </c>
      <c r="J5039" s="32" t="s">
        <v>22</v>
      </c>
      <c r="K5039" s="32">
        <v>0.60199999999999998</v>
      </c>
      <c r="L5039" s="38">
        <v>34.04</v>
      </c>
      <c r="M5039" t="s">
        <v>12092</v>
      </c>
      <c r="N5039" t="s">
        <v>12093</v>
      </c>
      <c r="O5039" t="s">
        <v>12094</v>
      </c>
      <c r="P5039" s="31">
        <v>0</v>
      </c>
      <c r="Q5039" s="31">
        <v>0</v>
      </c>
      <c r="R5039" s="31">
        <v>0</v>
      </c>
      <c r="S5039" s="31">
        <v>0</v>
      </c>
      <c r="T5039" s="36" t="s">
        <v>16812</v>
      </c>
      <c r="U5039" s="36" t="s">
        <v>14429</v>
      </c>
      <c r="V5039" s="31" t="s">
        <v>3902</v>
      </c>
      <c r="W5039" s="31">
        <v>7</v>
      </c>
    </row>
    <row r="5040" spans="1:23" x14ac:dyDescent="0.25">
      <c r="A5040">
        <v>9677640</v>
      </c>
      <c r="B5040" s="32" t="s">
        <v>2433</v>
      </c>
      <c r="C5040" s="32">
        <v>22</v>
      </c>
      <c r="D5040" s="32">
        <v>11</v>
      </c>
      <c r="E5040" s="32" t="s">
        <v>22</v>
      </c>
      <c r="F5040" s="32">
        <v>1</v>
      </c>
      <c r="G5040" s="32" t="s">
        <v>21</v>
      </c>
      <c r="H5040" s="32">
        <v>343</v>
      </c>
      <c r="I5040" s="32">
        <v>381</v>
      </c>
      <c r="J5040" s="32" t="s">
        <v>22</v>
      </c>
      <c r="K5040" s="32">
        <v>0</v>
      </c>
      <c r="L5040" s="38">
        <v>78.069999999999993</v>
      </c>
      <c r="M5040" t="s">
        <v>12095</v>
      </c>
      <c r="N5040" t="s">
        <v>12096</v>
      </c>
      <c r="O5040" t="s">
        <v>12079</v>
      </c>
      <c r="P5040" s="31">
        <v>0</v>
      </c>
      <c r="Q5040" s="31">
        <v>0</v>
      </c>
      <c r="R5040" s="31">
        <v>0</v>
      </c>
      <c r="S5040" s="31">
        <v>0</v>
      </c>
      <c r="T5040" s="36" t="s">
        <v>16813</v>
      </c>
      <c r="U5040" s="36" t="s">
        <v>13488</v>
      </c>
      <c r="V5040" s="31" t="s">
        <v>2479</v>
      </c>
      <c r="W5040" s="31">
        <v>7</v>
      </c>
    </row>
    <row r="5041" spans="1:23" x14ac:dyDescent="0.25">
      <c r="A5041">
        <v>9677650</v>
      </c>
      <c r="B5041" s="32" t="s">
        <v>2433</v>
      </c>
      <c r="C5041" s="32">
        <v>22</v>
      </c>
      <c r="D5041" s="32">
        <v>11</v>
      </c>
      <c r="E5041" s="32" t="s">
        <v>22</v>
      </c>
      <c r="F5041" s="32">
        <v>3</v>
      </c>
      <c r="G5041" s="32" t="s">
        <v>354</v>
      </c>
      <c r="H5041" s="32">
        <v>343</v>
      </c>
      <c r="I5041" s="32">
        <v>381</v>
      </c>
      <c r="J5041" s="32" t="s">
        <v>22</v>
      </c>
      <c r="K5041" s="32">
        <v>0</v>
      </c>
      <c r="L5041" s="38">
        <v>13.55</v>
      </c>
      <c r="M5041" t="s">
        <v>12097</v>
      </c>
      <c r="N5041" t="s">
        <v>12098</v>
      </c>
      <c r="O5041" t="s">
        <v>12099</v>
      </c>
      <c r="P5041" s="31">
        <v>100</v>
      </c>
      <c r="Q5041" s="31">
        <v>67</v>
      </c>
      <c r="R5041" s="31">
        <v>0</v>
      </c>
      <c r="S5041" s="31">
        <v>0</v>
      </c>
      <c r="T5041" s="36" t="s">
        <v>16814</v>
      </c>
      <c r="U5041" s="36" t="s">
        <v>13614</v>
      </c>
      <c r="V5041" s="31" t="s">
        <v>11684</v>
      </c>
      <c r="W5041" s="31">
        <v>7</v>
      </c>
    </row>
    <row r="5042" spans="1:23" x14ac:dyDescent="0.25">
      <c r="A5042">
        <v>9677700</v>
      </c>
      <c r="B5042" s="32" t="s">
        <v>2433</v>
      </c>
      <c r="C5042" s="32">
        <v>22</v>
      </c>
      <c r="D5042" s="32">
        <v>11</v>
      </c>
      <c r="E5042" s="32" t="s">
        <v>22</v>
      </c>
      <c r="F5042" s="32">
        <v>1</v>
      </c>
      <c r="G5042" s="32" t="s">
        <v>21</v>
      </c>
      <c r="H5042" s="32">
        <v>334</v>
      </c>
      <c r="I5042" s="32">
        <v>372</v>
      </c>
      <c r="J5042" s="32" t="s">
        <v>22</v>
      </c>
      <c r="K5042" s="32">
        <v>7.7450000000000001</v>
      </c>
      <c r="L5042" s="38">
        <v>667.45</v>
      </c>
      <c r="M5042" t="s">
        <v>12100</v>
      </c>
      <c r="N5042" t="s">
        <v>12101</v>
      </c>
      <c r="O5042" t="s">
        <v>12102</v>
      </c>
      <c r="P5042" s="31">
        <v>300</v>
      </c>
      <c r="Q5042" s="31">
        <v>652</v>
      </c>
      <c r="R5042" s="31">
        <v>0</v>
      </c>
      <c r="S5042" s="31">
        <v>15.28</v>
      </c>
      <c r="T5042" s="36" t="s">
        <v>16815</v>
      </c>
      <c r="U5042" s="36" t="s">
        <v>13836</v>
      </c>
      <c r="V5042" s="31" t="s">
        <v>3859</v>
      </c>
      <c r="W5042" s="31">
        <v>7</v>
      </c>
    </row>
    <row r="5043" spans="1:23" x14ac:dyDescent="0.25">
      <c r="A5043">
        <v>9677705</v>
      </c>
      <c r="B5043" s="32" t="s">
        <v>2433</v>
      </c>
      <c r="C5043" s="32">
        <v>22</v>
      </c>
      <c r="D5043" s="32">
        <v>11</v>
      </c>
      <c r="E5043" s="32" t="s">
        <v>22</v>
      </c>
      <c r="F5043" s="32">
        <v>1</v>
      </c>
      <c r="G5043" s="32" t="s">
        <v>21</v>
      </c>
      <c r="H5043" s="32">
        <v>335</v>
      </c>
      <c r="I5043" s="32">
        <v>373</v>
      </c>
      <c r="J5043" s="32" t="s">
        <v>22</v>
      </c>
      <c r="K5043" s="32">
        <v>7.8140000000000001</v>
      </c>
      <c r="L5043" s="38">
        <v>594.39</v>
      </c>
      <c r="M5043" t="s">
        <v>12100</v>
      </c>
      <c r="N5043" t="s">
        <v>12101</v>
      </c>
      <c r="O5043" t="s">
        <v>12103</v>
      </c>
      <c r="P5043" s="31">
        <v>300</v>
      </c>
      <c r="Q5043" s="31">
        <v>652</v>
      </c>
      <c r="R5043" s="31">
        <v>0</v>
      </c>
      <c r="S5043" s="31">
        <v>14.1</v>
      </c>
      <c r="T5043" s="36" t="s">
        <v>16816</v>
      </c>
      <c r="U5043" s="36" t="s">
        <v>13836</v>
      </c>
      <c r="V5043" s="31" t="s">
        <v>3859</v>
      </c>
      <c r="W5043" s="31">
        <v>7</v>
      </c>
    </row>
    <row r="5044" spans="1:23" x14ac:dyDescent="0.25">
      <c r="A5044">
        <v>9677710</v>
      </c>
      <c r="B5044" s="32" t="s">
        <v>2433</v>
      </c>
      <c r="C5044" s="32">
        <v>22</v>
      </c>
      <c r="D5044" s="32">
        <v>11</v>
      </c>
      <c r="E5044" s="32" t="s">
        <v>22</v>
      </c>
      <c r="F5044" s="32">
        <v>1</v>
      </c>
      <c r="G5044" s="32" t="s">
        <v>21</v>
      </c>
      <c r="H5044" s="32">
        <v>334</v>
      </c>
      <c r="I5044" s="32">
        <v>372</v>
      </c>
      <c r="J5044" s="32" t="s">
        <v>22</v>
      </c>
      <c r="K5044" s="32">
        <v>14.68</v>
      </c>
      <c r="L5044" s="38">
        <v>820.76</v>
      </c>
      <c r="M5044" t="s">
        <v>12104</v>
      </c>
      <c r="N5044" t="s">
        <v>12105</v>
      </c>
      <c r="O5044" t="s">
        <v>12106</v>
      </c>
      <c r="P5044" s="31">
        <v>300</v>
      </c>
      <c r="Q5044" s="31">
        <v>652</v>
      </c>
      <c r="R5044" s="31">
        <v>0</v>
      </c>
      <c r="S5044" s="31">
        <v>22.2</v>
      </c>
      <c r="T5044" s="36" t="s">
        <v>16817</v>
      </c>
      <c r="U5044" s="36" t="s">
        <v>13836</v>
      </c>
      <c r="V5044" s="31" t="s">
        <v>3859</v>
      </c>
      <c r="W5044" s="31">
        <v>7</v>
      </c>
    </row>
    <row r="5045" spans="1:23" x14ac:dyDescent="0.25">
      <c r="A5045">
        <v>9677715</v>
      </c>
      <c r="B5045" s="32" t="s">
        <v>2433</v>
      </c>
      <c r="C5045" s="32">
        <v>22</v>
      </c>
      <c r="D5045" s="32">
        <v>11</v>
      </c>
      <c r="E5045" s="32" t="s">
        <v>22</v>
      </c>
      <c r="F5045" s="32">
        <v>1</v>
      </c>
      <c r="G5045" s="32" t="s">
        <v>21</v>
      </c>
      <c r="H5045" s="32">
        <v>335</v>
      </c>
      <c r="I5045" s="32">
        <v>373</v>
      </c>
      <c r="J5045" s="32" t="s">
        <v>22</v>
      </c>
      <c r="K5045" s="32">
        <v>14.749000000000001</v>
      </c>
      <c r="L5045" s="38">
        <v>749.23</v>
      </c>
      <c r="M5045" t="s">
        <v>12104</v>
      </c>
      <c r="N5045" t="s">
        <v>12105</v>
      </c>
      <c r="O5045" t="s">
        <v>12107</v>
      </c>
      <c r="P5045" s="31">
        <v>300</v>
      </c>
      <c r="Q5045" s="31">
        <v>652</v>
      </c>
      <c r="R5045" s="31">
        <v>0</v>
      </c>
      <c r="S5045" s="31">
        <v>21.4</v>
      </c>
      <c r="T5045" s="36" t="s">
        <v>16818</v>
      </c>
      <c r="U5045" s="36" t="s">
        <v>13836</v>
      </c>
      <c r="V5045" s="31" t="s">
        <v>3859</v>
      </c>
      <c r="W5045" s="31">
        <v>7</v>
      </c>
    </row>
    <row r="5046" spans="1:23" x14ac:dyDescent="0.25">
      <c r="A5046">
        <v>9677730</v>
      </c>
      <c r="B5046" s="32" t="s">
        <v>2433</v>
      </c>
      <c r="C5046" s="32">
        <v>22</v>
      </c>
      <c r="D5046" s="32">
        <v>11</v>
      </c>
      <c r="E5046" s="32" t="s">
        <v>22</v>
      </c>
      <c r="F5046" s="32">
        <v>1</v>
      </c>
      <c r="G5046" s="32" t="s">
        <v>21</v>
      </c>
      <c r="H5046" s="32">
        <v>344</v>
      </c>
      <c r="I5046" s="32">
        <v>382</v>
      </c>
      <c r="J5046" s="32" t="s">
        <v>22</v>
      </c>
      <c r="K5046" s="32">
        <v>8.7070000000000007</v>
      </c>
      <c r="L5046" s="38">
        <v>319.85000000000002</v>
      </c>
      <c r="M5046" t="s">
        <v>12108</v>
      </c>
      <c r="N5046" t="s">
        <v>12109</v>
      </c>
      <c r="O5046" t="s">
        <v>12110</v>
      </c>
      <c r="P5046" s="31">
        <v>0</v>
      </c>
      <c r="Q5046" s="31">
        <v>0</v>
      </c>
      <c r="R5046" s="31">
        <v>0</v>
      </c>
      <c r="S5046" s="31">
        <v>0</v>
      </c>
      <c r="T5046" s="36" t="s">
        <v>16819</v>
      </c>
      <c r="U5046" s="36" t="s">
        <v>13677</v>
      </c>
      <c r="V5046" s="31" t="s">
        <v>2451</v>
      </c>
      <c r="W5046" s="31">
        <v>7</v>
      </c>
    </row>
    <row r="5047" spans="1:23" x14ac:dyDescent="0.25">
      <c r="A5047">
        <v>9677740</v>
      </c>
      <c r="B5047" s="32" t="s">
        <v>2433</v>
      </c>
      <c r="C5047" s="32">
        <v>22</v>
      </c>
      <c r="D5047" s="32">
        <v>11</v>
      </c>
      <c r="E5047" s="32" t="s">
        <v>22</v>
      </c>
      <c r="F5047" s="32">
        <v>1</v>
      </c>
      <c r="G5047" s="32" t="s">
        <v>21</v>
      </c>
      <c r="H5047" s="32">
        <v>344</v>
      </c>
      <c r="I5047" s="32">
        <v>382</v>
      </c>
      <c r="J5047" s="32" t="s">
        <v>22</v>
      </c>
      <c r="K5047" s="32">
        <v>6.4039999999999999</v>
      </c>
      <c r="L5047" s="38">
        <v>279.39999999999998</v>
      </c>
      <c r="M5047" t="s">
        <v>12111</v>
      </c>
      <c r="N5047" t="s">
        <v>12109</v>
      </c>
      <c r="O5047" t="s">
        <v>12112</v>
      </c>
      <c r="P5047" s="31">
        <v>0</v>
      </c>
      <c r="Q5047" s="31">
        <v>0</v>
      </c>
      <c r="R5047" s="31">
        <v>0</v>
      </c>
      <c r="S5047" s="31">
        <v>0</v>
      </c>
      <c r="T5047" s="36" t="s">
        <v>16820</v>
      </c>
      <c r="U5047" s="36" t="s">
        <v>13677</v>
      </c>
      <c r="V5047" s="31" t="s">
        <v>2451</v>
      </c>
      <c r="W5047" s="31">
        <v>7</v>
      </c>
    </row>
    <row r="5048" spans="1:23" x14ac:dyDescent="0.25">
      <c r="A5048">
        <v>9677750</v>
      </c>
      <c r="B5048" s="32" t="s">
        <v>2433</v>
      </c>
      <c r="C5048" s="32">
        <v>22</v>
      </c>
      <c r="D5048" s="32">
        <v>11</v>
      </c>
      <c r="E5048" s="32" t="s">
        <v>22</v>
      </c>
      <c r="F5048" s="32">
        <v>1</v>
      </c>
      <c r="G5048" s="32" t="s">
        <v>21</v>
      </c>
      <c r="H5048" s="32">
        <v>344</v>
      </c>
      <c r="I5048" s="32">
        <v>382</v>
      </c>
      <c r="J5048" s="32" t="s">
        <v>22</v>
      </c>
      <c r="K5048" s="32">
        <v>8.2530000000000001</v>
      </c>
      <c r="L5048" s="38">
        <v>383.71</v>
      </c>
      <c r="M5048" t="s">
        <v>12113</v>
      </c>
      <c r="N5048" t="s">
        <v>12114</v>
      </c>
      <c r="O5048" t="s">
        <v>12115</v>
      </c>
      <c r="P5048" s="31">
        <v>0</v>
      </c>
      <c r="Q5048" s="31">
        <v>0</v>
      </c>
      <c r="R5048" s="31">
        <v>0</v>
      </c>
      <c r="S5048" s="31">
        <v>0</v>
      </c>
      <c r="T5048" s="36" t="s">
        <v>16821</v>
      </c>
      <c r="U5048" s="36" t="s">
        <v>13677</v>
      </c>
      <c r="V5048" s="31" t="s">
        <v>2451</v>
      </c>
      <c r="W5048" s="31">
        <v>7</v>
      </c>
    </row>
    <row r="5049" spans="1:23" x14ac:dyDescent="0.25">
      <c r="A5049">
        <v>9677760</v>
      </c>
      <c r="B5049" s="32" t="s">
        <v>2433</v>
      </c>
      <c r="C5049" s="32">
        <v>22</v>
      </c>
      <c r="D5049" s="32">
        <v>11</v>
      </c>
      <c r="E5049" s="32" t="s">
        <v>22</v>
      </c>
      <c r="F5049" s="32">
        <v>1</v>
      </c>
      <c r="G5049" s="32" t="s">
        <v>21</v>
      </c>
      <c r="H5049" s="32">
        <v>344</v>
      </c>
      <c r="I5049" s="32">
        <v>382</v>
      </c>
      <c r="J5049" s="32" t="s">
        <v>22</v>
      </c>
      <c r="K5049" s="32">
        <v>6.8140000000000001</v>
      </c>
      <c r="L5049" s="38">
        <v>342.38</v>
      </c>
      <c r="M5049" t="s">
        <v>12116</v>
      </c>
      <c r="N5049" t="s">
        <v>12114</v>
      </c>
      <c r="O5049" t="s">
        <v>12117</v>
      </c>
      <c r="P5049" s="31">
        <v>0</v>
      </c>
      <c r="Q5049" s="31">
        <v>0</v>
      </c>
      <c r="R5049" s="31">
        <v>0</v>
      </c>
      <c r="S5049" s="31">
        <v>0</v>
      </c>
      <c r="T5049" s="36" t="s">
        <v>16822</v>
      </c>
      <c r="U5049" s="36" t="s">
        <v>13677</v>
      </c>
      <c r="V5049" s="31" t="s">
        <v>2451</v>
      </c>
      <c r="W5049" s="31">
        <v>7</v>
      </c>
    </row>
    <row r="5050" spans="1:23" x14ac:dyDescent="0.25">
      <c r="A5050">
        <v>9677770</v>
      </c>
      <c r="B5050" s="32" t="s">
        <v>2433</v>
      </c>
      <c r="C5050" s="32">
        <v>22</v>
      </c>
      <c r="D5050" s="32">
        <v>11</v>
      </c>
      <c r="E5050" s="32" t="s">
        <v>22</v>
      </c>
      <c r="F5050" s="32">
        <v>1</v>
      </c>
      <c r="G5050" s="32" t="s">
        <v>21</v>
      </c>
      <c r="H5050" s="32">
        <v>334</v>
      </c>
      <c r="I5050" s="32">
        <v>372</v>
      </c>
      <c r="J5050" s="32" t="s">
        <v>22</v>
      </c>
      <c r="K5050" s="32">
        <v>3.754</v>
      </c>
      <c r="L5050" s="38">
        <v>569.48</v>
      </c>
      <c r="M5050" t="s">
        <v>12118</v>
      </c>
      <c r="N5050" t="s">
        <v>12119</v>
      </c>
      <c r="O5050" t="s">
        <v>12120</v>
      </c>
      <c r="P5050" s="31">
        <v>150</v>
      </c>
      <c r="Q5050" s="31">
        <v>585</v>
      </c>
      <c r="R5050" s="31">
        <v>0</v>
      </c>
      <c r="S5050" s="31">
        <v>0</v>
      </c>
      <c r="T5050" s="36" t="s">
        <v>16823</v>
      </c>
      <c r="U5050" s="36" t="s">
        <v>13836</v>
      </c>
      <c r="V5050" s="31" t="s">
        <v>3859</v>
      </c>
      <c r="W5050" s="31">
        <v>7</v>
      </c>
    </row>
    <row r="5051" spans="1:23" x14ac:dyDescent="0.25">
      <c r="A5051">
        <v>9677780</v>
      </c>
      <c r="B5051" s="32" t="s">
        <v>2433</v>
      </c>
      <c r="C5051" s="32">
        <v>22</v>
      </c>
      <c r="D5051" s="32">
        <v>11</v>
      </c>
      <c r="E5051" s="32" t="s">
        <v>22</v>
      </c>
      <c r="F5051" s="32">
        <v>1</v>
      </c>
      <c r="G5051" s="32" t="s">
        <v>21</v>
      </c>
      <c r="H5051" s="32">
        <v>335</v>
      </c>
      <c r="I5051" s="32">
        <v>373</v>
      </c>
      <c r="J5051" s="32" t="s">
        <v>22</v>
      </c>
      <c r="K5051" s="32">
        <v>3.6520000000000001</v>
      </c>
      <c r="L5051" s="38">
        <v>554.04</v>
      </c>
      <c r="M5051" t="s">
        <v>12121</v>
      </c>
      <c r="N5051" t="s">
        <v>12119</v>
      </c>
      <c r="O5051" t="s">
        <v>12122</v>
      </c>
      <c r="P5051" s="31">
        <v>150</v>
      </c>
      <c r="Q5051" s="31">
        <v>585</v>
      </c>
      <c r="R5051" s="31">
        <v>0</v>
      </c>
      <c r="S5051" s="31">
        <v>0</v>
      </c>
      <c r="T5051" s="36" t="s">
        <v>16824</v>
      </c>
      <c r="U5051" s="36" t="s">
        <v>13836</v>
      </c>
      <c r="V5051" s="31" t="s">
        <v>3859</v>
      </c>
      <c r="W5051" s="31">
        <v>7</v>
      </c>
    </row>
    <row r="5052" spans="1:23" x14ac:dyDescent="0.25">
      <c r="A5052">
        <v>9677790</v>
      </c>
      <c r="B5052" s="32" t="s">
        <v>2433</v>
      </c>
      <c r="C5052" s="32">
        <v>22</v>
      </c>
      <c r="D5052" s="32">
        <v>11</v>
      </c>
      <c r="E5052" s="32" t="s">
        <v>22</v>
      </c>
      <c r="F5052" s="32">
        <v>1</v>
      </c>
      <c r="G5052" s="32" t="s">
        <v>21</v>
      </c>
      <c r="H5052" s="32">
        <v>344</v>
      </c>
      <c r="I5052" s="32">
        <v>382</v>
      </c>
      <c r="J5052" s="32" t="s">
        <v>22</v>
      </c>
      <c r="K5052" s="32">
        <v>0</v>
      </c>
      <c r="L5052" s="38">
        <v>69.180000000000007</v>
      </c>
      <c r="M5052" t="s">
        <v>12123</v>
      </c>
      <c r="N5052" t="s">
        <v>12124</v>
      </c>
      <c r="O5052" t="s">
        <v>12125</v>
      </c>
      <c r="P5052" s="31">
        <v>0</v>
      </c>
      <c r="Q5052" s="31">
        <v>0</v>
      </c>
      <c r="R5052" s="31">
        <v>0</v>
      </c>
      <c r="S5052" s="31">
        <v>0</v>
      </c>
      <c r="T5052" s="36" t="s">
        <v>16825</v>
      </c>
      <c r="U5052" s="36" t="s">
        <v>13488</v>
      </c>
      <c r="V5052" s="31" t="s">
        <v>2479</v>
      </c>
      <c r="W5052" s="31">
        <v>7</v>
      </c>
    </row>
    <row r="5053" spans="1:23" x14ac:dyDescent="0.25">
      <c r="A5053">
        <v>9677792</v>
      </c>
      <c r="B5053" s="32" t="s">
        <v>2433</v>
      </c>
      <c r="C5053" s="32">
        <v>22</v>
      </c>
      <c r="D5053" s="32">
        <v>11</v>
      </c>
      <c r="E5053" s="32" t="s">
        <v>22</v>
      </c>
      <c r="F5053" s="32">
        <v>1</v>
      </c>
      <c r="G5053" s="32" t="s">
        <v>21</v>
      </c>
      <c r="H5053" s="32">
        <v>344</v>
      </c>
      <c r="I5053" s="32">
        <v>382</v>
      </c>
      <c r="J5053" s="32" t="s">
        <v>22</v>
      </c>
      <c r="K5053" s="32">
        <v>0</v>
      </c>
      <c r="L5053" s="38">
        <v>132.26</v>
      </c>
      <c r="M5053" t="s">
        <v>12126</v>
      </c>
      <c r="N5053" t="s">
        <v>12127</v>
      </c>
      <c r="O5053" t="s">
        <v>12128</v>
      </c>
      <c r="P5053" s="31">
        <v>0</v>
      </c>
      <c r="Q5053" s="31">
        <v>0</v>
      </c>
      <c r="R5053" s="31">
        <v>0</v>
      </c>
      <c r="S5053" s="31">
        <v>0</v>
      </c>
      <c r="T5053" s="36" t="s">
        <v>16826</v>
      </c>
      <c r="U5053" s="36" t="s">
        <v>13614</v>
      </c>
      <c r="V5053" s="31" t="s">
        <v>2479</v>
      </c>
      <c r="W5053" s="31">
        <v>7</v>
      </c>
    </row>
    <row r="5054" spans="1:23" x14ac:dyDescent="0.25">
      <c r="A5054">
        <v>9677794</v>
      </c>
      <c r="B5054" s="32" t="s">
        <v>2433</v>
      </c>
      <c r="C5054" s="32">
        <v>22</v>
      </c>
      <c r="D5054" s="32">
        <v>11</v>
      </c>
      <c r="E5054" s="32" t="s">
        <v>22</v>
      </c>
      <c r="F5054" s="32">
        <v>1</v>
      </c>
      <c r="G5054" s="32" t="s">
        <v>21</v>
      </c>
      <c r="H5054" s="32">
        <v>344</v>
      </c>
      <c r="I5054" s="32">
        <v>382</v>
      </c>
      <c r="J5054" s="32" t="s">
        <v>22</v>
      </c>
      <c r="K5054" s="32">
        <v>0</v>
      </c>
      <c r="L5054" s="38">
        <v>132.26</v>
      </c>
      <c r="M5054" t="s">
        <v>12129</v>
      </c>
      <c r="N5054" t="s">
        <v>12130</v>
      </c>
      <c r="O5054" t="s">
        <v>12128</v>
      </c>
      <c r="P5054" s="31">
        <v>0</v>
      </c>
      <c r="Q5054" s="31">
        <v>0</v>
      </c>
      <c r="R5054" s="31">
        <v>0</v>
      </c>
      <c r="S5054" s="31">
        <v>0</v>
      </c>
      <c r="T5054" s="36" t="s">
        <v>16827</v>
      </c>
      <c r="U5054" s="36" t="s">
        <v>13488</v>
      </c>
      <c r="V5054" s="31" t="s">
        <v>2479</v>
      </c>
      <c r="W5054" s="31">
        <v>7</v>
      </c>
    </row>
    <row r="5055" spans="1:23" x14ac:dyDescent="0.25">
      <c r="A5055">
        <v>9677796</v>
      </c>
      <c r="B5055" s="32" t="s">
        <v>2433</v>
      </c>
      <c r="C5055" s="32">
        <v>22</v>
      </c>
      <c r="D5055" s="32">
        <v>11</v>
      </c>
      <c r="E5055" s="32" t="s">
        <v>22</v>
      </c>
      <c r="F5055" s="32">
        <v>1</v>
      </c>
      <c r="G5055" s="32" t="s">
        <v>21</v>
      </c>
      <c r="H5055" s="32">
        <v>344</v>
      </c>
      <c r="I5055" s="32">
        <v>382</v>
      </c>
      <c r="J5055" s="32" t="s">
        <v>22</v>
      </c>
      <c r="K5055" s="32">
        <v>0</v>
      </c>
      <c r="L5055" s="38">
        <v>148.97</v>
      </c>
      <c r="M5055" t="s">
        <v>12131</v>
      </c>
      <c r="N5055" t="s">
        <v>12132</v>
      </c>
      <c r="O5055" t="s">
        <v>12133</v>
      </c>
      <c r="P5055" s="31">
        <v>0</v>
      </c>
      <c r="Q5055" s="31">
        <v>0</v>
      </c>
      <c r="R5055" s="31">
        <v>0</v>
      </c>
      <c r="S5055" s="31">
        <v>0</v>
      </c>
      <c r="T5055" s="36" t="s">
        <v>16828</v>
      </c>
      <c r="U5055" s="36" t="s">
        <v>14041</v>
      </c>
      <c r="V5055" s="31" t="s">
        <v>2479</v>
      </c>
      <c r="W5055" s="31">
        <v>7</v>
      </c>
    </row>
    <row r="5056" spans="1:23" x14ac:dyDescent="0.25">
      <c r="A5056">
        <v>9677798</v>
      </c>
      <c r="B5056" s="32" t="s">
        <v>2433</v>
      </c>
      <c r="C5056" s="32">
        <v>22</v>
      </c>
      <c r="D5056" s="32">
        <v>11</v>
      </c>
      <c r="E5056" s="32" t="s">
        <v>22</v>
      </c>
      <c r="F5056" s="32">
        <v>1</v>
      </c>
      <c r="G5056" s="32" t="s">
        <v>21</v>
      </c>
      <c r="H5056" s="32">
        <v>344</v>
      </c>
      <c r="I5056" s="32">
        <v>382</v>
      </c>
      <c r="J5056" s="32" t="s">
        <v>22</v>
      </c>
      <c r="K5056" s="32">
        <v>0</v>
      </c>
      <c r="L5056" s="38">
        <v>148.97</v>
      </c>
      <c r="M5056" t="s">
        <v>12134</v>
      </c>
      <c r="N5056" t="s">
        <v>12135</v>
      </c>
      <c r="O5056" t="s">
        <v>12128</v>
      </c>
      <c r="P5056" s="31">
        <v>0</v>
      </c>
      <c r="Q5056" s="31">
        <v>0</v>
      </c>
      <c r="R5056" s="31">
        <v>0</v>
      </c>
      <c r="S5056" s="31">
        <v>0</v>
      </c>
      <c r="T5056" s="36" t="s">
        <v>16829</v>
      </c>
      <c r="U5056" s="36" t="s">
        <v>13836</v>
      </c>
      <c r="V5056" s="31" t="s">
        <v>2479</v>
      </c>
      <c r="W5056" s="31">
        <v>7</v>
      </c>
    </row>
    <row r="5057" spans="1:23" x14ac:dyDescent="0.25">
      <c r="A5057">
        <v>9677810</v>
      </c>
      <c r="B5057" s="32" t="s">
        <v>2433</v>
      </c>
      <c r="C5057" s="32">
        <v>22</v>
      </c>
      <c r="D5057" s="32">
        <v>11</v>
      </c>
      <c r="E5057" s="32" t="s">
        <v>22</v>
      </c>
      <c r="F5057" s="32">
        <v>1</v>
      </c>
      <c r="G5057" s="32" t="s">
        <v>21</v>
      </c>
      <c r="H5057" s="32">
        <v>346</v>
      </c>
      <c r="I5057" s="32">
        <v>385</v>
      </c>
      <c r="J5057" s="32" t="s">
        <v>22</v>
      </c>
      <c r="K5057" s="32">
        <v>0</v>
      </c>
      <c r="L5057" s="38">
        <v>44.93</v>
      </c>
      <c r="M5057" t="s">
        <v>12136</v>
      </c>
      <c r="N5057" t="s">
        <v>12137</v>
      </c>
      <c r="O5057" t="s">
        <v>12138</v>
      </c>
      <c r="P5057" s="31">
        <v>0</v>
      </c>
      <c r="Q5057" s="31">
        <v>0</v>
      </c>
      <c r="R5057" s="31">
        <v>0</v>
      </c>
      <c r="S5057" s="31">
        <v>0</v>
      </c>
      <c r="T5057" s="36" t="s">
        <v>16830</v>
      </c>
      <c r="U5057" s="36" t="s">
        <v>16763</v>
      </c>
      <c r="V5057" s="31" t="s">
        <v>12139</v>
      </c>
      <c r="W5057" s="31">
        <v>7</v>
      </c>
    </row>
    <row r="5058" spans="1:23" x14ac:dyDescent="0.25">
      <c r="A5058">
        <v>9677840</v>
      </c>
      <c r="B5058" s="32" t="s">
        <v>2433</v>
      </c>
      <c r="C5058" s="32">
        <v>22</v>
      </c>
      <c r="D5058" s="32">
        <v>11</v>
      </c>
      <c r="E5058" s="32" t="s">
        <v>22</v>
      </c>
      <c r="F5058" s="32">
        <v>1</v>
      </c>
      <c r="G5058" s="32" t="s">
        <v>21</v>
      </c>
      <c r="H5058" s="32">
        <v>346</v>
      </c>
      <c r="I5058" s="32">
        <v>385</v>
      </c>
      <c r="J5058" s="32" t="s">
        <v>22</v>
      </c>
      <c r="K5058" s="32">
        <v>0</v>
      </c>
      <c r="L5058" s="38">
        <v>67.28</v>
      </c>
      <c r="M5058" t="s">
        <v>12140</v>
      </c>
      <c r="N5058" t="s">
        <v>12141</v>
      </c>
      <c r="O5058" t="s">
        <v>12138</v>
      </c>
      <c r="P5058" s="31">
        <v>0</v>
      </c>
      <c r="Q5058" s="31">
        <v>0</v>
      </c>
      <c r="R5058" s="31">
        <v>0</v>
      </c>
      <c r="S5058" s="31">
        <v>0</v>
      </c>
      <c r="T5058" s="36" t="s">
        <v>16831</v>
      </c>
      <c r="U5058" s="36" t="s">
        <v>16763</v>
      </c>
      <c r="V5058" s="31" t="s">
        <v>12139</v>
      </c>
      <c r="W5058" s="31">
        <v>7</v>
      </c>
    </row>
    <row r="5059" spans="1:23" x14ac:dyDescent="0.25">
      <c r="A5059">
        <v>9677860</v>
      </c>
      <c r="B5059" s="32" t="s">
        <v>2433</v>
      </c>
      <c r="C5059" s="32">
        <v>22</v>
      </c>
      <c r="D5059" s="32">
        <v>11</v>
      </c>
      <c r="E5059" s="32" t="s">
        <v>22</v>
      </c>
      <c r="F5059" s="32">
        <v>1</v>
      </c>
      <c r="G5059" s="32" t="s">
        <v>21</v>
      </c>
      <c r="H5059" s="32">
        <v>346</v>
      </c>
      <c r="I5059" s="32">
        <v>385</v>
      </c>
      <c r="J5059" s="32" t="s">
        <v>22</v>
      </c>
      <c r="K5059" s="32">
        <v>0</v>
      </c>
      <c r="L5059" s="38">
        <v>67.28</v>
      </c>
      <c r="M5059" t="s">
        <v>12142</v>
      </c>
      <c r="N5059" t="s">
        <v>12143</v>
      </c>
      <c r="O5059" t="s">
        <v>12138</v>
      </c>
      <c r="P5059" s="31">
        <v>0</v>
      </c>
      <c r="Q5059" s="31">
        <v>0</v>
      </c>
      <c r="R5059" s="31">
        <v>0</v>
      </c>
      <c r="S5059" s="31">
        <v>0</v>
      </c>
      <c r="T5059" s="36" t="s">
        <v>16832</v>
      </c>
      <c r="U5059" s="36" t="s">
        <v>16763</v>
      </c>
      <c r="V5059" s="31" t="s">
        <v>12139</v>
      </c>
      <c r="W5059" s="31">
        <v>7</v>
      </c>
    </row>
    <row r="5060" spans="1:23" x14ac:dyDescent="0.25">
      <c r="A5060">
        <v>9677870</v>
      </c>
      <c r="B5060" s="32" t="s">
        <v>2433</v>
      </c>
      <c r="C5060" s="32">
        <v>22</v>
      </c>
      <c r="D5060" s="32">
        <v>11</v>
      </c>
      <c r="E5060" s="32" t="s">
        <v>22</v>
      </c>
      <c r="F5060" s="32">
        <v>1</v>
      </c>
      <c r="G5060" s="32" t="s">
        <v>21</v>
      </c>
      <c r="H5060" s="32">
        <v>346</v>
      </c>
      <c r="I5060" s="32">
        <v>385</v>
      </c>
      <c r="J5060" s="32" t="s">
        <v>22</v>
      </c>
      <c r="K5060" s="32">
        <v>0</v>
      </c>
      <c r="L5060" s="38">
        <v>67.28</v>
      </c>
      <c r="M5060" t="s">
        <v>12144</v>
      </c>
      <c r="N5060" t="s">
        <v>12145</v>
      </c>
      <c r="O5060" t="s">
        <v>12138</v>
      </c>
      <c r="P5060" s="31">
        <v>0</v>
      </c>
      <c r="Q5060" s="31">
        <v>0</v>
      </c>
      <c r="R5060" s="31">
        <v>0</v>
      </c>
      <c r="S5060" s="31">
        <v>0</v>
      </c>
      <c r="T5060" s="36" t="s">
        <v>16833</v>
      </c>
      <c r="U5060" s="36" t="s">
        <v>16763</v>
      </c>
      <c r="V5060" s="31" t="s">
        <v>12139</v>
      </c>
      <c r="W5060" s="31">
        <v>7</v>
      </c>
    </row>
    <row r="5061" spans="1:23" x14ac:dyDescent="0.25">
      <c r="A5061">
        <v>9677880</v>
      </c>
      <c r="B5061" s="32" t="s">
        <v>2433</v>
      </c>
      <c r="C5061" s="32">
        <v>22</v>
      </c>
      <c r="D5061" s="32">
        <v>11</v>
      </c>
      <c r="E5061" s="32" t="s">
        <v>22</v>
      </c>
      <c r="F5061" s="32">
        <v>1</v>
      </c>
      <c r="G5061" s="32" t="s">
        <v>21</v>
      </c>
      <c r="H5061" s="32">
        <v>346</v>
      </c>
      <c r="I5061" s="32">
        <v>385</v>
      </c>
      <c r="J5061" s="32" t="s">
        <v>22</v>
      </c>
      <c r="K5061" s="32">
        <v>0</v>
      </c>
      <c r="L5061" s="38">
        <v>102.53</v>
      </c>
      <c r="M5061" t="s">
        <v>12146</v>
      </c>
      <c r="N5061" t="s">
        <v>12147</v>
      </c>
      <c r="O5061" t="s">
        <v>12138</v>
      </c>
      <c r="P5061" s="31">
        <v>0</v>
      </c>
      <c r="Q5061" s="31">
        <v>0</v>
      </c>
      <c r="R5061" s="31">
        <v>0</v>
      </c>
      <c r="S5061" s="31">
        <v>0</v>
      </c>
      <c r="T5061" s="36" t="s">
        <v>16834</v>
      </c>
      <c r="U5061" s="36" t="s">
        <v>16763</v>
      </c>
      <c r="V5061" s="31" t="s">
        <v>12139</v>
      </c>
      <c r="W5061" s="31">
        <v>7</v>
      </c>
    </row>
    <row r="5062" spans="1:23" x14ac:dyDescent="0.25">
      <c r="A5062">
        <v>9677900</v>
      </c>
      <c r="B5062" s="32" t="s">
        <v>2433</v>
      </c>
      <c r="C5062" s="32">
        <v>22</v>
      </c>
      <c r="D5062" s="32">
        <v>11</v>
      </c>
      <c r="E5062" s="32" t="s">
        <v>22</v>
      </c>
      <c r="F5062" s="32">
        <v>1</v>
      </c>
      <c r="G5062" s="32" t="s">
        <v>21</v>
      </c>
      <c r="H5062" s="32">
        <v>332</v>
      </c>
      <c r="I5062" s="32">
        <v>370</v>
      </c>
      <c r="J5062" s="32" t="s">
        <v>22</v>
      </c>
      <c r="K5062" s="32">
        <v>3.1280000000000001</v>
      </c>
      <c r="L5062" s="38">
        <v>268.87</v>
      </c>
      <c r="M5062" t="s">
        <v>12148</v>
      </c>
      <c r="N5062" t="s">
        <v>12149</v>
      </c>
      <c r="O5062" t="s">
        <v>12150</v>
      </c>
      <c r="P5062" s="31">
        <v>100</v>
      </c>
      <c r="Q5062" s="31">
        <v>665</v>
      </c>
      <c r="R5062" s="31">
        <v>0</v>
      </c>
      <c r="S5062" s="31">
        <v>0</v>
      </c>
      <c r="T5062" s="36" t="s">
        <v>16835</v>
      </c>
      <c r="U5062" s="36" t="s">
        <v>13489</v>
      </c>
      <c r="V5062" s="31" t="s">
        <v>3859</v>
      </c>
      <c r="W5062" s="31">
        <v>7</v>
      </c>
    </row>
    <row r="5063" spans="1:23" x14ac:dyDescent="0.25">
      <c r="A5063">
        <v>9677905</v>
      </c>
      <c r="B5063" s="32" t="s">
        <v>2433</v>
      </c>
      <c r="C5063" s="32">
        <v>22</v>
      </c>
      <c r="D5063" s="32">
        <v>11</v>
      </c>
      <c r="E5063" s="32" t="s">
        <v>22</v>
      </c>
      <c r="F5063" s="32">
        <v>1</v>
      </c>
      <c r="G5063" s="32" t="s">
        <v>21</v>
      </c>
      <c r="H5063" s="32">
        <v>332</v>
      </c>
      <c r="I5063" s="32">
        <v>370</v>
      </c>
      <c r="J5063" s="32" t="s">
        <v>22</v>
      </c>
      <c r="K5063" s="32">
        <v>4.41</v>
      </c>
      <c r="L5063" s="38">
        <v>1148.52</v>
      </c>
      <c r="M5063" t="s">
        <v>12151</v>
      </c>
      <c r="N5063" t="s">
        <v>12152</v>
      </c>
      <c r="O5063" t="s">
        <v>12153</v>
      </c>
      <c r="P5063" s="31">
        <v>100</v>
      </c>
      <c r="Q5063" s="31">
        <v>960</v>
      </c>
      <c r="R5063" s="31">
        <v>0</v>
      </c>
      <c r="S5063" s="31">
        <v>0</v>
      </c>
      <c r="T5063" s="36" t="s">
        <v>16836</v>
      </c>
      <c r="U5063" s="36" t="s">
        <v>13489</v>
      </c>
      <c r="V5063" s="31" t="s">
        <v>3859</v>
      </c>
      <c r="W5063" s="31">
        <v>7</v>
      </c>
    </row>
    <row r="5064" spans="1:23" x14ac:dyDescent="0.25">
      <c r="A5064">
        <v>9677910</v>
      </c>
      <c r="B5064" s="32" t="s">
        <v>2433</v>
      </c>
      <c r="C5064" s="32">
        <v>22</v>
      </c>
      <c r="D5064" s="32">
        <v>11</v>
      </c>
      <c r="E5064" s="32" t="s">
        <v>22</v>
      </c>
      <c r="F5064" s="32">
        <v>1</v>
      </c>
      <c r="G5064" s="32" t="s">
        <v>21</v>
      </c>
      <c r="H5064" s="32">
        <v>333</v>
      </c>
      <c r="I5064" s="32">
        <v>371</v>
      </c>
      <c r="J5064" s="32" t="s">
        <v>22</v>
      </c>
      <c r="K5064" s="32">
        <v>0.68899999999999995</v>
      </c>
      <c r="L5064" s="38">
        <v>93.09</v>
      </c>
      <c r="M5064" t="s">
        <v>12154</v>
      </c>
      <c r="N5064" t="s">
        <v>12155</v>
      </c>
      <c r="O5064" t="s">
        <v>12156</v>
      </c>
      <c r="P5064" s="31">
        <v>98</v>
      </c>
      <c r="Q5064" s="31">
        <v>0</v>
      </c>
      <c r="R5064" s="31">
        <v>0</v>
      </c>
      <c r="S5064" s="31">
        <v>0</v>
      </c>
      <c r="T5064" s="36" t="s">
        <v>16837</v>
      </c>
      <c r="U5064" s="36" t="s">
        <v>13489</v>
      </c>
      <c r="V5064" s="31" t="s">
        <v>2451</v>
      </c>
      <c r="W5064" s="31">
        <v>7</v>
      </c>
    </row>
    <row r="5065" spans="1:23" x14ac:dyDescent="0.25">
      <c r="A5065">
        <v>9677915</v>
      </c>
      <c r="B5065" s="32" t="s">
        <v>2433</v>
      </c>
      <c r="C5065" s="32">
        <v>22</v>
      </c>
      <c r="D5065" s="32">
        <v>11</v>
      </c>
      <c r="E5065" s="32" t="s">
        <v>22</v>
      </c>
      <c r="F5065" s="32">
        <v>1</v>
      </c>
      <c r="G5065" s="32" t="s">
        <v>21</v>
      </c>
      <c r="H5065" s="32">
        <v>333</v>
      </c>
      <c r="I5065" s="32">
        <v>371</v>
      </c>
      <c r="J5065" s="32" t="s">
        <v>22</v>
      </c>
      <c r="K5065" s="32">
        <v>0.89300000000000002</v>
      </c>
      <c r="L5065" s="38">
        <v>140.35</v>
      </c>
      <c r="M5065" t="s">
        <v>12157</v>
      </c>
      <c r="N5065" t="s">
        <v>12158</v>
      </c>
      <c r="O5065" t="s">
        <v>12159</v>
      </c>
      <c r="P5065" s="31">
        <v>98</v>
      </c>
      <c r="Q5065" s="31">
        <v>0</v>
      </c>
      <c r="R5065" s="31">
        <v>0</v>
      </c>
      <c r="S5065" s="31">
        <v>0</v>
      </c>
      <c r="T5065" s="36" t="s">
        <v>16838</v>
      </c>
      <c r="U5065" s="36" t="s">
        <v>13836</v>
      </c>
      <c r="V5065" s="31" t="s">
        <v>2451</v>
      </c>
      <c r="W5065" s="31">
        <v>7</v>
      </c>
    </row>
    <row r="5066" spans="1:23" x14ac:dyDescent="0.25">
      <c r="A5066">
        <v>9677920</v>
      </c>
      <c r="B5066" s="32" t="s">
        <v>2433</v>
      </c>
      <c r="C5066" s="32">
        <v>22</v>
      </c>
      <c r="D5066" s="32">
        <v>11</v>
      </c>
      <c r="E5066" s="32" t="s">
        <v>22</v>
      </c>
      <c r="F5066" s="32">
        <v>1</v>
      </c>
      <c r="G5066" s="32" t="s">
        <v>21</v>
      </c>
      <c r="H5066" s="32">
        <v>333</v>
      </c>
      <c r="I5066" s="32">
        <v>371</v>
      </c>
      <c r="J5066" s="32" t="s">
        <v>22</v>
      </c>
      <c r="K5066" s="32">
        <v>1.4710000000000001</v>
      </c>
      <c r="L5066" s="38">
        <v>183.23</v>
      </c>
      <c r="M5066" t="s">
        <v>12160</v>
      </c>
      <c r="N5066" t="s">
        <v>12161</v>
      </c>
      <c r="O5066" t="s">
        <v>12156</v>
      </c>
      <c r="P5066" s="31">
        <v>98</v>
      </c>
      <c r="Q5066" s="31">
        <v>0</v>
      </c>
      <c r="R5066" s="31">
        <v>0</v>
      </c>
      <c r="S5066" s="31">
        <v>0</v>
      </c>
      <c r="T5066" s="36" t="s">
        <v>16839</v>
      </c>
      <c r="U5066" s="36" t="s">
        <v>13836</v>
      </c>
      <c r="V5066" s="31" t="s">
        <v>2451</v>
      </c>
      <c r="W5066" s="31">
        <v>7</v>
      </c>
    </row>
    <row r="5067" spans="1:23" x14ac:dyDescent="0.25">
      <c r="A5067">
        <v>9677925</v>
      </c>
      <c r="B5067" s="32" t="s">
        <v>2433</v>
      </c>
      <c r="C5067" s="32">
        <v>22</v>
      </c>
      <c r="D5067" s="32">
        <v>11</v>
      </c>
      <c r="E5067" s="32" t="s">
        <v>22</v>
      </c>
      <c r="F5067" s="32">
        <v>1</v>
      </c>
      <c r="G5067" s="32" t="s">
        <v>21</v>
      </c>
      <c r="H5067" s="32">
        <v>344</v>
      </c>
      <c r="I5067" s="32">
        <v>382</v>
      </c>
      <c r="J5067" s="32" t="s">
        <v>22</v>
      </c>
      <c r="K5067" s="32">
        <v>0</v>
      </c>
      <c r="L5067" s="38">
        <v>13.4</v>
      </c>
      <c r="M5067" t="s">
        <v>12162</v>
      </c>
      <c r="N5067" t="s">
        <v>12163</v>
      </c>
      <c r="O5067" t="s">
        <v>12164</v>
      </c>
      <c r="P5067" s="31">
        <v>130</v>
      </c>
      <c r="Q5067" s="31">
        <v>255</v>
      </c>
      <c r="R5067" s="31">
        <v>0</v>
      </c>
      <c r="S5067" s="31">
        <v>0</v>
      </c>
      <c r="T5067" s="36" t="s">
        <v>16840</v>
      </c>
      <c r="U5067" s="36" t="s">
        <v>13488</v>
      </c>
      <c r="V5067" s="31" t="s">
        <v>2479</v>
      </c>
      <c r="W5067" s="31">
        <v>7</v>
      </c>
    </row>
    <row r="5068" spans="1:23" x14ac:dyDescent="0.25">
      <c r="A5068">
        <v>9680005</v>
      </c>
      <c r="B5068" s="32" t="s">
        <v>2433</v>
      </c>
      <c r="C5068" s="32">
        <v>22</v>
      </c>
      <c r="D5068" s="32">
        <v>11</v>
      </c>
      <c r="E5068" s="32" t="s">
        <v>22</v>
      </c>
      <c r="F5068" s="32">
        <v>1</v>
      </c>
      <c r="G5068" s="32" t="s">
        <v>21</v>
      </c>
      <c r="H5068" s="32" t="s">
        <v>22</v>
      </c>
      <c r="I5068" s="32">
        <v>134</v>
      </c>
      <c r="J5068" s="32" t="s">
        <v>22</v>
      </c>
      <c r="K5068" s="32">
        <v>0</v>
      </c>
      <c r="L5068" s="38">
        <v>2389.2199999999998</v>
      </c>
      <c r="M5068" t="s">
        <v>12166</v>
      </c>
      <c r="N5068" t="s">
        <v>12167</v>
      </c>
      <c r="O5068" t="s">
        <v>12168</v>
      </c>
      <c r="P5068" s="31">
        <v>1000</v>
      </c>
      <c r="Q5068" s="31">
        <v>2000</v>
      </c>
      <c r="R5068" s="31">
        <v>600</v>
      </c>
      <c r="S5068" s="31">
        <v>0</v>
      </c>
      <c r="T5068" s="36" t="s">
        <v>16841</v>
      </c>
      <c r="U5068" s="36" t="s">
        <v>12165</v>
      </c>
      <c r="V5068" s="31" t="s">
        <v>26</v>
      </c>
      <c r="W5068" s="31">
        <v>7</v>
      </c>
    </row>
    <row r="5069" spans="1:23" x14ac:dyDescent="0.25">
      <c r="A5069">
        <v>9680025</v>
      </c>
      <c r="B5069" s="32" t="s">
        <v>2433</v>
      </c>
      <c r="C5069" s="32">
        <v>22</v>
      </c>
      <c r="D5069" s="32">
        <v>11</v>
      </c>
      <c r="E5069" s="32" t="s">
        <v>22</v>
      </c>
      <c r="F5069" s="32">
        <v>1</v>
      </c>
      <c r="G5069" s="32" t="s">
        <v>21</v>
      </c>
      <c r="H5069" s="32" t="s">
        <v>22</v>
      </c>
      <c r="I5069" s="32">
        <v>134</v>
      </c>
      <c r="J5069" s="32" t="s">
        <v>22</v>
      </c>
      <c r="K5069" s="32">
        <v>0</v>
      </c>
      <c r="L5069" s="38">
        <v>2683.82</v>
      </c>
      <c r="M5069" t="s">
        <v>12169</v>
      </c>
      <c r="N5069" t="s">
        <v>12170</v>
      </c>
      <c r="O5069" t="s">
        <v>12171</v>
      </c>
      <c r="P5069" s="31">
        <v>1000</v>
      </c>
      <c r="Q5069" s="31">
        <v>2200</v>
      </c>
      <c r="R5069" s="31">
        <v>600</v>
      </c>
      <c r="S5069" s="31">
        <v>0</v>
      </c>
      <c r="T5069" s="36" t="s">
        <v>16842</v>
      </c>
      <c r="U5069" s="36" t="s">
        <v>12165</v>
      </c>
      <c r="V5069" s="31" t="s">
        <v>26</v>
      </c>
      <c r="W5069" s="31">
        <v>7</v>
      </c>
    </row>
    <row r="5070" spans="1:23" x14ac:dyDescent="0.25">
      <c r="A5070">
        <v>9680207</v>
      </c>
      <c r="B5070" s="32" t="s">
        <v>2433</v>
      </c>
      <c r="C5070" s="32">
        <v>22</v>
      </c>
      <c r="D5070" s="32">
        <v>11</v>
      </c>
      <c r="E5070" s="32" t="s">
        <v>22</v>
      </c>
      <c r="F5070" s="32">
        <v>1</v>
      </c>
      <c r="G5070" s="32" t="s">
        <v>21</v>
      </c>
      <c r="H5070" s="32" t="s">
        <v>22</v>
      </c>
      <c r="I5070" s="32">
        <v>134</v>
      </c>
      <c r="J5070" s="32" t="s">
        <v>22</v>
      </c>
      <c r="K5070" s="32">
        <v>0</v>
      </c>
      <c r="L5070" s="38">
        <v>2588.33</v>
      </c>
      <c r="M5070" t="s">
        <v>12172</v>
      </c>
      <c r="N5070" t="s">
        <v>12173</v>
      </c>
      <c r="O5070" t="s">
        <v>12174</v>
      </c>
      <c r="P5070" s="31">
        <v>1200</v>
      </c>
      <c r="Q5070" s="31">
        <v>2000</v>
      </c>
      <c r="R5070" s="31">
        <v>800</v>
      </c>
      <c r="S5070" s="31">
        <v>0</v>
      </c>
      <c r="T5070" s="36" t="s">
        <v>16843</v>
      </c>
      <c r="U5070" s="36" t="s">
        <v>12165</v>
      </c>
      <c r="V5070" s="31" t="s">
        <v>26</v>
      </c>
      <c r="W5070" s="31">
        <v>7</v>
      </c>
    </row>
    <row r="5071" spans="1:23" x14ac:dyDescent="0.25">
      <c r="A5071">
        <v>9680227</v>
      </c>
      <c r="B5071" s="32" t="s">
        <v>2433</v>
      </c>
      <c r="C5071" s="32">
        <v>22</v>
      </c>
      <c r="D5071" s="32">
        <v>11</v>
      </c>
      <c r="E5071" s="32" t="s">
        <v>22</v>
      </c>
      <c r="F5071" s="32">
        <v>1</v>
      </c>
      <c r="G5071" s="32" t="s">
        <v>21</v>
      </c>
      <c r="H5071" s="32" t="s">
        <v>22</v>
      </c>
      <c r="I5071" s="32">
        <v>134</v>
      </c>
      <c r="J5071" s="32" t="s">
        <v>22</v>
      </c>
      <c r="K5071" s="32">
        <v>0</v>
      </c>
      <c r="L5071" s="38">
        <v>2915.21</v>
      </c>
      <c r="M5071" t="s">
        <v>12175</v>
      </c>
      <c r="N5071" t="s">
        <v>12176</v>
      </c>
      <c r="O5071" t="s">
        <v>12177</v>
      </c>
      <c r="P5071" s="31">
        <v>1200</v>
      </c>
      <c r="Q5071" s="31">
        <v>2200</v>
      </c>
      <c r="R5071" s="31">
        <v>800</v>
      </c>
      <c r="S5071" s="31">
        <v>0</v>
      </c>
      <c r="T5071" s="36" t="s">
        <v>16844</v>
      </c>
      <c r="U5071" s="36" t="s">
        <v>12165</v>
      </c>
      <c r="V5071" s="31" t="s">
        <v>26</v>
      </c>
      <c r="W5071" s="31">
        <v>7</v>
      </c>
    </row>
    <row r="5072" spans="1:23" x14ac:dyDescent="0.25">
      <c r="A5072">
        <v>9680406</v>
      </c>
      <c r="B5072" s="32" t="s">
        <v>2433</v>
      </c>
      <c r="C5072" s="32">
        <v>22</v>
      </c>
      <c r="D5072" s="32">
        <v>11</v>
      </c>
      <c r="E5072" s="32" t="s">
        <v>22</v>
      </c>
      <c r="F5072" s="32">
        <v>1</v>
      </c>
      <c r="G5072" s="32" t="s">
        <v>21</v>
      </c>
      <c r="H5072" s="32" t="s">
        <v>22</v>
      </c>
      <c r="I5072" s="32">
        <v>132</v>
      </c>
      <c r="J5072" s="32" t="s">
        <v>22</v>
      </c>
      <c r="K5072" s="32">
        <v>0</v>
      </c>
      <c r="L5072" s="38">
        <v>374.46</v>
      </c>
      <c r="M5072" t="s">
        <v>12178</v>
      </c>
      <c r="N5072" t="s">
        <v>12179</v>
      </c>
      <c r="O5072" t="s">
        <v>12180</v>
      </c>
      <c r="P5072" s="31">
        <v>430</v>
      </c>
      <c r="Q5072" s="31">
        <v>2020</v>
      </c>
      <c r="R5072" s="31">
        <v>620</v>
      </c>
      <c r="S5072" s="31">
        <v>36.4</v>
      </c>
      <c r="T5072" s="36" t="s">
        <v>12181</v>
      </c>
      <c r="U5072" s="36" t="s">
        <v>12165</v>
      </c>
      <c r="V5072" s="31" t="s">
        <v>26</v>
      </c>
      <c r="W5072" s="31">
        <v>7</v>
      </c>
    </row>
    <row r="5073" spans="1:23" x14ac:dyDescent="0.25">
      <c r="A5073">
        <v>9680408</v>
      </c>
      <c r="B5073" s="32" t="s">
        <v>2433</v>
      </c>
      <c r="C5073" s="32">
        <v>22</v>
      </c>
      <c r="D5073" s="32">
        <v>11</v>
      </c>
      <c r="E5073" s="32" t="s">
        <v>22</v>
      </c>
      <c r="F5073" s="32">
        <v>1</v>
      </c>
      <c r="G5073" s="32" t="s">
        <v>21</v>
      </c>
      <c r="H5073" s="32" t="s">
        <v>22</v>
      </c>
      <c r="I5073" s="32">
        <v>132</v>
      </c>
      <c r="J5073" s="32" t="s">
        <v>22</v>
      </c>
      <c r="K5073" s="32">
        <v>0</v>
      </c>
      <c r="L5073" s="38">
        <v>387.09</v>
      </c>
      <c r="M5073" t="s">
        <v>12182</v>
      </c>
      <c r="N5073" t="s">
        <v>12183</v>
      </c>
      <c r="O5073" t="s">
        <v>12184</v>
      </c>
      <c r="P5073" s="31">
        <v>430</v>
      </c>
      <c r="Q5073" s="31">
        <v>2010</v>
      </c>
      <c r="R5073" s="31">
        <v>810</v>
      </c>
      <c r="S5073" s="31">
        <v>40.200000000000003</v>
      </c>
      <c r="T5073" s="36" t="s">
        <v>12185</v>
      </c>
      <c r="U5073" s="36" t="s">
        <v>12165</v>
      </c>
      <c r="V5073" s="31" t="s">
        <v>26</v>
      </c>
      <c r="W5073" s="31">
        <v>7</v>
      </c>
    </row>
    <row r="5074" spans="1:23" x14ac:dyDescent="0.25">
      <c r="A5074">
        <v>9680426</v>
      </c>
      <c r="B5074" s="32" t="s">
        <v>2433</v>
      </c>
      <c r="C5074" s="32">
        <v>22</v>
      </c>
      <c r="D5074" s="32">
        <v>11</v>
      </c>
      <c r="E5074" s="32" t="s">
        <v>22</v>
      </c>
      <c r="F5074" s="32">
        <v>1</v>
      </c>
      <c r="G5074" s="32" t="s">
        <v>21</v>
      </c>
      <c r="H5074" s="32" t="s">
        <v>22</v>
      </c>
      <c r="I5074" s="32">
        <v>133</v>
      </c>
      <c r="J5074" s="32" t="s">
        <v>22</v>
      </c>
      <c r="K5074" s="32">
        <v>0</v>
      </c>
      <c r="L5074" s="38">
        <v>412.54</v>
      </c>
      <c r="M5074" t="s">
        <v>12186</v>
      </c>
      <c r="N5074" t="s">
        <v>12187</v>
      </c>
      <c r="O5074" t="s">
        <v>12188</v>
      </c>
      <c r="P5074" s="31">
        <v>410</v>
      </c>
      <c r="Q5074" s="31">
        <v>2220</v>
      </c>
      <c r="R5074" s="31">
        <v>630</v>
      </c>
      <c r="S5074" s="31">
        <v>38.5</v>
      </c>
      <c r="T5074" s="36" t="s">
        <v>12189</v>
      </c>
      <c r="U5074" s="36" t="s">
        <v>12165</v>
      </c>
      <c r="V5074" s="31" t="s">
        <v>26</v>
      </c>
      <c r="W5074" s="31">
        <v>7</v>
      </c>
    </row>
    <row r="5075" spans="1:23" x14ac:dyDescent="0.25">
      <c r="A5075">
        <v>9680428</v>
      </c>
      <c r="B5075" s="32" t="s">
        <v>2433</v>
      </c>
      <c r="C5075" s="32">
        <v>22</v>
      </c>
      <c r="D5075" s="32">
        <v>11</v>
      </c>
      <c r="E5075" s="32" t="s">
        <v>22</v>
      </c>
      <c r="F5075" s="32">
        <v>1</v>
      </c>
      <c r="G5075" s="32" t="s">
        <v>21</v>
      </c>
      <c r="H5075" s="32" t="s">
        <v>22</v>
      </c>
      <c r="I5075" s="32">
        <v>133</v>
      </c>
      <c r="J5075" s="32" t="s">
        <v>22</v>
      </c>
      <c r="K5075" s="32">
        <v>0</v>
      </c>
      <c r="L5075" s="38">
        <v>438</v>
      </c>
      <c r="M5075" t="s">
        <v>12190</v>
      </c>
      <c r="N5075" t="s">
        <v>12191</v>
      </c>
      <c r="O5075" t="s">
        <v>12192</v>
      </c>
      <c r="P5075" s="31">
        <v>820</v>
      </c>
      <c r="Q5075" s="31">
        <v>2210</v>
      </c>
      <c r="R5075" s="31">
        <v>410</v>
      </c>
      <c r="S5075" s="31">
        <v>0</v>
      </c>
      <c r="T5075" s="36" t="s">
        <v>12193</v>
      </c>
      <c r="U5075" s="36" t="s">
        <v>12165</v>
      </c>
      <c r="V5075" s="31" t="s">
        <v>26</v>
      </c>
      <c r="W5075" s="31">
        <v>7</v>
      </c>
    </row>
    <row r="5076" spans="1:23" x14ac:dyDescent="0.25">
      <c r="A5076">
        <v>9680606</v>
      </c>
      <c r="B5076" s="32" t="s">
        <v>2433</v>
      </c>
      <c r="C5076" s="32">
        <v>22</v>
      </c>
      <c r="D5076" s="32">
        <v>11</v>
      </c>
      <c r="E5076" s="32" t="s">
        <v>22</v>
      </c>
      <c r="F5076" s="32">
        <v>1</v>
      </c>
      <c r="G5076" s="32" t="s">
        <v>21</v>
      </c>
      <c r="H5076" s="32" t="s">
        <v>22</v>
      </c>
      <c r="I5076" s="32">
        <v>132</v>
      </c>
      <c r="J5076" s="32" t="s">
        <v>22</v>
      </c>
      <c r="K5076" s="32">
        <v>0</v>
      </c>
      <c r="L5076" s="38">
        <v>432.07</v>
      </c>
      <c r="M5076" t="s">
        <v>12194</v>
      </c>
      <c r="N5076" t="s">
        <v>12195</v>
      </c>
      <c r="O5076" t="s">
        <v>12196</v>
      </c>
      <c r="P5076" s="31">
        <v>610</v>
      </c>
      <c r="Q5076" s="31">
        <v>2010</v>
      </c>
      <c r="R5076" s="31">
        <v>630</v>
      </c>
      <c r="S5076" s="31">
        <v>45.2</v>
      </c>
      <c r="T5076" s="36" t="s">
        <v>12197</v>
      </c>
      <c r="U5076" s="36" t="s">
        <v>12165</v>
      </c>
      <c r="V5076" s="31" t="s">
        <v>26</v>
      </c>
      <c r="W5076" s="31">
        <v>7</v>
      </c>
    </row>
    <row r="5077" spans="1:23" x14ac:dyDescent="0.25">
      <c r="A5077">
        <v>9680608</v>
      </c>
      <c r="B5077" s="32" t="s">
        <v>2433</v>
      </c>
      <c r="C5077" s="32">
        <v>22</v>
      </c>
      <c r="D5077" s="32">
        <v>11</v>
      </c>
      <c r="E5077" s="32" t="s">
        <v>22</v>
      </c>
      <c r="F5077" s="32">
        <v>1</v>
      </c>
      <c r="G5077" s="32" t="s">
        <v>21</v>
      </c>
      <c r="H5077" s="32" t="s">
        <v>22</v>
      </c>
      <c r="I5077" s="32">
        <v>132</v>
      </c>
      <c r="J5077" s="32" t="s">
        <v>22</v>
      </c>
      <c r="K5077" s="32">
        <v>0</v>
      </c>
      <c r="L5077" s="38">
        <v>449.12</v>
      </c>
      <c r="M5077" t="s">
        <v>12198</v>
      </c>
      <c r="N5077" t="s">
        <v>12199</v>
      </c>
      <c r="O5077" t="s">
        <v>12200</v>
      </c>
      <c r="P5077" s="31">
        <v>825</v>
      </c>
      <c r="Q5077" s="31">
        <v>2010</v>
      </c>
      <c r="R5077" s="31">
        <v>630</v>
      </c>
      <c r="S5077" s="31">
        <v>0</v>
      </c>
      <c r="T5077" s="36" t="s">
        <v>12201</v>
      </c>
      <c r="U5077" s="36" t="s">
        <v>12165</v>
      </c>
      <c r="V5077" s="31" t="s">
        <v>26</v>
      </c>
      <c r="W5077" s="31">
        <v>7</v>
      </c>
    </row>
    <row r="5078" spans="1:23" x14ac:dyDescent="0.25">
      <c r="A5078">
        <v>9680626</v>
      </c>
      <c r="B5078" s="32" t="s">
        <v>2433</v>
      </c>
      <c r="C5078" s="32">
        <v>22</v>
      </c>
      <c r="D5078" s="32">
        <v>11</v>
      </c>
      <c r="E5078" s="32" t="s">
        <v>22</v>
      </c>
      <c r="F5078" s="32">
        <v>1</v>
      </c>
      <c r="G5078" s="32" t="s">
        <v>21</v>
      </c>
      <c r="H5078" s="32" t="s">
        <v>22</v>
      </c>
      <c r="I5078" s="32">
        <v>133</v>
      </c>
      <c r="J5078" s="32" t="s">
        <v>22</v>
      </c>
      <c r="K5078" s="32">
        <v>0</v>
      </c>
      <c r="L5078" s="38">
        <v>451.65</v>
      </c>
      <c r="M5078" t="s">
        <v>12202</v>
      </c>
      <c r="N5078" t="s">
        <v>12203</v>
      </c>
      <c r="O5078" t="s">
        <v>12204</v>
      </c>
      <c r="P5078" s="31">
        <v>610</v>
      </c>
      <c r="Q5078" s="31">
        <v>2210</v>
      </c>
      <c r="R5078" s="31">
        <v>630</v>
      </c>
      <c r="S5078" s="31">
        <v>49</v>
      </c>
      <c r="T5078" s="36" t="s">
        <v>12205</v>
      </c>
      <c r="U5078" s="36" t="s">
        <v>12165</v>
      </c>
      <c r="V5078" s="31" t="s">
        <v>26</v>
      </c>
      <c r="W5078" s="31">
        <v>7</v>
      </c>
    </row>
    <row r="5079" spans="1:23" x14ac:dyDescent="0.25">
      <c r="A5079">
        <v>9680628</v>
      </c>
      <c r="B5079" s="32" t="s">
        <v>2433</v>
      </c>
      <c r="C5079" s="32">
        <v>22</v>
      </c>
      <c r="D5079" s="32">
        <v>11</v>
      </c>
      <c r="E5079" s="32" t="s">
        <v>22</v>
      </c>
      <c r="F5079" s="32">
        <v>1</v>
      </c>
      <c r="G5079" s="32" t="s">
        <v>21</v>
      </c>
      <c r="H5079" s="32" t="s">
        <v>22</v>
      </c>
      <c r="I5079" s="32">
        <v>133</v>
      </c>
      <c r="J5079" s="32" t="s">
        <v>22</v>
      </c>
      <c r="K5079" s="32">
        <v>0</v>
      </c>
      <c r="L5079" s="38">
        <v>482.89</v>
      </c>
      <c r="M5079" t="s">
        <v>12206</v>
      </c>
      <c r="N5079" t="s">
        <v>12207</v>
      </c>
      <c r="O5079" t="s">
        <v>12208</v>
      </c>
      <c r="P5079" s="31">
        <v>810</v>
      </c>
      <c r="Q5079" s="31">
        <v>2210</v>
      </c>
      <c r="R5079" s="31">
        <v>630</v>
      </c>
      <c r="S5079" s="31">
        <v>0</v>
      </c>
      <c r="T5079" s="36" t="s">
        <v>12209</v>
      </c>
      <c r="U5079" s="36" t="s">
        <v>12165</v>
      </c>
      <c r="V5079" s="31" t="s">
        <v>26</v>
      </c>
      <c r="W5079" s="31">
        <v>7</v>
      </c>
    </row>
    <row r="5080" spans="1:23" x14ac:dyDescent="0.25">
      <c r="A5080">
        <v>9680806</v>
      </c>
      <c r="B5080" s="32" t="s">
        <v>2433</v>
      </c>
      <c r="C5080" s="32">
        <v>22</v>
      </c>
      <c r="D5080" s="32">
        <v>11</v>
      </c>
      <c r="E5080" s="32" t="s">
        <v>22</v>
      </c>
      <c r="F5080" s="32">
        <v>1</v>
      </c>
      <c r="G5080" s="32" t="s">
        <v>21</v>
      </c>
      <c r="H5080" s="32" t="s">
        <v>22</v>
      </c>
      <c r="I5080" s="32">
        <v>132</v>
      </c>
      <c r="J5080" s="32" t="s">
        <v>22</v>
      </c>
      <c r="K5080" s="32">
        <v>0</v>
      </c>
      <c r="L5080" s="38">
        <v>475.7</v>
      </c>
      <c r="M5080" t="s">
        <v>12210</v>
      </c>
      <c r="N5080" t="s">
        <v>12211</v>
      </c>
      <c r="O5080" t="s">
        <v>12212</v>
      </c>
      <c r="P5080" s="31">
        <v>825</v>
      </c>
      <c r="Q5080" s="31">
        <v>2010</v>
      </c>
      <c r="R5080" s="31">
        <v>630</v>
      </c>
      <c r="S5080" s="31">
        <v>0</v>
      </c>
      <c r="T5080" s="36" t="s">
        <v>12213</v>
      </c>
      <c r="U5080" s="36" t="s">
        <v>12165</v>
      </c>
      <c r="V5080" s="31" t="s">
        <v>26</v>
      </c>
      <c r="W5080" s="31">
        <v>7</v>
      </c>
    </row>
    <row r="5081" spans="1:23" x14ac:dyDescent="0.25">
      <c r="A5081">
        <v>9680808</v>
      </c>
      <c r="B5081" s="32" t="s">
        <v>2433</v>
      </c>
      <c r="C5081" s="32">
        <v>22</v>
      </c>
      <c r="D5081" s="32">
        <v>11</v>
      </c>
      <c r="E5081" s="32" t="s">
        <v>22</v>
      </c>
      <c r="F5081" s="32">
        <v>1</v>
      </c>
      <c r="G5081" s="32" t="s">
        <v>21</v>
      </c>
      <c r="H5081" s="32" t="s">
        <v>22</v>
      </c>
      <c r="I5081" s="32">
        <v>132</v>
      </c>
      <c r="J5081" s="32" t="s">
        <v>22</v>
      </c>
      <c r="K5081" s="32">
        <v>0</v>
      </c>
      <c r="L5081" s="38">
        <v>493.6</v>
      </c>
      <c r="M5081" t="s">
        <v>12214</v>
      </c>
      <c r="N5081" t="s">
        <v>12215</v>
      </c>
      <c r="O5081" t="s">
        <v>12216</v>
      </c>
      <c r="P5081" s="31">
        <v>810</v>
      </c>
      <c r="Q5081" s="31">
        <v>2120</v>
      </c>
      <c r="R5081" s="31">
        <v>830</v>
      </c>
      <c r="S5081" s="31">
        <v>0</v>
      </c>
      <c r="T5081" s="36" t="s">
        <v>12217</v>
      </c>
      <c r="U5081" s="36" t="s">
        <v>12165</v>
      </c>
      <c r="V5081" s="31" t="s">
        <v>26</v>
      </c>
      <c r="W5081" s="31">
        <v>7</v>
      </c>
    </row>
    <row r="5082" spans="1:23" x14ac:dyDescent="0.25">
      <c r="A5082">
        <v>9680826</v>
      </c>
      <c r="B5082" s="32" t="s">
        <v>2433</v>
      </c>
      <c r="C5082" s="32">
        <v>22</v>
      </c>
      <c r="D5082" s="32">
        <v>11</v>
      </c>
      <c r="E5082" s="32" t="s">
        <v>22</v>
      </c>
      <c r="F5082" s="32">
        <v>1</v>
      </c>
      <c r="G5082" s="32" t="s">
        <v>21</v>
      </c>
      <c r="H5082" s="32" t="s">
        <v>22</v>
      </c>
      <c r="I5082" s="32">
        <v>133</v>
      </c>
      <c r="J5082" s="32" t="s">
        <v>22</v>
      </c>
      <c r="K5082" s="32">
        <v>0</v>
      </c>
      <c r="L5082" s="38">
        <v>513.36</v>
      </c>
      <c r="M5082" t="s">
        <v>12218</v>
      </c>
      <c r="N5082" t="s">
        <v>12219</v>
      </c>
      <c r="O5082" t="s">
        <v>12220</v>
      </c>
      <c r="P5082" s="31">
        <v>810</v>
      </c>
      <c r="Q5082" s="31">
        <v>2210</v>
      </c>
      <c r="R5082" s="31">
        <v>630</v>
      </c>
      <c r="S5082" s="31">
        <v>0</v>
      </c>
      <c r="T5082" s="36" t="s">
        <v>12221</v>
      </c>
      <c r="U5082" s="36" t="s">
        <v>12165</v>
      </c>
      <c r="V5082" s="31" t="s">
        <v>26</v>
      </c>
      <c r="W5082" s="31">
        <v>7</v>
      </c>
    </row>
    <row r="5083" spans="1:23" x14ac:dyDescent="0.25">
      <c r="A5083">
        <v>9680828</v>
      </c>
      <c r="B5083" s="32" t="s">
        <v>2433</v>
      </c>
      <c r="C5083" s="32">
        <v>22</v>
      </c>
      <c r="D5083" s="32">
        <v>11</v>
      </c>
      <c r="E5083" s="32" t="s">
        <v>22</v>
      </c>
      <c r="F5083" s="32">
        <v>1</v>
      </c>
      <c r="G5083" s="32" t="s">
        <v>21</v>
      </c>
      <c r="H5083" s="32" t="s">
        <v>22</v>
      </c>
      <c r="I5083" s="32">
        <v>133</v>
      </c>
      <c r="J5083" s="32" t="s">
        <v>22</v>
      </c>
      <c r="K5083" s="32">
        <v>0</v>
      </c>
      <c r="L5083" s="38">
        <v>545.65</v>
      </c>
      <c r="M5083" t="s">
        <v>12222</v>
      </c>
      <c r="N5083" t="s">
        <v>12223</v>
      </c>
      <c r="O5083" t="s">
        <v>12224</v>
      </c>
      <c r="P5083" s="31">
        <v>820</v>
      </c>
      <c r="Q5083" s="31">
        <v>2350</v>
      </c>
      <c r="R5083" s="31">
        <v>840</v>
      </c>
      <c r="S5083" s="31">
        <v>0</v>
      </c>
      <c r="T5083" s="36" t="s">
        <v>12225</v>
      </c>
      <c r="U5083" s="36" t="s">
        <v>12165</v>
      </c>
      <c r="V5083" s="31" t="s">
        <v>26</v>
      </c>
      <c r="W5083" s="31">
        <v>7</v>
      </c>
    </row>
    <row r="5084" spans="1:23" x14ac:dyDescent="0.25">
      <c r="A5084">
        <v>9681204</v>
      </c>
      <c r="B5084" s="32" t="s">
        <v>2433</v>
      </c>
      <c r="C5084" s="32">
        <v>22</v>
      </c>
      <c r="D5084" s="32">
        <v>11</v>
      </c>
      <c r="E5084" s="32" t="s">
        <v>22</v>
      </c>
      <c r="F5084" s="32">
        <v>10</v>
      </c>
      <c r="G5084" s="32" t="s">
        <v>354</v>
      </c>
      <c r="H5084" s="32" t="s">
        <v>22</v>
      </c>
      <c r="I5084" s="32">
        <v>927</v>
      </c>
      <c r="J5084" s="32" t="s">
        <v>22</v>
      </c>
      <c r="K5084" s="32">
        <v>0</v>
      </c>
      <c r="L5084" s="38">
        <v>56.37</v>
      </c>
      <c r="M5084" t="s">
        <v>12226</v>
      </c>
      <c r="N5084" t="s">
        <v>12227</v>
      </c>
      <c r="O5084" t="s">
        <v>12228</v>
      </c>
      <c r="P5084" s="31">
        <v>0</v>
      </c>
      <c r="Q5084" s="31">
        <v>0</v>
      </c>
      <c r="R5084" s="31">
        <v>0</v>
      </c>
      <c r="S5084" s="31">
        <v>0</v>
      </c>
      <c r="T5084" s="36" t="s">
        <v>12229</v>
      </c>
      <c r="U5084" s="36" t="s">
        <v>8458</v>
      </c>
      <c r="V5084" s="31" t="s">
        <v>5399</v>
      </c>
      <c r="W5084" s="31">
        <v>7</v>
      </c>
    </row>
    <row r="5085" spans="1:23" x14ac:dyDescent="0.25">
      <c r="A5085">
        <v>9681206</v>
      </c>
      <c r="B5085" s="32" t="s">
        <v>2433</v>
      </c>
      <c r="C5085" s="32">
        <v>22</v>
      </c>
      <c r="D5085" s="32">
        <v>11</v>
      </c>
      <c r="E5085" s="32" t="s">
        <v>22</v>
      </c>
      <c r="F5085" s="32">
        <v>10</v>
      </c>
      <c r="G5085" s="32" t="s">
        <v>354</v>
      </c>
      <c r="H5085" s="32" t="s">
        <v>22</v>
      </c>
      <c r="I5085" s="32">
        <v>927</v>
      </c>
      <c r="J5085" s="32" t="s">
        <v>22</v>
      </c>
      <c r="K5085" s="32">
        <v>0</v>
      </c>
      <c r="L5085" s="38">
        <v>61.34</v>
      </c>
      <c r="M5085" t="s">
        <v>12230</v>
      </c>
      <c r="N5085" t="s">
        <v>12231</v>
      </c>
      <c r="O5085" t="s">
        <v>12232</v>
      </c>
      <c r="P5085" s="31">
        <v>0</v>
      </c>
      <c r="Q5085" s="31">
        <v>0</v>
      </c>
      <c r="R5085" s="31">
        <v>0</v>
      </c>
      <c r="S5085" s="31">
        <v>0</v>
      </c>
      <c r="T5085" s="36" t="s">
        <v>12233</v>
      </c>
      <c r="U5085" s="36" t="s">
        <v>8458</v>
      </c>
      <c r="V5085" s="31" t="s">
        <v>5399</v>
      </c>
      <c r="W5085" s="31">
        <v>7</v>
      </c>
    </row>
    <row r="5086" spans="1:23" x14ac:dyDescent="0.25">
      <c r="A5086">
        <v>9681208</v>
      </c>
      <c r="B5086" s="32" t="s">
        <v>2433</v>
      </c>
      <c r="C5086" s="32">
        <v>22</v>
      </c>
      <c r="D5086" s="32">
        <v>11</v>
      </c>
      <c r="E5086" s="32" t="s">
        <v>22</v>
      </c>
      <c r="F5086" s="32">
        <v>10</v>
      </c>
      <c r="G5086" s="32" t="s">
        <v>354</v>
      </c>
      <c r="H5086" s="32" t="s">
        <v>22</v>
      </c>
      <c r="I5086" s="32">
        <v>927</v>
      </c>
      <c r="J5086" s="32" t="s">
        <v>22</v>
      </c>
      <c r="K5086" s="32">
        <v>0</v>
      </c>
      <c r="L5086" s="38">
        <v>72.45</v>
      </c>
      <c r="M5086" t="s">
        <v>12234</v>
      </c>
      <c r="N5086" t="s">
        <v>12235</v>
      </c>
      <c r="O5086" t="s">
        <v>12236</v>
      </c>
      <c r="P5086" s="31">
        <v>0</v>
      </c>
      <c r="Q5086" s="31">
        <v>0</v>
      </c>
      <c r="R5086" s="31">
        <v>0</v>
      </c>
      <c r="S5086" s="31">
        <v>0</v>
      </c>
      <c r="T5086" s="36" t="s">
        <v>12237</v>
      </c>
      <c r="U5086" s="36" t="s">
        <v>13488</v>
      </c>
      <c r="V5086" s="31" t="s">
        <v>5399</v>
      </c>
      <c r="W5086" s="31">
        <v>7</v>
      </c>
    </row>
    <row r="5087" spans="1:23" x14ac:dyDescent="0.25">
      <c r="A5087">
        <v>9681514</v>
      </c>
      <c r="B5087" s="32" t="s">
        <v>2433</v>
      </c>
      <c r="C5087" s="32">
        <v>22</v>
      </c>
      <c r="D5087" s="32">
        <v>11</v>
      </c>
      <c r="E5087" s="32" t="s">
        <v>22</v>
      </c>
      <c r="F5087" s="32">
        <v>1</v>
      </c>
      <c r="G5087" s="32" t="s">
        <v>21</v>
      </c>
      <c r="H5087" s="32" t="s">
        <v>22</v>
      </c>
      <c r="I5087" s="32">
        <v>961</v>
      </c>
      <c r="J5087" s="32" t="s">
        <v>22</v>
      </c>
      <c r="K5087" s="32">
        <v>0</v>
      </c>
      <c r="L5087" s="38">
        <v>76.14</v>
      </c>
      <c r="M5087" t="s">
        <v>12238</v>
      </c>
      <c r="N5087" t="s">
        <v>12239</v>
      </c>
      <c r="O5087" t="s">
        <v>12240</v>
      </c>
      <c r="P5087" s="31">
        <v>1100</v>
      </c>
      <c r="Q5087" s="31">
        <v>0</v>
      </c>
      <c r="R5087" s="31">
        <v>400</v>
      </c>
      <c r="S5087" s="31">
        <v>0</v>
      </c>
      <c r="T5087" s="36" t="s">
        <v>12241</v>
      </c>
      <c r="U5087" s="36" t="s">
        <v>13534</v>
      </c>
      <c r="V5087" s="31" t="s">
        <v>993</v>
      </c>
      <c r="W5087" s="31">
        <v>7</v>
      </c>
    </row>
    <row r="5088" spans="1:23" x14ac:dyDescent="0.25">
      <c r="A5088">
        <v>9681516</v>
      </c>
      <c r="B5088" s="32" t="s">
        <v>2433</v>
      </c>
      <c r="C5088" s="32">
        <v>22</v>
      </c>
      <c r="D5088" s="32">
        <v>11</v>
      </c>
      <c r="E5088" s="32" t="s">
        <v>22</v>
      </c>
      <c r="F5088" s="32">
        <v>1</v>
      </c>
      <c r="G5088" s="32" t="s">
        <v>21</v>
      </c>
      <c r="H5088" s="32" t="s">
        <v>22</v>
      </c>
      <c r="I5088" s="32">
        <v>961</v>
      </c>
      <c r="J5088" s="32" t="s">
        <v>22</v>
      </c>
      <c r="K5088" s="32">
        <v>0</v>
      </c>
      <c r="L5088" s="38">
        <v>98.31</v>
      </c>
      <c r="M5088" t="s">
        <v>12242</v>
      </c>
      <c r="N5088" t="s">
        <v>12243</v>
      </c>
      <c r="O5088" t="s">
        <v>12244</v>
      </c>
      <c r="P5088" s="31">
        <v>1100</v>
      </c>
      <c r="Q5088" s="31">
        <v>0</v>
      </c>
      <c r="R5088" s="31">
        <v>600</v>
      </c>
      <c r="S5088" s="31">
        <v>0</v>
      </c>
      <c r="T5088" s="36" t="s">
        <v>12245</v>
      </c>
      <c r="U5088" s="36" t="s">
        <v>13534</v>
      </c>
      <c r="V5088" s="31" t="s">
        <v>993</v>
      </c>
      <c r="W5088" s="31">
        <v>7</v>
      </c>
    </row>
    <row r="5089" spans="1:23" x14ac:dyDescent="0.25">
      <c r="A5089">
        <v>9681546</v>
      </c>
      <c r="B5089" s="32" t="s">
        <v>2433</v>
      </c>
      <c r="C5089" s="32">
        <v>22</v>
      </c>
      <c r="D5089" s="32">
        <v>11</v>
      </c>
      <c r="E5089" s="32" t="s">
        <v>22</v>
      </c>
      <c r="F5089" s="32">
        <v>1</v>
      </c>
      <c r="G5089" s="32" t="s">
        <v>21</v>
      </c>
      <c r="H5089" s="32" t="s">
        <v>22</v>
      </c>
      <c r="I5089" s="32">
        <v>961</v>
      </c>
      <c r="J5089" s="32" t="s">
        <v>22</v>
      </c>
      <c r="K5089" s="32">
        <v>0</v>
      </c>
      <c r="L5089" s="38">
        <v>61.53</v>
      </c>
      <c r="M5089" t="s">
        <v>12246</v>
      </c>
      <c r="N5089" t="s">
        <v>12247</v>
      </c>
      <c r="O5089" t="s">
        <v>12248</v>
      </c>
      <c r="P5089" s="31">
        <v>400</v>
      </c>
      <c r="Q5089" s="31">
        <v>0</v>
      </c>
      <c r="R5089" s="31">
        <v>600</v>
      </c>
      <c r="S5089" s="31">
        <v>2.38</v>
      </c>
      <c r="T5089" s="36" t="s">
        <v>12249</v>
      </c>
      <c r="U5089" s="36" t="s">
        <v>13534</v>
      </c>
      <c r="V5089" s="31" t="s">
        <v>993</v>
      </c>
      <c r="W5089" s="31">
        <v>7</v>
      </c>
    </row>
    <row r="5090" spans="1:23" x14ac:dyDescent="0.25">
      <c r="A5090">
        <v>9681548</v>
      </c>
      <c r="B5090" s="32" t="s">
        <v>2433</v>
      </c>
      <c r="C5090" s="32">
        <v>22</v>
      </c>
      <c r="D5090" s="32">
        <v>11</v>
      </c>
      <c r="E5090" s="32" t="s">
        <v>22</v>
      </c>
      <c r="F5090" s="32">
        <v>1</v>
      </c>
      <c r="G5090" s="32" t="s">
        <v>21</v>
      </c>
      <c r="H5090" s="32" t="s">
        <v>22</v>
      </c>
      <c r="I5090" s="32">
        <v>961</v>
      </c>
      <c r="J5090" s="32" t="s">
        <v>22</v>
      </c>
      <c r="K5090" s="32">
        <v>0</v>
      </c>
      <c r="L5090" s="38">
        <v>115.3</v>
      </c>
      <c r="M5090" t="s">
        <v>12250</v>
      </c>
      <c r="N5090" t="s">
        <v>12251</v>
      </c>
      <c r="O5090" t="s">
        <v>12252</v>
      </c>
      <c r="P5090" s="31">
        <v>400</v>
      </c>
      <c r="Q5090" s="31">
        <v>0</v>
      </c>
      <c r="R5090" s="31">
        <v>800</v>
      </c>
      <c r="S5090" s="31">
        <v>3.42</v>
      </c>
      <c r="T5090" s="36" t="s">
        <v>12253</v>
      </c>
      <c r="U5090" s="36" t="s">
        <v>13534</v>
      </c>
      <c r="V5090" s="31" t="s">
        <v>993</v>
      </c>
      <c r="W5090" s="31">
        <v>7</v>
      </c>
    </row>
    <row r="5091" spans="1:23" x14ac:dyDescent="0.25">
      <c r="A5091">
        <v>9681564</v>
      </c>
      <c r="B5091" s="32" t="s">
        <v>2433</v>
      </c>
      <c r="C5091" s="32">
        <v>22</v>
      </c>
      <c r="D5091" s="32">
        <v>11</v>
      </c>
      <c r="E5091" s="32" t="s">
        <v>22</v>
      </c>
      <c r="F5091" s="32">
        <v>1</v>
      </c>
      <c r="G5091" s="32" t="s">
        <v>21</v>
      </c>
      <c r="H5091" s="32" t="s">
        <v>22</v>
      </c>
      <c r="I5091" s="32">
        <v>961</v>
      </c>
      <c r="J5091" s="32" t="s">
        <v>22</v>
      </c>
      <c r="K5091" s="32">
        <v>0</v>
      </c>
      <c r="L5091" s="38">
        <v>56.53</v>
      </c>
      <c r="M5091" t="s">
        <v>12254</v>
      </c>
      <c r="N5091" t="s">
        <v>12255</v>
      </c>
      <c r="O5091" t="s">
        <v>12256</v>
      </c>
      <c r="P5091" s="31">
        <v>600</v>
      </c>
      <c r="Q5091" s="31">
        <v>0</v>
      </c>
      <c r="R5091" s="31">
        <v>400</v>
      </c>
      <c r="S5091" s="31">
        <v>2.92</v>
      </c>
      <c r="T5091" s="36" t="s">
        <v>12257</v>
      </c>
      <c r="U5091" s="36" t="s">
        <v>13534</v>
      </c>
      <c r="V5091" s="31" t="s">
        <v>993</v>
      </c>
      <c r="W5091" s="31">
        <v>7</v>
      </c>
    </row>
    <row r="5092" spans="1:23" x14ac:dyDescent="0.25">
      <c r="A5092">
        <v>9681566</v>
      </c>
      <c r="B5092" s="32" t="s">
        <v>2433</v>
      </c>
      <c r="C5092" s="32">
        <v>22</v>
      </c>
      <c r="D5092" s="32">
        <v>11</v>
      </c>
      <c r="E5092" s="32" t="s">
        <v>22</v>
      </c>
      <c r="F5092" s="32">
        <v>1</v>
      </c>
      <c r="G5092" s="32" t="s">
        <v>21</v>
      </c>
      <c r="H5092" s="32" t="s">
        <v>22</v>
      </c>
      <c r="I5092" s="32">
        <v>961</v>
      </c>
      <c r="J5092" s="32" t="s">
        <v>22</v>
      </c>
      <c r="K5092" s="32">
        <v>0</v>
      </c>
      <c r="L5092" s="38">
        <v>70.790000000000006</v>
      </c>
      <c r="M5092" t="s">
        <v>12258</v>
      </c>
      <c r="N5092" t="s">
        <v>12259</v>
      </c>
      <c r="O5092" t="s">
        <v>12260</v>
      </c>
      <c r="P5092" s="31">
        <v>600</v>
      </c>
      <c r="Q5092" s="31">
        <v>0</v>
      </c>
      <c r="R5092" s="31">
        <v>600</v>
      </c>
      <c r="S5092" s="31">
        <v>4</v>
      </c>
      <c r="T5092" s="36" t="s">
        <v>12261</v>
      </c>
      <c r="U5092" s="36" t="s">
        <v>13534</v>
      </c>
      <c r="V5092" s="31" t="s">
        <v>993</v>
      </c>
      <c r="W5092" s="31">
        <v>7</v>
      </c>
    </row>
    <row r="5093" spans="1:23" x14ac:dyDescent="0.25">
      <c r="A5093">
        <v>9681568</v>
      </c>
      <c r="B5093" s="32" t="s">
        <v>2433</v>
      </c>
      <c r="C5093" s="32">
        <v>22</v>
      </c>
      <c r="D5093" s="32">
        <v>11</v>
      </c>
      <c r="E5093" s="32" t="s">
        <v>22</v>
      </c>
      <c r="F5093" s="32">
        <v>1</v>
      </c>
      <c r="G5093" s="32" t="s">
        <v>21</v>
      </c>
      <c r="H5093" s="32" t="s">
        <v>22</v>
      </c>
      <c r="I5093" s="32">
        <v>961</v>
      </c>
      <c r="J5093" s="32" t="s">
        <v>22</v>
      </c>
      <c r="K5093" s="32">
        <v>0</v>
      </c>
      <c r="L5093" s="38">
        <v>91.11</v>
      </c>
      <c r="M5093" t="s">
        <v>12262</v>
      </c>
      <c r="N5093" t="s">
        <v>12263</v>
      </c>
      <c r="O5093" t="s">
        <v>12264</v>
      </c>
      <c r="P5093" s="31">
        <v>600</v>
      </c>
      <c r="Q5093" s="31">
        <v>0</v>
      </c>
      <c r="R5093" s="31">
        <v>800</v>
      </c>
      <c r="S5093" s="31">
        <v>3.98</v>
      </c>
      <c r="T5093" s="36" t="s">
        <v>12265</v>
      </c>
      <c r="U5093" s="36" t="s">
        <v>13534</v>
      </c>
      <c r="V5093" s="31" t="s">
        <v>993</v>
      </c>
      <c r="W5093" s="31">
        <v>7</v>
      </c>
    </row>
    <row r="5094" spans="1:23" x14ac:dyDescent="0.25">
      <c r="A5094">
        <v>9681586</v>
      </c>
      <c r="B5094" s="32" t="s">
        <v>2433</v>
      </c>
      <c r="C5094" s="32">
        <v>22</v>
      </c>
      <c r="D5094" s="32">
        <v>11</v>
      </c>
      <c r="E5094" s="32" t="s">
        <v>22</v>
      </c>
      <c r="F5094" s="32">
        <v>1</v>
      </c>
      <c r="G5094" s="32" t="s">
        <v>21</v>
      </c>
      <c r="H5094" s="32" t="s">
        <v>22</v>
      </c>
      <c r="I5094" s="32">
        <v>961</v>
      </c>
      <c r="J5094" s="32" t="s">
        <v>22</v>
      </c>
      <c r="K5094" s="32">
        <v>0</v>
      </c>
      <c r="L5094" s="38">
        <v>91.11</v>
      </c>
      <c r="M5094" t="s">
        <v>12266</v>
      </c>
      <c r="N5094" t="s">
        <v>12267</v>
      </c>
      <c r="O5094" t="s">
        <v>12268</v>
      </c>
      <c r="P5094" s="31">
        <v>800</v>
      </c>
      <c r="Q5094" s="31">
        <v>0</v>
      </c>
      <c r="R5094" s="31">
        <v>600</v>
      </c>
      <c r="S5094" s="31">
        <v>4.38</v>
      </c>
      <c r="T5094" s="36" t="s">
        <v>12269</v>
      </c>
      <c r="U5094" s="36" t="s">
        <v>13534</v>
      </c>
      <c r="V5094" s="31" t="s">
        <v>993</v>
      </c>
      <c r="W5094" s="31">
        <v>7</v>
      </c>
    </row>
    <row r="5095" spans="1:23" x14ac:dyDescent="0.25">
      <c r="A5095">
        <v>9681588</v>
      </c>
      <c r="B5095" s="32" t="s">
        <v>2433</v>
      </c>
      <c r="C5095" s="32">
        <v>22</v>
      </c>
      <c r="D5095" s="32">
        <v>11</v>
      </c>
      <c r="E5095" s="32" t="s">
        <v>22</v>
      </c>
      <c r="F5095" s="32">
        <v>1</v>
      </c>
      <c r="G5095" s="32" t="s">
        <v>21</v>
      </c>
      <c r="H5095" s="32" t="s">
        <v>22</v>
      </c>
      <c r="I5095" s="32">
        <v>961</v>
      </c>
      <c r="J5095" s="32" t="s">
        <v>22</v>
      </c>
      <c r="K5095" s="32">
        <v>0</v>
      </c>
      <c r="L5095" s="38">
        <v>109.61</v>
      </c>
      <c r="M5095" t="s">
        <v>12270</v>
      </c>
      <c r="N5095" t="s">
        <v>12271</v>
      </c>
      <c r="O5095" t="s">
        <v>12272</v>
      </c>
      <c r="P5095" s="31">
        <v>800</v>
      </c>
      <c r="Q5095" s="31">
        <v>0</v>
      </c>
      <c r="R5095" s="31">
        <v>800</v>
      </c>
      <c r="S5095" s="31">
        <v>6.54</v>
      </c>
      <c r="T5095" s="36" t="s">
        <v>12273</v>
      </c>
      <c r="U5095" s="36" t="s">
        <v>13534</v>
      </c>
      <c r="V5095" s="31" t="s">
        <v>993</v>
      </c>
      <c r="W5095" s="31">
        <v>7</v>
      </c>
    </row>
    <row r="5096" spans="1:23" x14ac:dyDescent="0.25">
      <c r="A5096">
        <v>9681594</v>
      </c>
      <c r="B5096" s="32" t="s">
        <v>2433</v>
      </c>
      <c r="C5096" s="32">
        <v>22</v>
      </c>
      <c r="D5096" s="32">
        <v>11</v>
      </c>
      <c r="E5096" s="32" t="s">
        <v>22</v>
      </c>
      <c r="F5096" s="32">
        <v>1</v>
      </c>
      <c r="G5096" s="32" t="s">
        <v>21</v>
      </c>
      <c r="H5096" s="32" t="s">
        <v>22</v>
      </c>
      <c r="I5096" s="32">
        <v>961</v>
      </c>
      <c r="J5096" s="32" t="s">
        <v>22</v>
      </c>
      <c r="K5096" s="32">
        <v>0</v>
      </c>
      <c r="L5096" s="38">
        <v>66.33</v>
      </c>
      <c r="M5096" t="s">
        <v>12274</v>
      </c>
      <c r="N5096" t="s">
        <v>12275</v>
      </c>
      <c r="O5096" t="s">
        <v>12276</v>
      </c>
      <c r="P5096" s="31">
        <v>850</v>
      </c>
      <c r="Q5096" s="31">
        <v>0</v>
      </c>
      <c r="R5096" s="31">
        <v>400</v>
      </c>
      <c r="S5096" s="31">
        <v>0</v>
      </c>
      <c r="T5096" s="36" t="s">
        <v>12277</v>
      </c>
      <c r="U5096" s="36" t="s">
        <v>13534</v>
      </c>
      <c r="V5096" s="31" t="s">
        <v>993</v>
      </c>
      <c r="W5096" s="31">
        <v>7</v>
      </c>
    </row>
    <row r="5097" spans="1:23" x14ac:dyDescent="0.25">
      <c r="A5097">
        <v>9681596</v>
      </c>
      <c r="B5097" s="32" t="s">
        <v>2433</v>
      </c>
      <c r="C5097" s="32">
        <v>22</v>
      </c>
      <c r="D5097" s="32">
        <v>11</v>
      </c>
      <c r="E5097" s="32" t="s">
        <v>22</v>
      </c>
      <c r="F5097" s="32">
        <v>1</v>
      </c>
      <c r="G5097" s="32" t="s">
        <v>21</v>
      </c>
      <c r="H5097" s="32" t="s">
        <v>22</v>
      </c>
      <c r="I5097" s="32">
        <v>961</v>
      </c>
      <c r="J5097" s="32" t="s">
        <v>22</v>
      </c>
      <c r="K5097" s="32">
        <v>0</v>
      </c>
      <c r="L5097" s="38">
        <v>83.73</v>
      </c>
      <c r="M5097" t="s">
        <v>12278</v>
      </c>
      <c r="N5097" t="s">
        <v>12279</v>
      </c>
      <c r="O5097" t="s">
        <v>12280</v>
      </c>
      <c r="P5097" s="31">
        <v>850</v>
      </c>
      <c r="Q5097" s="31">
        <v>0</v>
      </c>
      <c r="R5097" s="31">
        <v>600</v>
      </c>
      <c r="S5097" s="31">
        <v>0</v>
      </c>
      <c r="T5097" s="36" t="s">
        <v>12281</v>
      </c>
      <c r="U5097" s="36" t="s">
        <v>13534</v>
      </c>
      <c r="V5097" s="31" t="s">
        <v>993</v>
      </c>
      <c r="W5097" s="31">
        <v>7</v>
      </c>
    </row>
    <row r="5098" spans="1:23" x14ac:dyDescent="0.25">
      <c r="A5098">
        <v>9681646</v>
      </c>
      <c r="B5098" s="32" t="s">
        <v>2433</v>
      </c>
      <c r="C5098" s="32">
        <v>22</v>
      </c>
      <c r="D5098" s="32">
        <v>11</v>
      </c>
      <c r="E5098" s="32" t="s">
        <v>22</v>
      </c>
      <c r="F5098" s="32">
        <v>1</v>
      </c>
      <c r="G5098" s="32" t="s">
        <v>21</v>
      </c>
      <c r="H5098" s="32" t="s">
        <v>22</v>
      </c>
      <c r="I5098" s="32">
        <v>961</v>
      </c>
      <c r="J5098" s="32" t="s">
        <v>22</v>
      </c>
      <c r="K5098" s="32">
        <v>0</v>
      </c>
      <c r="L5098" s="38">
        <v>46.04</v>
      </c>
      <c r="M5098" t="s">
        <v>12282</v>
      </c>
      <c r="N5098" t="s">
        <v>12283</v>
      </c>
      <c r="O5098" t="s">
        <v>12284</v>
      </c>
      <c r="P5098" s="31">
        <v>400</v>
      </c>
      <c r="Q5098" s="31">
        <v>0</v>
      </c>
      <c r="R5098" s="31">
        <v>600</v>
      </c>
      <c r="S5098" s="31">
        <v>3.72</v>
      </c>
      <c r="T5098" s="36" t="s">
        <v>12285</v>
      </c>
      <c r="U5098" s="36" t="s">
        <v>12165</v>
      </c>
      <c r="V5098" s="31" t="s">
        <v>993</v>
      </c>
      <c r="W5098" s="31">
        <v>7</v>
      </c>
    </row>
    <row r="5099" spans="1:23" x14ac:dyDescent="0.25">
      <c r="A5099">
        <v>9681648</v>
      </c>
      <c r="B5099" s="32" t="s">
        <v>2433</v>
      </c>
      <c r="C5099" s="32">
        <v>22</v>
      </c>
      <c r="D5099" s="32">
        <v>11</v>
      </c>
      <c r="E5099" s="32" t="s">
        <v>22</v>
      </c>
      <c r="F5099" s="32">
        <v>1</v>
      </c>
      <c r="G5099" s="32" t="s">
        <v>21</v>
      </c>
      <c r="H5099" s="32" t="s">
        <v>22</v>
      </c>
      <c r="I5099" s="32">
        <v>961</v>
      </c>
      <c r="J5099" s="32" t="s">
        <v>22</v>
      </c>
      <c r="K5099" s="32">
        <v>0</v>
      </c>
      <c r="L5099" s="38">
        <v>60.27</v>
      </c>
      <c r="M5099" t="s">
        <v>12286</v>
      </c>
      <c r="N5099" t="s">
        <v>12287</v>
      </c>
      <c r="O5099" t="s">
        <v>12288</v>
      </c>
      <c r="P5099" s="31">
        <v>400</v>
      </c>
      <c r="Q5099" s="31">
        <v>0</v>
      </c>
      <c r="R5099" s="31">
        <v>800</v>
      </c>
      <c r="S5099" s="31">
        <v>4.9000000000000004</v>
      </c>
      <c r="T5099" s="36" t="s">
        <v>12289</v>
      </c>
      <c r="U5099" s="36" t="s">
        <v>13534</v>
      </c>
      <c r="V5099" s="31" t="s">
        <v>993</v>
      </c>
      <c r="W5099" s="31">
        <v>7</v>
      </c>
    </row>
    <row r="5100" spans="1:23" x14ac:dyDescent="0.25">
      <c r="A5100">
        <v>9681660</v>
      </c>
      <c r="B5100" s="32" t="s">
        <v>2433</v>
      </c>
      <c r="C5100" s="32">
        <v>22</v>
      </c>
      <c r="D5100" s="32">
        <v>11</v>
      </c>
      <c r="E5100" s="32" t="s">
        <v>22</v>
      </c>
      <c r="F5100" s="32">
        <v>1</v>
      </c>
      <c r="G5100" s="32" t="s">
        <v>21</v>
      </c>
      <c r="H5100" s="32" t="s">
        <v>22</v>
      </c>
      <c r="I5100" s="32">
        <v>961</v>
      </c>
      <c r="J5100" s="32" t="s">
        <v>22</v>
      </c>
      <c r="K5100" s="32">
        <v>0</v>
      </c>
      <c r="L5100" s="38">
        <v>110.88</v>
      </c>
      <c r="M5100" t="s">
        <v>12290</v>
      </c>
      <c r="N5100" t="s">
        <v>12291</v>
      </c>
      <c r="O5100" t="s">
        <v>12292</v>
      </c>
      <c r="P5100" s="31">
        <v>600</v>
      </c>
      <c r="Q5100" s="31">
        <v>0</v>
      </c>
      <c r="R5100" s="31">
        <v>1000</v>
      </c>
      <c r="S5100" s="31">
        <v>8.44</v>
      </c>
      <c r="T5100" s="36" t="s">
        <v>16845</v>
      </c>
      <c r="U5100" s="36" t="s">
        <v>13534</v>
      </c>
      <c r="V5100" s="31" t="s">
        <v>993</v>
      </c>
      <c r="W5100" s="31">
        <v>7</v>
      </c>
    </row>
    <row r="5101" spans="1:23" x14ac:dyDescent="0.25">
      <c r="A5101">
        <v>9681662</v>
      </c>
      <c r="B5101" s="32" t="s">
        <v>2433</v>
      </c>
      <c r="C5101" s="32">
        <v>22</v>
      </c>
      <c r="D5101" s="32">
        <v>11</v>
      </c>
      <c r="E5101" s="32" t="s">
        <v>22</v>
      </c>
      <c r="F5101" s="32">
        <v>1</v>
      </c>
      <c r="G5101" s="32" t="s">
        <v>21</v>
      </c>
      <c r="H5101" s="32" t="s">
        <v>22</v>
      </c>
      <c r="I5101" s="32">
        <v>961</v>
      </c>
      <c r="J5101" s="32" t="s">
        <v>22</v>
      </c>
      <c r="K5101" s="32">
        <v>0</v>
      </c>
      <c r="L5101" s="38">
        <v>123.83</v>
      </c>
      <c r="M5101" t="s">
        <v>12293</v>
      </c>
      <c r="N5101" t="s">
        <v>12294</v>
      </c>
      <c r="O5101" t="s">
        <v>12295</v>
      </c>
      <c r="P5101" s="31">
        <v>600</v>
      </c>
      <c r="Q5101" s="31">
        <v>0</v>
      </c>
      <c r="R5101" s="31">
        <v>1200</v>
      </c>
      <c r="S5101" s="31">
        <v>10.24</v>
      </c>
      <c r="T5101" s="36" t="s">
        <v>16846</v>
      </c>
      <c r="U5101" s="36" t="s">
        <v>13534</v>
      </c>
      <c r="V5101" s="31" t="s">
        <v>993</v>
      </c>
      <c r="W5101" s="31">
        <v>7</v>
      </c>
    </row>
    <row r="5102" spans="1:23" x14ac:dyDescent="0.25">
      <c r="A5102">
        <v>9681666</v>
      </c>
      <c r="B5102" s="32" t="s">
        <v>2433</v>
      </c>
      <c r="C5102" s="32">
        <v>22</v>
      </c>
      <c r="D5102" s="32">
        <v>11</v>
      </c>
      <c r="E5102" s="32" t="s">
        <v>22</v>
      </c>
      <c r="F5102" s="32">
        <v>1</v>
      </c>
      <c r="G5102" s="32" t="s">
        <v>21</v>
      </c>
      <c r="H5102" s="32" t="s">
        <v>22</v>
      </c>
      <c r="I5102" s="32">
        <v>961</v>
      </c>
      <c r="J5102" s="32" t="s">
        <v>22</v>
      </c>
      <c r="K5102" s="32">
        <v>0</v>
      </c>
      <c r="L5102" s="38">
        <v>63.03</v>
      </c>
      <c r="M5102" t="s">
        <v>12296</v>
      </c>
      <c r="N5102" t="s">
        <v>12297</v>
      </c>
      <c r="O5102" t="s">
        <v>12298</v>
      </c>
      <c r="P5102" s="31">
        <v>600</v>
      </c>
      <c r="Q5102" s="31">
        <v>0</v>
      </c>
      <c r="R5102" s="31">
        <v>600</v>
      </c>
      <c r="S5102" s="31">
        <v>5.56</v>
      </c>
      <c r="T5102" s="36" t="s">
        <v>12299</v>
      </c>
      <c r="U5102" s="36" t="s">
        <v>12165</v>
      </c>
      <c r="V5102" s="31" t="s">
        <v>993</v>
      </c>
      <c r="W5102" s="31">
        <v>7</v>
      </c>
    </row>
    <row r="5103" spans="1:23" x14ac:dyDescent="0.25">
      <c r="A5103">
        <v>9681668</v>
      </c>
      <c r="B5103" s="32" t="s">
        <v>2433</v>
      </c>
      <c r="C5103" s="32">
        <v>22</v>
      </c>
      <c r="D5103" s="32">
        <v>11</v>
      </c>
      <c r="E5103" s="32" t="s">
        <v>22</v>
      </c>
      <c r="F5103" s="32">
        <v>1</v>
      </c>
      <c r="G5103" s="32" t="s">
        <v>21</v>
      </c>
      <c r="H5103" s="32" t="s">
        <v>22</v>
      </c>
      <c r="I5103" s="32">
        <v>961</v>
      </c>
      <c r="J5103" s="32" t="s">
        <v>22</v>
      </c>
      <c r="K5103" s="32">
        <v>0</v>
      </c>
      <c r="L5103" s="38">
        <v>83.56</v>
      </c>
      <c r="M5103" t="s">
        <v>12300</v>
      </c>
      <c r="N5103" t="s">
        <v>12301</v>
      </c>
      <c r="O5103" t="s">
        <v>12302</v>
      </c>
      <c r="P5103" s="31">
        <v>600</v>
      </c>
      <c r="Q5103" s="31">
        <v>0</v>
      </c>
      <c r="R5103" s="31">
        <v>800</v>
      </c>
      <c r="S5103" s="31">
        <v>7.28</v>
      </c>
      <c r="T5103" s="36" t="s">
        <v>12303</v>
      </c>
      <c r="U5103" s="36" t="s">
        <v>13534</v>
      </c>
      <c r="V5103" s="31" t="s">
        <v>993</v>
      </c>
      <c r="W5103" s="31">
        <v>7</v>
      </c>
    </row>
    <row r="5104" spans="1:23" x14ac:dyDescent="0.25">
      <c r="A5104">
        <v>9681680</v>
      </c>
      <c r="B5104" s="32" t="s">
        <v>2433</v>
      </c>
      <c r="C5104" s="32">
        <v>22</v>
      </c>
      <c r="D5104" s="32">
        <v>11</v>
      </c>
      <c r="E5104" s="32" t="s">
        <v>22</v>
      </c>
      <c r="F5104" s="32">
        <v>1</v>
      </c>
      <c r="G5104" s="32" t="s">
        <v>21</v>
      </c>
      <c r="H5104" s="32" t="s">
        <v>22</v>
      </c>
      <c r="I5104" s="32">
        <v>961</v>
      </c>
      <c r="J5104" s="32" t="s">
        <v>22</v>
      </c>
      <c r="K5104" s="32">
        <v>0</v>
      </c>
      <c r="L5104" s="38">
        <v>126.59</v>
      </c>
      <c r="M5104" t="s">
        <v>12304</v>
      </c>
      <c r="N5104" t="s">
        <v>12305</v>
      </c>
      <c r="O5104" t="s">
        <v>12306</v>
      </c>
      <c r="P5104" s="31">
        <v>800</v>
      </c>
      <c r="Q5104" s="31">
        <v>0</v>
      </c>
      <c r="R5104" s="31">
        <v>1000</v>
      </c>
      <c r="S5104" s="31">
        <v>11.28</v>
      </c>
      <c r="T5104" s="36" t="s">
        <v>16847</v>
      </c>
      <c r="U5104" s="36" t="s">
        <v>13534</v>
      </c>
      <c r="V5104" s="31" t="s">
        <v>993</v>
      </c>
      <c r="W5104" s="31">
        <v>7</v>
      </c>
    </row>
    <row r="5105" spans="1:23" x14ac:dyDescent="0.25">
      <c r="A5105">
        <v>9681682</v>
      </c>
      <c r="B5105" s="32" t="s">
        <v>2433</v>
      </c>
      <c r="C5105" s="32">
        <v>22</v>
      </c>
      <c r="D5105" s="32">
        <v>11</v>
      </c>
      <c r="E5105" s="32" t="s">
        <v>22</v>
      </c>
      <c r="F5105" s="32">
        <v>1</v>
      </c>
      <c r="G5105" s="32" t="s">
        <v>21</v>
      </c>
      <c r="H5105" s="32" t="s">
        <v>22</v>
      </c>
      <c r="I5105" s="32">
        <v>961</v>
      </c>
      <c r="J5105" s="32" t="s">
        <v>22</v>
      </c>
      <c r="K5105" s="32">
        <v>0</v>
      </c>
      <c r="L5105" s="38">
        <v>129.36000000000001</v>
      </c>
      <c r="M5105" t="s">
        <v>12307</v>
      </c>
      <c r="N5105" t="s">
        <v>12308</v>
      </c>
      <c r="O5105" t="s">
        <v>12309</v>
      </c>
      <c r="P5105" s="31">
        <v>800</v>
      </c>
      <c r="Q5105" s="31">
        <v>0</v>
      </c>
      <c r="R5105" s="31">
        <v>1200</v>
      </c>
      <c r="S5105" s="31">
        <v>13.36</v>
      </c>
      <c r="T5105" s="36" t="s">
        <v>16848</v>
      </c>
      <c r="U5105" s="36" t="s">
        <v>13534</v>
      </c>
      <c r="V5105" s="31" t="s">
        <v>993</v>
      </c>
      <c r="W5105" s="31">
        <v>7</v>
      </c>
    </row>
    <row r="5106" spans="1:23" x14ac:dyDescent="0.25">
      <c r="A5106">
        <v>9681686</v>
      </c>
      <c r="B5106" s="32" t="s">
        <v>2433</v>
      </c>
      <c r="C5106" s="32">
        <v>22</v>
      </c>
      <c r="D5106" s="32">
        <v>11</v>
      </c>
      <c r="E5106" s="32" t="s">
        <v>22</v>
      </c>
      <c r="F5106" s="32">
        <v>1</v>
      </c>
      <c r="G5106" s="32" t="s">
        <v>21</v>
      </c>
      <c r="H5106" s="32" t="s">
        <v>22</v>
      </c>
      <c r="I5106" s="32">
        <v>961</v>
      </c>
      <c r="J5106" s="32" t="s">
        <v>22</v>
      </c>
      <c r="K5106" s="32">
        <v>0</v>
      </c>
      <c r="L5106" s="38">
        <v>83.56</v>
      </c>
      <c r="M5106" t="s">
        <v>12310</v>
      </c>
      <c r="N5106" t="s">
        <v>12311</v>
      </c>
      <c r="O5106" t="s">
        <v>12312</v>
      </c>
      <c r="P5106" s="31">
        <v>800</v>
      </c>
      <c r="Q5106" s="31">
        <v>0</v>
      </c>
      <c r="R5106" s="31">
        <v>600</v>
      </c>
      <c r="S5106" s="31">
        <v>7.24</v>
      </c>
      <c r="T5106" s="36" t="s">
        <v>12313</v>
      </c>
      <c r="U5106" s="36" t="s">
        <v>13534</v>
      </c>
      <c r="V5106" s="31" t="s">
        <v>993</v>
      </c>
      <c r="W5106" s="31">
        <v>7</v>
      </c>
    </row>
    <row r="5107" spans="1:23" x14ac:dyDescent="0.25">
      <c r="A5107">
        <v>9681688</v>
      </c>
      <c r="B5107" s="32" t="s">
        <v>2433</v>
      </c>
      <c r="C5107" s="32">
        <v>22</v>
      </c>
      <c r="D5107" s="32">
        <v>11</v>
      </c>
      <c r="E5107" s="32" t="s">
        <v>22</v>
      </c>
      <c r="F5107" s="32">
        <v>1</v>
      </c>
      <c r="G5107" s="32" t="s">
        <v>21</v>
      </c>
      <c r="H5107" s="32" t="s">
        <v>22</v>
      </c>
      <c r="I5107" s="32">
        <v>961</v>
      </c>
      <c r="J5107" s="32" t="s">
        <v>22</v>
      </c>
      <c r="K5107" s="32">
        <v>0</v>
      </c>
      <c r="L5107" s="38">
        <v>90.55</v>
      </c>
      <c r="M5107" t="s">
        <v>12314</v>
      </c>
      <c r="N5107" t="s">
        <v>12315</v>
      </c>
      <c r="O5107" t="s">
        <v>12316</v>
      </c>
      <c r="P5107" s="31">
        <v>800</v>
      </c>
      <c r="Q5107" s="31">
        <v>0</v>
      </c>
      <c r="R5107" s="31">
        <v>800</v>
      </c>
      <c r="S5107" s="31">
        <v>9.94</v>
      </c>
      <c r="T5107" s="36" t="s">
        <v>12317</v>
      </c>
      <c r="U5107" s="36" t="s">
        <v>13534</v>
      </c>
      <c r="V5107" s="31" t="s">
        <v>993</v>
      </c>
      <c r="W5107" s="31">
        <v>7</v>
      </c>
    </row>
    <row r="5108" spans="1:23" x14ac:dyDescent="0.25">
      <c r="A5108">
        <v>9681806</v>
      </c>
      <c r="B5108" s="32" t="s">
        <v>2433</v>
      </c>
      <c r="C5108" s="32">
        <v>22</v>
      </c>
      <c r="D5108" s="32">
        <v>11</v>
      </c>
      <c r="E5108" s="32" t="s">
        <v>22</v>
      </c>
      <c r="F5108" s="32">
        <v>1</v>
      </c>
      <c r="G5108" s="32" t="s">
        <v>21</v>
      </c>
      <c r="H5108" s="32" t="s">
        <v>22</v>
      </c>
      <c r="I5108" s="32">
        <v>961</v>
      </c>
      <c r="J5108" s="32" t="s">
        <v>22</v>
      </c>
      <c r="K5108" s="32">
        <v>0</v>
      </c>
      <c r="L5108" s="38">
        <v>106.45</v>
      </c>
      <c r="M5108" t="s">
        <v>12318</v>
      </c>
      <c r="N5108" t="s">
        <v>12319</v>
      </c>
      <c r="O5108" t="s">
        <v>12320</v>
      </c>
      <c r="P5108" s="31">
        <v>1000</v>
      </c>
      <c r="Q5108" s="31">
        <v>0</v>
      </c>
      <c r="R5108" s="31">
        <v>600</v>
      </c>
      <c r="S5108" s="31">
        <v>0</v>
      </c>
      <c r="T5108" s="36" t="s">
        <v>12321</v>
      </c>
      <c r="U5108" s="36" t="s">
        <v>13534</v>
      </c>
      <c r="V5108" s="31" t="s">
        <v>993</v>
      </c>
      <c r="W5108" s="31">
        <v>7</v>
      </c>
    </row>
    <row r="5109" spans="1:23" x14ac:dyDescent="0.25">
      <c r="A5109">
        <v>9681808</v>
      </c>
      <c r="B5109" s="32" t="s">
        <v>2433</v>
      </c>
      <c r="C5109" s="32">
        <v>22</v>
      </c>
      <c r="D5109" s="32">
        <v>11</v>
      </c>
      <c r="E5109" s="32" t="s">
        <v>22</v>
      </c>
      <c r="F5109" s="32">
        <v>1</v>
      </c>
      <c r="G5109" s="32" t="s">
        <v>21</v>
      </c>
      <c r="H5109" s="32" t="s">
        <v>22</v>
      </c>
      <c r="I5109" s="32">
        <v>961</v>
      </c>
      <c r="J5109" s="32" t="s">
        <v>22</v>
      </c>
      <c r="K5109" s="32">
        <v>0</v>
      </c>
      <c r="L5109" s="38">
        <v>121.42</v>
      </c>
      <c r="M5109" t="s">
        <v>12322</v>
      </c>
      <c r="N5109" t="s">
        <v>12323</v>
      </c>
      <c r="O5109" t="s">
        <v>12324</v>
      </c>
      <c r="P5109" s="31">
        <v>1000</v>
      </c>
      <c r="Q5109" s="31">
        <v>0</v>
      </c>
      <c r="R5109" s="31">
        <v>800</v>
      </c>
      <c r="S5109" s="31">
        <v>0</v>
      </c>
      <c r="T5109" s="36" t="s">
        <v>12325</v>
      </c>
      <c r="U5109" s="36" t="s">
        <v>13534</v>
      </c>
      <c r="V5109" s="31" t="s">
        <v>993</v>
      </c>
      <c r="W5109" s="31">
        <v>7</v>
      </c>
    </row>
    <row r="5110" spans="1:23" x14ac:dyDescent="0.25">
      <c r="A5110">
        <v>9681826</v>
      </c>
      <c r="B5110" s="32" t="s">
        <v>2433</v>
      </c>
      <c r="C5110" s="32">
        <v>22</v>
      </c>
      <c r="D5110" s="32">
        <v>11</v>
      </c>
      <c r="E5110" s="32" t="s">
        <v>22</v>
      </c>
      <c r="F5110" s="32">
        <v>1</v>
      </c>
      <c r="G5110" s="32" t="s">
        <v>21</v>
      </c>
      <c r="H5110" s="32" t="s">
        <v>22</v>
      </c>
      <c r="I5110" s="32">
        <v>961</v>
      </c>
      <c r="J5110" s="32" t="s">
        <v>22</v>
      </c>
      <c r="K5110" s="32">
        <v>0</v>
      </c>
      <c r="L5110" s="38">
        <v>130.28</v>
      </c>
      <c r="M5110" t="s">
        <v>12326</v>
      </c>
      <c r="N5110" t="s">
        <v>12327</v>
      </c>
      <c r="O5110" t="s">
        <v>12328</v>
      </c>
      <c r="P5110" s="31">
        <v>1200</v>
      </c>
      <c r="Q5110" s="31">
        <v>0</v>
      </c>
      <c r="R5110" s="31">
        <v>600</v>
      </c>
      <c r="S5110" s="31">
        <v>0</v>
      </c>
      <c r="T5110" s="36" t="s">
        <v>12329</v>
      </c>
      <c r="U5110" s="36" t="s">
        <v>13534</v>
      </c>
      <c r="V5110" s="31" t="s">
        <v>993</v>
      </c>
      <c r="W5110" s="31">
        <v>7</v>
      </c>
    </row>
    <row r="5111" spans="1:23" x14ac:dyDescent="0.25">
      <c r="A5111">
        <v>9681828</v>
      </c>
      <c r="B5111" s="32" t="s">
        <v>2433</v>
      </c>
      <c r="C5111" s="32">
        <v>22</v>
      </c>
      <c r="D5111" s="32">
        <v>11</v>
      </c>
      <c r="E5111" s="32" t="s">
        <v>22</v>
      </c>
      <c r="F5111" s="32">
        <v>1</v>
      </c>
      <c r="G5111" s="32" t="s">
        <v>21</v>
      </c>
      <c r="H5111" s="32" t="s">
        <v>22</v>
      </c>
      <c r="I5111" s="32">
        <v>961</v>
      </c>
      <c r="J5111" s="32" t="s">
        <v>22</v>
      </c>
      <c r="K5111" s="32">
        <v>0</v>
      </c>
      <c r="L5111" s="38">
        <v>164.1</v>
      </c>
      <c r="M5111" t="s">
        <v>12330</v>
      </c>
      <c r="N5111" t="s">
        <v>12331</v>
      </c>
      <c r="O5111" t="s">
        <v>12332</v>
      </c>
      <c r="P5111" s="31">
        <v>1200</v>
      </c>
      <c r="Q5111" s="31">
        <v>0</v>
      </c>
      <c r="R5111" s="31">
        <v>800</v>
      </c>
      <c r="S5111" s="31">
        <v>0</v>
      </c>
      <c r="T5111" s="36" t="s">
        <v>12333</v>
      </c>
      <c r="U5111" s="36" t="s">
        <v>13534</v>
      </c>
      <c r="V5111" s="31" t="s">
        <v>993</v>
      </c>
      <c r="W5111" s="31">
        <v>7</v>
      </c>
    </row>
    <row r="5112" spans="1:23" x14ac:dyDescent="0.25">
      <c r="A5112">
        <v>9681846</v>
      </c>
      <c r="B5112" s="32" t="s">
        <v>2433</v>
      </c>
      <c r="C5112" s="32">
        <v>22</v>
      </c>
      <c r="D5112" s="32">
        <v>11</v>
      </c>
      <c r="E5112" s="32" t="s">
        <v>22</v>
      </c>
      <c r="F5112" s="32">
        <v>1</v>
      </c>
      <c r="G5112" s="32" t="s">
        <v>21</v>
      </c>
      <c r="H5112" s="32" t="s">
        <v>22</v>
      </c>
      <c r="I5112" s="32">
        <v>961</v>
      </c>
      <c r="J5112" s="32" t="s">
        <v>22</v>
      </c>
      <c r="K5112" s="32">
        <v>0</v>
      </c>
      <c r="L5112" s="38">
        <v>73.349999999999994</v>
      </c>
      <c r="M5112" t="s">
        <v>12334</v>
      </c>
      <c r="N5112" t="s">
        <v>12335</v>
      </c>
      <c r="O5112" t="s">
        <v>12336</v>
      </c>
      <c r="P5112" s="31">
        <v>400</v>
      </c>
      <c r="Q5112" s="31">
        <v>0</v>
      </c>
      <c r="R5112" s="31">
        <v>600</v>
      </c>
      <c r="S5112" s="31">
        <v>4.88</v>
      </c>
      <c r="T5112" s="36" t="s">
        <v>12337</v>
      </c>
      <c r="U5112" s="36" t="s">
        <v>13534</v>
      </c>
      <c r="V5112" s="31" t="s">
        <v>993</v>
      </c>
      <c r="W5112" s="31">
        <v>7</v>
      </c>
    </row>
    <row r="5113" spans="1:23" x14ac:dyDescent="0.25">
      <c r="A5113">
        <v>9681848</v>
      </c>
      <c r="B5113" s="32" t="s">
        <v>2433</v>
      </c>
      <c r="C5113" s="32">
        <v>22</v>
      </c>
      <c r="D5113" s="32">
        <v>11</v>
      </c>
      <c r="E5113" s="32" t="s">
        <v>22</v>
      </c>
      <c r="F5113" s="32">
        <v>1</v>
      </c>
      <c r="G5113" s="32" t="s">
        <v>21</v>
      </c>
      <c r="H5113" s="32" t="s">
        <v>22</v>
      </c>
      <c r="I5113" s="32">
        <v>961</v>
      </c>
      <c r="J5113" s="32" t="s">
        <v>22</v>
      </c>
      <c r="K5113" s="32">
        <v>0</v>
      </c>
      <c r="L5113" s="38">
        <v>90.75</v>
      </c>
      <c r="M5113" t="s">
        <v>12338</v>
      </c>
      <c r="N5113" t="s">
        <v>12339</v>
      </c>
      <c r="O5113" t="s">
        <v>12340</v>
      </c>
      <c r="P5113" s="31">
        <v>400</v>
      </c>
      <c r="Q5113" s="31">
        <v>0</v>
      </c>
      <c r="R5113" s="31">
        <v>800</v>
      </c>
      <c r="S5113" s="31">
        <v>6.18</v>
      </c>
      <c r="T5113" s="36" t="s">
        <v>12341</v>
      </c>
      <c r="U5113" s="36" t="s">
        <v>13534</v>
      </c>
      <c r="V5113" s="31" t="s">
        <v>993</v>
      </c>
      <c r="W5113" s="31">
        <v>7</v>
      </c>
    </row>
    <row r="5114" spans="1:23" x14ac:dyDescent="0.25">
      <c r="A5114">
        <v>9681866</v>
      </c>
      <c r="B5114" s="32" t="s">
        <v>2433</v>
      </c>
      <c r="C5114" s="32">
        <v>22</v>
      </c>
      <c r="D5114" s="32">
        <v>11</v>
      </c>
      <c r="E5114" s="32" t="s">
        <v>22</v>
      </c>
      <c r="F5114" s="32">
        <v>1</v>
      </c>
      <c r="G5114" s="32" t="s">
        <v>21</v>
      </c>
      <c r="H5114" s="32" t="s">
        <v>22</v>
      </c>
      <c r="I5114" s="32">
        <v>961</v>
      </c>
      <c r="J5114" s="32" t="s">
        <v>22</v>
      </c>
      <c r="K5114" s="32">
        <v>0</v>
      </c>
      <c r="L5114" s="38">
        <v>81.3</v>
      </c>
      <c r="M5114" t="s">
        <v>12342</v>
      </c>
      <c r="N5114" t="s">
        <v>12343</v>
      </c>
      <c r="O5114" t="s">
        <v>12344</v>
      </c>
      <c r="P5114" s="31">
        <v>600</v>
      </c>
      <c r="Q5114" s="31">
        <v>0</v>
      </c>
      <c r="R5114" s="31">
        <v>600</v>
      </c>
      <c r="S5114" s="31">
        <v>6.78</v>
      </c>
      <c r="T5114" s="36" t="s">
        <v>12345</v>
      </c>
      <c r="U5114" s="36" t="s">
        <v>13534</v>
      </c>
      <c r="V5114" s="31" t="s">
        <v>993</v>
      </c>
      <c r="W5114" s="31">
        <v>7</v>
      </c>
    </row>
    <row r="5115" spans="1:23" x14ac:dyDescent="0.25">
      <c r="A5115">
        <v>9681868</v>
      </c>
      <c r="B5115" s="32" t="s">
        <v>2433</v>
      </c>
      <c r="C5115" s="32">
        <v>22</v>
      </c>
      <c r="D5115" s="32">
        <v>11</v>
      </c>
      <c r="E5115" s="32" t="s">
        <v>22</v>
      </c>
      <c r="F5115" s="32">
        <v>1</v>
      </c>
      <c r="G5115" s="32" t="s">
        <v>21</v>
      </c>
      <c r="H5115" s="32" t="s">
        <v>22</v>
      </c>
      <c r="I5115" s="32">
        <v>961</v>
      </c>
      <c r="J5115" s="32" t="s">
        <v>22</v>
      </c>
      <c r="K5115" s="32">
        <v>0</v>
      </c>
      <c r="L5115" s="38">
        <v>91.31</v>
      </c>
      <c r="M5115" t="s">
        <v>12346</v>
      </c>
      <c r="N5115" t="s">
        <v>12347</v>
      </c>
      <c r="O5115" t="s">
        <v>12348</v>
      </c>
      <c r="P5115" s="31">
        <v>600</v>
      </c>
      <c r="Q5115" s="31">
        <v>0</v>
      </c>
      <c r="R5115" s="31">
        <v>800</v>
      </c>
      <c r="S5115" s="31">
        <v>8.5399999999999991</v>
      </c>
      <c r="T5115" s="36" t="s">
        <v>12349</v>
      </c>
      <c r="U5115" s="36" t="s">
        <v>13534</v>
      </c>
      <c r="V5115" s="31" t="s">
        <v>993</v>
      </c>
      <c r="W5115" s="31">
        <v>7</v>
      </c>
    </row>
    <row r="5116" spans="1:23" x14ac:dyDescent="0.25">
      <c r="A5116">
        <v>9681886</v>
      </c>
      <c r="B5116" s="32" t="s">
        <v>2433</v>
      </c>
      <c r="C5116" s="32">
        <v>22</v>
      </c>
      <c r="D5116" s="32">
        <v>11</v>
      </c>
      <c r="E5116" s="32" t="s">
        <v>22</v>
      </c>
      <c r="F5116" s="32">
        <v>1</v>
      </c>
      <c r="G5116" s="32" t="s">
        <v>21</v>
      </c>
      <c r="H5116" s="32" t="s">
        <v>22</v>
      </c>
      <c r="I5116" s="32">
        <v>961</v>
      </c>
      <c r="J5116" s="32" t="s">
        <v>22</v>
      </c>
      <c r="K5116" s="32">
        <v>0</v>
      </c>
      <c r="L5116" s="38">
        <v>93.9</v>
      </c>
      <c r="M5116" t="s">
        <v>12350</v>
      </c>
      <c r="N5116" t="s">
        <v>12351</v>
      </c>
      <c r="O5116" t="s">
        <v>12352</v>
      </c>
      <c r="P5116" s="31">
        <v>800</v>
      </c>
      <c r="Q5116" s="31">
        <v>0</v>
      </c>
      <c r="R5116" s="31">
        <v>600</v>
      </c>
      <c r="S5116" s="31">
        <v>8.6199999999999992</v>
      </c>
      <c r="T5116" s="36" t="s">
        <v>12353</v>
      </c>
      <c r="U5116" s="36" t="s">
        <v>13534</v>
      </c>
      <c r="V5116" s="31" t="s">
        <v>993</v>
      </c>
      <c r="W5116" s="31">
        <v>7</v>
      </c>
    </row>
    <row r="5117" spans="1:23" x14ac:dyDescent="0.25">
      <c r="A5117">
        <v>9681888</v>
      </c>
      <c r="B5117" s="32" t="s">
        <v>2433</v>
      </c>
      <c r="C5117" s="32">
        <v>22</v>
      </c>
      <c r="D5117" s="32">
        <v>11</v>
      </c>
      <c r="E5117" s="32" t="s">
        <v>22</v>
      </c>
      <c r="F5117" s="32">
        <v>1</v>
      </c>
      <c r="G5117" s="32" t="s">
        <v>21</v>
      </c>
      <c r="H5117" s="32" t="s">
        <v>22</v>
      </c>
      <c r="I5117" s="32">
        <v>961</v>
      </c>
      <c r="J5117" s="32" t="s">
        <v>22</v>
      </c>
      <c r="K5117" s="32">
        <v>0</v>
      </c>
      <c r="L5117" s="38">
        <v>104.04</v>
      </c>
      <c r="M5117" t="s">
        <v>12354</v>
      </c>
      <c r="N5117" t="s">
        <v>12355</v>
      </c>
      <c r="O5117" t="s">
        <v>12356</v>
      </c>
      <c r="P5117" s="31">
        <v>800</v>
      </c>
      <c r="Q5117" s="31">
        <v>0</v>
      </c>
      <c r="R5117" s="31">
        <v>800</v>
      </c>
      <c r="S5117" s="31">
        <v>10.29</v>
      </c>
      <c r="T5117" s="36" t="s">
        <v>12357</v>
      </c>
      <c r="U5117" s="36" t="s">
        <v>13534</v>
      </c>
      <c r="V5117" s="31" t="s">
        <v>993</v>
      </c>
      <c r="W5117" s="31">
        <v>7</v>
      </c>
    </row>
    <row r="5118" spans="1:23" x14ac:dyDescent="0.25">
      <c r="A5118">
        <v>9682104</v>
      </c>
      <c r="B5118" s="32" t="s">
        <v>2433</v>
      </c>
      <c r="C5118" s="32">
        <v>22</v>
      </c>
      <c r="D5118" s="32">
        <v>11</v>
      </c>
      <c r="E5118" s="32" t="s">
        <v>22</v>
      </c>
      <c r="F5118" s="32">
        <v>1</v>
      </c>
      <c r="G5118" s="32" t="s">
        <v>21</v>
      </c>
      <c r="H5118" s="32" t="s">
        <v>22</v>
      </c>
      <c r="I5118" s="32">
        <v>926</v>
      </c>
      <c r="J5118" s="32" t="s">
        <v>22</v>
      </c>
      <c r="K5118" s="32">
        <v>0</v>
      </c>
      <c r="L5118" s="38">
        <v>108.87</v>
      </c>
      <c r="M5118" t="s">
        <v>12358</v>
      </c>
      <c r="N5118" t="s">
        <v>12359</v>
      </c>
      <c r="O5118" t="s">
        <v>12360</v>
      </c>
      <c r="P5118" s="31">
        <v>530</v>
      </c>
      <c r="Q5118" s="31">
        <v>60</v>
      </c>
      <c r="R5118" s="31">
        <v>1025</v>
      </c>
      <c r="S5118" s="31">
        <v>9.16</v>
      </c>
      <c r="T5118" s="36" t="s">
        <v>12361</v>
      </c>
      <c r="U5118" s="36" t="s">
        <v>13534</v>
      </c>
      <c r="V5118" s="31" t="s">
        <v>305</v>
      </c>
      <c r="W5118" s="31">
        <v>7</v>
      </c>
    </row>
    <row r="5119" spans="1:23" x14ac:dyDescent="0.25">
      <c r="A5119">
        <v>9682106</v>
      </c>
      <c r="B5119" s="32" t="s">
        <v>2433</v>
      </c>
      <c r="C5119" s="32">
        <v>22</v>
      </c>
      <c r="D5119" s="32">
        <v>11</v>
      </c>
      <c r="E5119" s="32" t="s">
        <v>22</v>
      </c>
      <c r="F5119" s="32">
        <v>1</v>
      </c>
      <c r="G5119" s="32" t="s">
        <v>21</v>
      </c>
      <c r="H5119" s="32" t="s">
        <v>22</v>
      </c>
      <c r="I5119" s="32">
        <v>926</v>
      </c>
      <c r="J5119" s="32" t="s">
        <v>22</v>
      </c>
      <c r="K5119" s="32">
        <v>0</v>
      </c>
      <c r="L5119" s="38">
        <v>126.78</v>
      </c>
      <c r="M5119" t="s">
        <v>12362</v>
      </c>
      <c r="N5119" t="s">
        <v>12363</v>
      </c>
      <c r="O5119" t="s">
        <v>12364</v>
      </c>
      <c r="P5119" s="31">
        <v>730</v>
      </c>
      <c r="Q5119" s="31">
        <v>60</v>
      </c>
      <c r="R5119" s="31">
        <v>1020</v>
      </c>
      <c r="S5119" s="31">
        <v>12.6</v>
      </c>
      <c r="T5119" s="36" t="s">
        <v>12365</v>
      </c>
      <c r="U5119" s="36" t="s">
        <v>13534</v>
      </c>
      <c r="V5119" s="31" t="s">
        <v>305</v>
      </c>
      <c r="W5119" s="31">
        <v>7</v>
      </c>
    </row>
    <row r="5120" spans="1:23" x14ac:dyDescent="0.25">
      <c r="A5120">
        <v>9682108</v>
      </c>
      <c r="B5120" s="32" t="s">
        <v>2433</v>
      </c>
      <c r="C5120" s="32">
        <v>22</v>
      </c>
      <c r="D5120" s="32">
        <v>11</v>
      </c>
      <c r="E5120" s="32" t="s">
        <v>22</v>
      </c>
      <c r="F5120" s="32">
        <v>1</v>
      </c>
      <c r="G5120" s="32" t="s">
        <v>21</v>
      </c>
      <c r="H5120" s="32" t="s">
        <v>22</v>
      </c>
      <c r="I5120" s="32">
        <v>926</v>
      </c>
      <c r="J5120" s="32" t="s">
        <v>22</v>
      </c>
      <c r="K5120" s="32">
        <v>0</v>
      </c>
      <c r="L5120" s="38">
        <v>149.71</v>
      </c>
      <c r="M5120" t="s">
        <v>12366</v>
      </c>
      <c r="N5120" t="s">
        <v>12367</v>
      </c>
      <c r="O5120" t="s">
        <v>12368</v>
      </c>
      <c r="P5120" s="31">
        <v>920</v>
      </c>
      <c r="Q5120" s="31">
        <v>55</v>
      </c>
      <c r="R5120" s="31">
        <v>1080</v>
      </c>
      <c r="S5120" s="31">
        <v>0</v>
      </c>
      <c r="T5120" s="36" t="s">
        <v>12369</v>
      </c>
      <c r="U5120" s="36" t="s">
        <v>13534</v>
      </c>
      <c r="V5120" s="31" t="s">
        <v>305</v>
      </c>
      <c r="W5120" s="31">
        <v>7</v>
      </c>
    </row>
    <row r="5121" spans="1:23" x14ac:dyDescent="0.25">
      <c r="A5121">
        <v>9682124</v>
      </c>
      <c r="B5121" s="32" t="s">
        <v>2433</v>
      </c>
      <c r="C5121" s="32">
        <v>22</v>
      </c>
      <c r="D5121" s="32">
        <v>11</v>
      </c>
      <c r="E5121" s="32" t="s">
        <v>22</v>
      </c>
      <c r="F5121" s="32">
        <v>1</v>
      </c>
      <c r="G5121" s="32" t="s">
        <v>21</v>
      </c>
      <c r="H5121" s="32" t="s">
        <v>22</v>
      </c>
      <c r="I5121" s="32">
        <v>926</v>
      </c>
      <c r="J5121" s="32" t="s">
        <v>22</v>
      </c>
      <c r="K5121" s="32">
        <v>0</v>
      </c>
      <c r="L5121" s="38">
        <v>117.16</v>
      </c>
      <c r="M5121" t="s">
        <v>12370</v>
      </c>
      <c r="N5121" t="s">
        <v>12371</v>
      </c>
      <c r="O5121" t="s">
        <v>12372</v>
      </c>
      <c r="P5121" s="31">
        <v>520</v>
      </c>
      <c r="Q5121" s="31">
        <v>55</v>
      </c>
      <c r="R5121" s="31">
        <v>1200</v>
      </c>
      <c r="S5121" s="31">
        <v>11.56</v>
      </c>
      <c r="T5121" s="36" t="s">
        <v>12373</v>
      </c>
      <c r="U5121" s="36" t="s">
        <v>13534</v>
      </c>
      <c r="V5121" s="31" t="s">
        <v>305</v>
      </c>
      <c r="W5121" s="31">
        <v>7</v>
      </c>
    </row>
    <row r="5122" spans="1:23" x14ac:dyDescent="0.25">
      <c r="A5122">
        <v>9682126</v>
      </c>
      <c r="B5122" s="32" t="s">
        <v>2433</v>
      </c>
      <c r="C5122" s="32">
        <v>22</v>
      </c>
      <c r="D5122" s="32">
        <v>11</v>
      </c>
      <c r="E5122" s="32" t="s">
        <v>22</v>
      </c>
      <c r="F5122" s="32">
        <v>1</v>
      </c>
      <c r="G5122" s="32" t="s">
        <v>21</v>
      </c>
      <c r="H5122" s="32" t="s">
        <v>22</v>
      </c>
      <c r="I5122" s="32">
        <v>926</v>
      </c>
      <c r="J5122" s="32" t="s">
        <v>22</v>
      </c>
      <c r="K5122" s="32">
        <v>0</v>
      </c>
      <c r="L5122" s="38">
        <v>149.49</v>
      </c>
      <c r="M5122" t="s">
        <v>12374</v>
      </c>
      <c r="N5122" t="s">
        <v>12375</v>
      </c>
      <c r="O5122" t="s">
        <v>12376</v>
      </c>
      <c r="P5122" s="31">
        <v>735</v>
      </c>
      <c r="Q5122" s="31">
        <v>60</v>
      </c>
      <c r="R5122" s="31">
        <v>1220</v>
      </c>
      <c r="S5122" s="31">
        <v>15.18</v>
      </c>
      <c r="T5122" s="36" t="s">
        <v>12377</v>
      </c>
      <c r="U5122" s="36" t="s">
        <v>13534</v>
      </c>
      <c r="V5122" s="31" t="s">
        <v>305</v>
      </c>
      <c r="W5122" s="31">
        <v>7</v>
      </c>
    </row>
    <row r="5123" spans="1:23" x14ac:dyDescent="0.25">
      <c r="A5123">
        <v>9682128</v>
      </c>
      <c r="B5123" s="32" t="s">
        <v>2433</v>
      </c>
      <c r="C5123" s="32">
        <v>22</v>
      </c>
      <c r="D5123" s="32">
        <v>11</v>
      </c>
      <c r="E5123" s="32" t="s">
        <v>22</v>
      </c>
      <c r="F5123" s="32">
        <v>1</v>
      </c>
      <c r="G5123" s="32" t="s">
        <v>21</v>
      </c>
      <c r="H5123" s="32" t="s">
        <v>22</v>
      </c>
      <c r="I5123" s="32">
        <v>926</v>
      </c>
      <c r="J5123" s="32" t="s">
        <v>22</v>
      </c>
      <c r="K5123" s="32">
        <v>0</v>
      </c>
      <c r="L5123" s="38">
        <v>180.56</v>
      </c>
      <c r="M5123" t="s">
        <v>12378</v>
      </c>
      <c r="N5123" t="s">
        <v>12379</v>
      </c>
      <c r="O5123" t="s">
        <v>12380</v>
      </c>
      <c r="P5123" s="31">
        <v>930</v>
      </c>
      <c r="Q5123" s="31">
        <v>60</v>
      </c>
      <c r="R5123" s="31">
        <v>1220</v>
      </c>
      <c r="S5123" s="31">
        <v>0</v>
      </c>
      <c r="T5123" s="36" t="s">
        <v>12381</v>
      </c>
      <c r="U5123" s="36" t="s">
        <v>13534</v>
      </c>
      <c r="V5123" s="31" t="s">
        <v>305</v>
      </c>
      <c r="W5123" s="31">
        <v>7</v>
      </c>
    </row>
    <row r="5124" spans="1:23" x14ac:dyDescent="0.25">
      <c r="A5124">
        <v>9682140</v>
      </c>
      <c r="B5124" s="32" t="s">
        <v>2433</v>
      </c>
      <c r="C5124" s="32">
        <v>22</v>
      </c>
      <c r="D5124" s="32">
        <v>11</v>
      </c>
      <c r="E5124" s="32" t="s">
        <v>22</v>
      </c>
      <c r="F5124" s="32">
        <v>1</v>
      </c>
      <c r="G5124" s="32" t="s">
        <v>21</v>
      </c>
      <c r="H5124" s="32" t="s">
        <v>22</v>
      </c>
      <c r="I5124" s="32">
        <v>926</v>
      </c>
      <c r="J5124" s="32" t="s">
        <v>22</v>
      </c>
      <c r="K5124" s="32">
        <v>0</v>
      </c>
      <c r="L5124" s="38">
        <v>106.63</v>
      </c>
      <c r="M5124" t="s">
        <v>12382</v>
      </c>
      <c r="N5124" t="s">
        <v>12383</v>
      </c>
      <c r="O5124" t="s">
        <v>12384</v>
      </c>
      <c r="P5124" s="31">
        <v>520</v>
      </c>
      <c r="Q5124" s="31">
        <v>55</v>
      </c>
      <c r="R5124" s="31">
        <v>1020</v>
      </c>
      <c r="S5124" s="31">
        <v>8.66</v>
      </c>
      <c r="T5124" s="36" t="s">
        <v>12385</v>
      </c>
      <c r="U5124" s="36" t="s">
        <v>13534</v>
      </c>
      <c r="V5124" s="31" t="s">
        <v>305</v>
      </c>
      <c r="W5124" s="31">
        <v>7</v>
      </c>
    </row>
    <row r="5125" spans="1:23" x14ac:dyDescent="0.25">
      <c r="A5125">
        <v>9682142</v>
      </c>
      <c r="B5125" s="32" t="s">
        <v>2433</v>
      </c>
      <c r="C5125" s="32">
        <v>22</v>
      </c>
      <c r="D5125" s="32">
        <v>11</v>
      </c>
      <c r="E5125" s="32" t="s">
        <v>22</v>
      </c>
      <c r="F5125" s="32">
        <v>1</v>
      </c>
      <c r="G5125" s="32" t="s">
        <v>21</v>
      </c>
      <c r="H5125" s="32" t="s">
        <v>22</v>
      </c>
      <c r="I5125" s="32">
        <v>926</v>
      </c>
      <c r="J5125" s="32" t="s">
        <v>22</v>
      </c>
      <c r="K5125" s="32">
        <v>0</v>
      </c>
      <c r="L5125" s="38">
        <v>55.44</v>
      </c>
      <c r="M5125" t="s">
        <v>12386</v>
      </c>
      <c r="N5125" t="s">
        <v>12387</v>
      </c>
      <c r="O5125" t="s">
        <v>12388</v>
      </c>
      <c r="P5125" s="31">
        <v>340</v>
      </c>
      <c r="Q5125" s="31">
        <v>60</v>
      </c>
      <c r="R5125" s="31">
        <v>420</v>
      </c>
      <c r="S5125" s="31">
        <v>2.38</v>
      </c>
      <c r="T5125" s="36" t="s">
        <v>12389</v>
      </c>
      <c r="U5125" s="36" t="s">
        <v>13534</v>
      </c>
      <c r="V5125" s="31" t="s">
        <v>305</v>
      </c>
      <c r="W5125" s="31">
        <v>7</v>
      </c>
    </row>
    <row r="5126" spans="1:23" x14ac:dyDescent="0.25">
      <c r="A5126">
        <v>9682143</v>
      </c>
      <c r="B5126" s="32" t="s">
        <v>2433</v>
      </c>
      <c r="C5126" s="32">
        <v>22</v>
      </c>
      <c r="D5126" s="32">
        <v>11</v>
      </c>
      <c r="E5126" s="32" t="s">
        <v>22</v>
      </c>
      <c r="F5126" s="32">
        <v>1</v>
      </c>
      <c r="G5126" s="32" t="s">
        <v>21</v>
      </c>
      <c r="H5126" s="32" t="s">
        <v>22</v>
      </c>
      <c r="I5126" s="32">
        <v>926</v>
      </c>
      <c r="J5126" s="32" t="s">
        <v>22</v>
      </c>
      <c r="K5126" s="32">
        <v>0</v>
      </c>
      <c r="L5126" s="38">
        <v>60.06</v>
      </c>
      <c r="M5126" t="s">
        <v>12390</v>
      </c>
      <c r="N5126" t="s">
        <v>12391</v>
      </c>
      <c r="O5126" t="s">
        <v>12392</v>
      </c>
      <c r="P5126" s="31">
        <v>430</v>
      </c>
      <c r="Q5126" s="31">
        <v>60</v>
      </c>
      <c r="R5126" s="31">
        <v>420</v>
      </c>
      <c r="S5126" s="31">
        <v>3.16</v>
      </c>
      <c r="T5126" s="36" t="s">
        <v>12393</v>
      </c>
      <c r="U5126" s="36" t="s">
        <v>13534</v>
      </c>
      <c r="V5126" s="31" t="s">
        <v>305</v>
      </c>
      <c r="W5126" s="31">
        <v>7</v>
      </c>
    </row>
    <row r="5127" spans="1:23" x14ac:dyDescent="0.25">
      <c r="A5127">
        <v>9682144</v>
      </c>
      <c r="B5127" s="32" t="s">
        <v>2433</v>
      </c>
      <c r="C5127" s="32">
        <v>22</v>
      </c>
      <c r="D5127" s="32">
        <v>11</v>
      </c>
      <c r="E5127" s="32" t="s">
        <v>22</v>
      </c>
      <c r="F5127" s="32">
        <v>1</v>
      </c>
      <c r="G5127" s="32" t="s">
        <v>21</v>
      </c>
      <c r="H5127" s="32" t="s">
        <v>22</v>
      </c>
      <c r="I5127" s="32">
        <v>926</v>
      </c>
      <c r="J5127" s="32" t="s">
        <v>22</v>
      </c>
      <c r="K5127" s="32">
        <v>0</v>
      </c>
      <c r="L5127" s="38">
        <v>64.67</v>
      </c>
      <c r="M5127" t="s">
        <v>12394</v>
      </c>
      <c r="N5127" t="s">
        <v>12395</v>
      </c>
      <c r="O5127" t="s">
        <v>12396</v>
      </c>
      <c r="P5127" s="31">
        <v>415</v>
      </c>
      <c r="Q5127" s="31">
        <v>55</v>
      </c>
      <c r="R5127" s="31">
        <v>530</v>
      </c>
      <c r="S5127" s="31">
        <v>4</v>
      </c>
      <c r="T5127" s="36" t="s">
        <v>12397</v>
      </c>
      <c r="U5127" s="36" t="s">
        <v>13534</v>
      </c>
      <c r="V5127" s="31" t="s">
        <v>305</v>
      </c>
      <c r="W5127" s="31">
        <v>7</v>
      </c>
    </row>
    <row r="5128" spans="1:23" x14ac:dyDescent="0.25">
      <c r="A5128">
        <v>9682146</v>
      </c>
      <c r="B5128" s="32" t="s">
        <v>2433</v>
      </c>
      <c r="C5128" s="32">
        <v>22</v>
      </c>
      <c r="D5128" s="32">
        <v>11</v>
      </c>
      <c r="E5128" s="32" t="s">
        <v>22</v>
      </c>
      <c r="F5128" s="32">
        <v>1</v>
      </c>
      <c r="G5128" s="32" t="s">
        <v>21</v>
      </c>
      <c r="H5128" s="32" t="s">
        <v>22</v>
      </c>
      <c r="I5128" s="32">
        <v>926</v>
      </c>
      <c r="J5128" s="32" t="s">
        <v>22</v>
      </c>
      <c r="K5128" s="32">
        <v>0</v>
      </c>
      <c r="L5128" s="38">
        <v>83.56</v>
      </c>
      <c r="M5128" t="s">
        <v>12398</v>
      </c>
      <c r="N5128" t="s">
        <v>12399</v>
      </c>
      <c r="O5128" t="s">
        <v>12400</v>
      </c>
      <c r="P5128" s="31">
        <v>525</v>
      </c>
      <c r="Q5128" s="31">
        <v>60</v>
      </c>
      <c r="R5128" s="31">
        <v>820</v>
      </c>
      <c r="S5128" s="31">
        <v>5.52</v>
      </c>
      <c r="T5128" s="36" t="s">
        <v>12401</v>
      </c>
      <c r="U5128" s="36" t="s">
        <v>13534</v>
      </c>
      <c r="V5128" s="31" t="s">
        <v>305</v>
      </c>
      <c r="W5128" s="31">
        <v>7</v>
      </c>
    </row>
    <row r="5129" spans="1:23" x14ac:dyDescent="0.25">
      <c r="A5129">
        <v>9682148</v>
      </c>
      <c r="B5129" s="32" t="s">
        <v>2433</v>
      </c>
      <c r="C5129" s="32">
        <v>22</v>
      </c>
      <c r="D5129" s="32">
        <v>11</v>
      </c>
      <c r="E5129" s="32" t="s">
        <v>22</v>
      </c>
      <c r="F5129" s="32">
        <v>1</v>
      </c>
      <c r="G5129" s="32" t="s">
        <v>21</v>
      </c>
      <c r="H5129" s="32" t="s">
        <v>22</v>
      </c>
      <c r="I5129" s="32">
        <v>926</v>
      </c>
      <c r="J5129" s="32" t="s">
        <v>22</v>
      </c>
      <c r="K5129" s="32">
        <v>0</v>
      </c>
      <c r="L5129" s="38">
        <v>92.78</v>
      </c>
      <c r="M5129" t="s">
        <v>12402</v>
      </c>
      <c r="N5129" t="s">
        <v>12403</v>
      </c>
      <c r="O5129" t="s">
        <v>12404</v>
      </c>
      <c r="P5129" s="31">
        <v>540</v>
      </c>
      <c r="Q5129" s="31">
        <v>60</v>
      </c>
      <c r="R5129" s="31">
        <v>810</v>
      </c>
      <c r="S5129" s="31">
        <v>7.1</v>
      </c>
      <c r="T5129" s="36" t="s">
        <v>12405</v>
      </c>
      <c r="U5129" s="36" t="s">
        <v>13534</v>
      </c>
      <c r="V5129" s="31" t="s">
        <v>305</v>
      </c>
      <c r="W5129" s="31">
        <v>7</v>
      </c>
    </row>
    <row r="5130" spans="1:23" x14ac:dyDescent="0.25">
      <c r="A5130">
        <v>9682150</v>
      </c>
      <c r="B5130" s="32" t="s">
        <v>2433</v>
      </c>
      <c r="C5130" s="32">
        <v>22</v>
      </c>
      <c r="D5130" s="32">
        <v>11</v>
      </c>
      <c r="E5130" s="32" t="s">
        <v>22</v>
      </c>
      <c r="F5130" s="32">
        <v>1</v>
      </c>
      <c r="G5130" s="32" t="s">
        <v>21</v>
      </c>
      <c r="H5130" s="32" t="s">
        <v>22</v>
      </c>
      <c r="I5130" s="32">
        <v>926</v>
      </c>
      <c r="J5130" s="32" t="s">
        <v>22</v>
      </c>
      <c r="K5130" s="32">
        <v>0</v>
      </c>
      <c r="L5130" s="38">
        <v>184.61</v>
      </c>
      <c r="M5130" t="s">
        <v>12406</v>
      </c>
      <c r="N5130" t="s">
        <v>12407</v>
      </c>
      <c r="O5130" t="s">
        <v>12408</v>
      </c>
      <c r="P5130" s="31">
        <v>410</v>
      </c>
      <c r="Q5130" s="31">
        <v>55</v>
      </c>
      <c r="R5130" s="31">
        <v>2140</v>
      </c>
      <c r="S5130" s="31">
        <v>16</v>
      </c>
      <c r="T5130" s="36" t="s">
        <v>12409</v>
      </c>
      <c r="U5130" s="36" t="s">
        <v>13534</v>
      </c>
      <c r="V5130" s="31" t="s">
        <v>305</v>
      </c>
      <c r="W5130" s="31">
        <v>7</v>
      </c>
    </row>
    <row r="5131" spans="1:23" x14ac:dyDescent="0.25">
      <c r="A5131">
        <v>9682152</v>
      </c>
      <c r="B5131" s="32" t="s">
        <v>2433</v>
      </c>
      <c r="C5131" s="32">
        <v>22</v>
      </c>
      <c r="D5131" s="32">
        <v>11</v>
      </c>
      <c r="E5131" s="32" t="s">
        <v>22</v>
      </c>
      <c r="F5131" s="32">
        <v>1</v>
      </c>
      <c r="G5131" s="32" t="s">
        <v>21</v>
      </c>
      <c r="H5131" s="32" t="s">
        <v>22</v>
      </c>
      <c r="I5131" s="32">
        <v>926</v>
      </c>
      <c r="J5131" s="32" t="s">
        <v>22</v>
      </c>
      <c r="K5131" s="32">
        <v>0</v>
      </c>
      <c r="L5131" s="38">
        <v>125.49</v>
      </c>
      <c r="M5131" t="s">
        <v>12410</v>
      </c>
      <c r="N5131" t="s">
        <v>12411</v>
      </c>
      <c r="O5131" t="s">
        <v>12412</v>
      </c>
      <c r="P5131" s="31">
        <v>535</v>
      </c>
      <c r="Q5131" s="31">
        <v>60</v>
      </c>
      <c r="R5131" s="31">
        <v>1220</v>
      </c>
      <c r="S5131" s="31">
        <v>10.34</v>
      </c>
      <c r="T5131" s="36" t="s">
        <v>12413</v>
      </c>
      <c r="U5131" s="36" t="s">
        <v>13534</v>
      </c>
      <c r="V5131" s="31" t="s">
        <v>305</v>
      </c>
      <c r="W5131" s="31">
        <v>7</v>
      </c>
    </row>
    <row r="5132" spans="1:23" x14ac:dyDescent="0.25">
      <c r="A5132">
        <v>9682154</v>
      </c>
      <c r="B5132" s="32" t="s">
        <v>2433</v>
      </c>
      <c r="C5132" s="32">
        <v>22</v>
      </c>
      <c r="D5132" s="32">
        <v>11</v>
      </c>
      <c r="E5132" s="32" t="s">
        <v>22</v>
      </c>
      <c r="F5132" s="32">
        <v>1</v>
      </c>
      <c r="G5132" s="32" t="s">
        <v>21</v>
      </c>
      <c r="H5132" s="32" t="s">
        <v>22</v>
      </c>
      <c r="I5132" s="32">
        <v>926</v>
      </c>
      <c r="J5132" s="32" t="s">
        <v>22</v>
      </c>
      <c r="K5132" s="32">
        <v>0</v>
      </c>
      <c r="L5132" s="38">
        <v>150.22</v>
      </c>
      <c r="M5132" t="s">
        <v>12414</v>
      </c>
      <c r="N5132" t="s">
        <v>12415</v>
      </c>
      <c r="O5132" t="s">
        <v>12416</v>
      </c>
      <c r="P5132" s="31">
        <v>415</v>
      </c>
      <c r="Q5132" s="31">
        <v>60</v>
      </c>
      <c r="R5132" s="31">
        <v>1535</v>
      </c>
      <c r="S5132" s="31">
        <v>11.56</v>
      </c>
      <c r="T5132" s="36" t="s">
        <v>12417</v>
      </c>
      <c r="U5132" s="36" t="s">
        <v>13534</v>
      </c>
      <c r="V5132" s="31" t="s">
        <v>305</v>
      </c>
      <c r="W5132" s="31">
        <v>7</v>
      </c>
    </row>
    <row r="5133" spans="1:23" x14ac:dyDescent="0.25">
      <c r="A5133">
        <v>9682156</v>
      </c>
      <c r="B5133" s="32" t="s">
        <v>2433</v>
      </c>
      <c r="C5133" s="32">
        <v>22</v>
      </c>
      <c r="D5133" s="32">
        <v>11</v>
      </c>
      <c r="E5133" s="32" t="s">
        <v>22</v>
      </c>
      <c r="F5133" s="32">
        <v>1</v>
      </c>
      <c r="G5133" s="32" t="s">
        <v>21</v>
      </c>
      <c r="H5133" s="32" t="s">
        <v>22</v>
      </c>
      <c r="I5133" s="32">
        <v>926</v>
      </c>
      <c r="J5133" s="32" t="s">
        <v>22</v>
      </c>
      <c r="K5133" s="32">
        <v>0</v>
      </c>
      <c r="L5133" s="38">
        <v>156.72999999999999</v>
      </c>
      <c r="M5133" t="s">
        <v>12418</v>
      </c>
      <c r="N5133" t="s">
        <v>12419</v>
      </c>
      <c r="O5133" t="s">
        <v>12420</v>
      </c>
      <c r="P5133" s="31">
        <v>420</v>
      </c>
      <c r="Q5133" s="31">
        <v>60</v>
      </c>
      <c r="R5133" s="31">
        <v>1740</v>
      </c>
      <c r="S5133" s="31">
        <v>13.2</v>
      </c>
      <c r="T5133" s="36" t="s">
        <v>12421</v>
      </c>
      <c r="U5133" s="36" t="s">
        <v>13534</v>
      </c>
      <c r="V5133" s="31" t="s">
        <v>305</v>
      </c>
      <c r="W5133" s="31">
        <v>7</v>
      </c>
    </row>
    <row r="5134" spans="1:23" x14ac:dyDescent="0.25">
      <c r="A5134">
        <v>9682158</v>
      </c>
      <c r="B5134" s="32" t="s">
        <v>2433</v>
      </c>
      <c r="C5134" s="32">
        <v>22</v>
      </c>
      <c r="D5134" s="32">
        <v>11</v>
      </c>
      <c r="E5134" s="32" t="s">
        <v>22</v>
      </c>
      <c r="F5134" s="32">
        <v>1</v>
      </c>
      <c r="G5134" s="32" t="s">
        <v>21</v>
      </c>
      <c r="H5134" s="32" t="s">
        <v>22</v>
      </c>
      <c r="I5134" s="32">
        <v>926</v>
      </c>
      <c r="J5134" s="32" t="s">
        <v>22</v>
      </c>
      <c r="K5134" s="32">
        <v>0</v>
      </c>
      <c r="L5134" s="38">
        <v>164.48</v>
      </c>
      <c r="M5134" t="s">
        <v>12422</v>
      </c>
      <c r="N5134" t="s">
        <v>12423</v>
      </c>
      <c r="O5134" t="s">
        <v>12424</v>
      </c>
      <c r="P5134" s="31">
        <v>410</v>
      </c>
      <c r="Q5134" s="31">
        <v>60</v>
      </c>
      <c r="R5134" s="31">
        <v>1920</v>
      </c>
      <c r="S5134" s="31">
        <v>14.5</v>
      </c>
      <c r="T5134" s="36" t="s">
        <v>12425</v>
      </c>
      <c r="U5134" s="36" t="s">
        <v>13534</v>
      </c>
      <c r="V5134" s="31" t="s">
        <v>305</v>
      </c>
      <c r="W5134" s="31">
        <v>7</v>
      </c>
    </row>
    <row r="5135" spans="1:23" x14ac:dyDescent="0.25">
      <c r="A5135">
        <v>9682160</v>
      </c>
      <c r="B5135" s="32" t="s">
        <v>2433</v>
      </c>
      <c r="C5135" s="32">
        <v>22</v>
      </c>
      <c r="D5135" s="32">
        <v>11</v>
      </c>
      <c r="E5135" s="32" t="s">
        <v>22</v>
      </c>
      <c r="F5135" s="32">
        <v>1</v>
      </c>
      <c r="G5135" s="32" t="s">
        <v>21</v>
      </c>
      <c r="H5135" s="32" t="s">
        <v>22</v>
      </c>
      <c r="I5135" s="32">
        <v>926</v>
      </c>
      <c r="J5135" s="32" t="s">
        <v>22</v>
      </c>
      <c r="K5135" s="32">
        <v>0</v>
      </c>
      <c r="L5135" s="38">
        <v>151.15</v>
      </c>
      <c r="M5135" t="s">
        <v>12426</v>
      </c>
      <c r="N5135" t="s">
        <v>12427</v>
      </c>
      <c r="O5135" t="s">
        <v>12428</v>
      </c>
      <c r="P5135" s="31">
        <v>730</v>
      </c>
      <c r="Q5135" s="31">
        <v>60</v>
      </c>
      <c r="R5135" s="31">
        <v>1020</v>
      </c>
      <c r="S5135" s="31">
        <v>14.14</v>
      </c>
      <c r="T5135" s="36" t="s">
        <v>12429</v>
      </c>
      <c r="U5135" s="36" t="s">
        <v>13534</v>
      </c>
      <c r="V5135" s="31" t="s">
        <v>305</v>
      </c>
      <c r="W5135" s="31">
        <v>7</v>
      </c>
    </row>
    <row r="5136" spans="1:23" x14ac:dyDescent="0.25">
      <c r="A5136">
        <v>9682161</v>
      </c>
      <c r="B5136" s="32" t="s">
        <v>2433</v>
      </c>
      <c r="C5136" s="32">
        <v>22</v>
      </c>
      <c r="D5136" s="32">
        <v>11</v>
      </c>
      <c r="E5136" s="32" t="s">
        <v>22</v>
      </c>
      <c r="F5136" s="32">
        <v>1</v>
      </c>
      <c r="G5136" s="32" t="s">
        <v>21</v>
      </c>
      <c r="H5136" s="32" t="s">
        <v>22</v>
      </c>
      <c r="I5136" s="32">
        <v>926</v>
      </c>
      <c r="J5136" s="32" t="s">
        <v>22</v>
      </c>
      <c r="K5136" s="32">
        <v>0</v>
      </c>
      <c r="L5136" s="38">
        <v>52.85</v>
      </c>
      <c r="M5136" t="s">
        <v>12430</v>
      </c>
      <c r="N5136" t="s">
        <v>12431</v>
      </c>
      <c r="O5136" t="s">
        <v>12432</v>
      </c>
      <c r="P5136" s="31">
        <v>280</v>
      </c>
      <c r="Q5136" s="31">
        <v>60</v>
      </c>
      <c r="R5136" s="31">
        <v>610</v>
      </c>
      <c r="S5136" s="31">
        <v>0</v>
      </c>
      <c r="T5136" s="36" t="s">
        <v>12433</v>
      </c>
      <c r="U5136" s="36" t="s">
        <v>13534</v>
      </c>
      <c r="V5136" s="31" t="s">
        <v>305</v>
      </c>
      <c r="W5136" s="31">
        <v>7</v>
      </c>
    </row>
    <row r="5137" spans="1:23" x14ac:dyDescent="0.25">
      <c r="A5137">
        <v>9682162</v>
      </c>
      <c r="B5137" s="32" t="s">
        <v>2433</v>
      </c>
      <c r="C5137" s="32">
        <v>22</v>
      </c>
      <c r="D5137" s="32">
        <v>11</v>
      </c>
      <c r="E5137" s="32" t="s">
        <v>22</v>
      </c>
      <c r="F5137" s="32">
        <v>1</v>
      </c>
      <c r="G5137" s="32" t="s">
        <v>21</v>
      </c>
      <c r="H5137" s="32" t="s">
        <v>22</v>
      </c>
      <c r="I5137" s="32">
        <v>926</v>
      </c>
      <c r="J5137" s="32" t="s">
        <v>22</v>
      </c>
      <c r="K5137" s="32">
        <v>0</v>
      </c>
      <c r="L5137" s="38">
        <v>59.15</v>
      </c>
      <c r="M5137" t="s">
        <v>12434</v>
      </c>
      <c r="N5137" t="s">
        <v>12435</v>
      </c>
      <c r="O5137" t="s">
        <v>12436</v>
      </c>
      <c r="P5137" s="31">
        <v>340</v>
      </c>
      <c r="Q5137" s="31">
        <v>60</v>
      </c>
      <c r="R5137" s="31">
        <v>620</v>
      </c>
      <c r="S5137" s="31">
        <v>3.48</v>
      </c>
      <c r="T5137" s="36" t="s">
        <v>12437</v>
      </c>
      <c r="U5137" s="36" t="s">
        <v>13534</v>
      </c>
      <c r="V5137" s="31" t="s">
        <v>305</v>
      </c>
      <c r="W5137" s="31">
        <v>7</v>
      </c>
    </row>
    <row r="5138" spans="1:23" x14ac:dyDescent="0.25">
      <c r="A5138">
        <v>9682163</v>
      </c>
      <c r="B5138" s="32" t="s">
        <v>2433</v>
      </c>
      <c r="C5138" s="32">
        <v>22</v>
      </c>
      <c r="D5138" s="32">
        <v>11</v>
      </c>
      <c r="E5138" s="32" t="s">
        <v>22</v>
      </c>
      <c r="F5138" s="32">
        <v>1</v>
      </c>
      <c r="G5138" s="32" t="s">
        <v>21</v>
      </c>
      <c r="H5138" s="32" t="s">
        <v>22</v>
      </c>
      <c r="I5138" s="32">
        <v>926</v>
      </c>
      <c r="J5138" s="32" t="s">
        <v>22</v>
      </c>
      <c r="K5138" s="32">
        <v>0</v>
      </c>
      <c r="L5138" s="38">
        <v>67.459999999999994</v>
      </c>
      <c r="M5138" t="s">
        <v>12438</v>
      </c>
      <c r="N5138" t="s">
        <v>12439</v>
      </c>
      <c r="O5138" t="s">
        <v>12440</v>
      </c>
      <c r="P5138" s="31">
        <v>430</v>
      </c>
      <c r="Q5138" s="31">
        <v>60</v>
      </c>
      <c r="R5138" s="31">
        <v>620</v>
      </c>
      <c r="S5138" s="31">
        <v>4.5</v>
      </c>
      <c r="T5138" s="36" t="s">
        <v>12441</v>
      </c>
      <c r="U5138" s="36" t="s">
        <v>13534</v>
      </c>
      <c r="V5138" s="31" t="s">
        <v>305</v>
      </c>
      <c r="W5138" s="31">
        <v>7</v>
      </c>
    </row>
    <row r="5139" spans="1:23" x14ac:dyDescent="0.25">
      <c r="A5139">
        <v>9682164</v>
      </c>
      <c r="B5139" s="32" t="s">
        <v>2433</v>
      </c>
      <c r="C5139" s="32">
        <v>22</v>
      </c>
      <c r="D5139" s="32">
        <v>11</v>
      </c>
      <c r="E5139" s="32" t="s">
        <v>22</v>
      </c>
      <c r="F5139" s="32">
        <v>1</v>
      </c>
      <c r="G5139" s="32" t="s">
        <v>21</v>
      </c>
      <c r="H5139" s="32" t="s">
        <v>22</v>
      </c>
      <c r="I5139" s="32">
        <v>926</v>
      </c>
      <c r="J5139" s="32" t="s">
        <v>22</v>
      </c>
      <c r="K5139" s="32">
        <v>0</v>
      </c>
      <c r="L5139" s="38">
        <v>74.84</v>
      </c>
      <c r="M5139" t="s">
        <v>12442</v>
      </c>
      <c r="N5139" t="s">
        <v>12443</v>
      </c>
      <c r="O5139" t="s">
        <v>12444</v>
      </c>
      <c r="P5139" s="31">
        <v>540</v>
      </c>
      <c r="Q5139" s="31">
        <v>60</v>
      </c>
      <c r="R5139" s="31">
        <v>620</v>
      </c>
      <c r="S5139" s="31">
        <v>5.7</v>
      </c>
      <c r="T5139" s="36" t="s">
        <v>12445</v>
      </c>
      <c r="U5139" s="36" t="s">
        <v>13534</v>
      </c>
      <c r="V5139" s="31" t="s">
        <v>305</v>
      </c>
      <c r="W5139" s="31">
        <v>7</v>
      </c>
    </row>
    <row r="5140" spans="1:23" x14ac:dyDescent="0.25">
      <c r="A5140">
        <v>9682166</v>
      </c>
      <c r="B5140" s="32" t="s">
        <v>2433</v>
      </c>
      <c r="C5140" s="32">
        <v>22</v>
      </c>
      <c r="D5140" s="32">
        <v>11</v>
      </c>
      <c r="E5140" s="32" t="s">
        <v>22</v>
      </c>
      <c r="F5140" s="32">
        <v>1</v>
      </c>
      <c r="G5140" s="32" t="s">
        <v>21</v>
      </c>
      <c r="H5140" s="32" t="s">
        <v>22</v>
      </c>
      <c r="I5140" s="32">
        <v>926</v>
      </c>
      <c r="J5140" s="32" t="s">
        <v>22</v>
      </c>
      <c r="K5140" s="32">
        <v>0</v>
      </c>
      <c r="L5140" s="38">
        <v>104.98</v>
      </c>
      <c r="M5140" t="s">
        <v>12446</v>
      </c>
      <c r="N5140" t="s">
        <v>12447</v>
      </c>
      <c r="O5140" t="s">
        <v>12448</v>
      </c>
      <c r="P5140" s="31">
        <v>620</v>
      </c>
      <c r="Q5140" s="31">
        <v>60</v>
      </c>
      <c r="R5140" s="31">
        <v>730</v>
      </c>
      <c r="S5140" s="31">
        <v>7.7</v>
      </c>
      <c r="T5140" s="36" t="s">
        <v>12449</v>
      </c>
      <c r="U5140" s="36" t="s">
        <v>13534</v>
      </c>
      <c r="V5140" s="31" t="s">
        <v>305</v>
      </c>
      <c r="W5140" s="31">
        <v>7</v>
      </c>
    </row>
    <row r="5141" spans="1:23" x14ac:dyDescent="0.25">
      <c r="A5141">
        <v>9682167</v>
      </c>
      <c r="B5141" s="32" t="s">
        <v>2433</v>
      </c>
      <c r="C5141" s="32">
        <v>22</v>
      </c>
      <c r="D5141" s="32">
        <v>11</v>
      </c>
      <c r="E5141" s="32" t="s">
        <v>22</v>
      </c>
      <c r="F5141" s="32">
        <v>1</v>
      </c>
      <c r="G5141" s="32" t="s">
        <v>21</v>
      </c>
      <c r="H5141" s="32" t="s">
        <v>22</v>
      </c>
      <c r="I5141" s="32">
        <v>926</v>
      </c>
      <c r="J5141" s="32" t="s">
        <v>22</v>
      </c>
      <c r="K5141" s="32">
        <v>0</v>
      </c>
      <c r="L5141" s="38">
        <v>226.96</v>
      </c>
      <c r="M5141" t="s">
        <v>12450</v>
      </c>
      <c r="N5141" t="s">
        <v>12451</v>
      </c>
      <c r="O5141" t="s">
        <v>12452</v>
      </c>
      <c r="P5141" s="31">
        <v>610</v>
      </c>
      <c r="Q5141" s="31">
        <v>55</v>
      </c>
      <c r="R5141" s="31">
        <v>720</v>
      </c>
      <c r="S5141" s="31">
        <v>7.98</v>
      </c>
      <c r="T5141" s="36" t="s">
        <v>12453</v>
      </c>
      <c r="U5141" s="36" t="s">
        <v>13534</v>
      </c>
      <c r="V5141" s="31" t="s">
        <v>305</v>
      </c>
      <c r="W5141" s="31">
        <v>7</v>
      </c>
    </row>
    <row r="5142" spans="1:23" x14ac:dyDescent="0.25">
      <c r="A5142">
        <v>9682168</v>
      </c>
      <c r="B5142" s="32" t="s">
        <v>2433</v>
      </c>
      <c r="C5142" s="32">
        <v>22</v>
      </c>
      <c r="D5142" s="32">
        <v>11</v>
      </c>
      <c r="E5142" s="32" t="s">
        <v>22</v>
      </c>
      <c r="F5142" s="32">
        <v>1</v>
      </c>
      <c r="G5142" s="32" t="s">
        <v>21</v>
      </c>
      <c r="H5142" s="32" t="s">
        <v>22</v>
      </c>
      <c r="I5142" s="32">
        <v>926</v>
      </c>
      <c r="J5142" s="32" t="s">
        <v>22</v>
      </c>
      <c r="K5142" s="32">
        <v>0</v>
      </c>
      <c r="L5142" s="38">
        <v>134.16</v>
      </c>
      <c r="M5142" t="s">
        <v>12454</v>
      </c>
      <c r="N5142" t="s">
        <v>12455</v>
      </c>
      <c r="O5142" t="s">
        <v>12456</v>
      </c>
      <c r="P5142" s="31">
        <v>730</v>
      </c>
      <c r="Q5142" s="31">
        <v>60</v>
      </c>
      <c r="R5142" s="31">
        <v>825</v>
      </c>
      <c r="S5142" s="31">
        <v>10.119999999999999</v>
      </c>
      <c r="T5142" s="36" t="s">
        <v>12457</v>
      </c>
      <c r="U5142" s="36" t="s">
        <v>13534</v>
      </c>
      <c r="V5142" s="31" t="s">
        <v>305</v>
      </c>
      <c r="W5142" s="31">
        <v>7</v>
      </c>
    </row>
    <row r="5143" spans="1:23" x14ac:dyDescent="0.25">
      <c r="A5143">
        <v>9682169</v>
      </c>
      <c r="B5143" s="32" t="s">
        <v>2433</v>
      </c>
      <c r="C5143" s="32">
        <v>22</v>
      </c>
      <c r="D5143" s="32">
        <v>11</v>
      </c>
      <c r="E5143" s="32" t="s">
        <v>22</v>
      </c>
      <c r="F5143" s="32">
        <v>1</v>
      </c>
      <c r="G5143" s="32" t="s">
        <v>21</v>
      </c>
      <c r="H5143" s="32" t="s">
        <v>22</v>
      </c>
      <c r="I5143" s="32">
        <v>926</v>
      </c>
      <c r="J5143" s="32" t="s">
        <v>22</v>
      </c>
      <c r="K5143" s="32">
        <v>0</v>
      </c>
      <c r="L5143" s="38">
        <v>254.29</v>
      </c>
      <c r="M5143" t="s">
        <v>12458</v>
      </c>
      <c r="N5143" t="s">
        <v>12459</v>
      </c>
      <c r="O5143" t="s">
        <v>12460</v>
      </c>
      <c r="P5143" s="31">
        <v>820</v>
      </c>
      <c r="Q5143" s="31">
        <v>60</v>
      </c>
      <c r="R5143" s="31">
        <v>740</v>
      </c>
      <c r="S5143" s="31">
        <v>0</v>
      </c>
      <c r="T5143" s="36" t="s">
        <v>12461</v>
      </c>
      <c r="U5143" s="36" t="s">
        <v>13534</v>
      </c>
      <c r="V5143" s="31" t="s">
        <v>305</v>
      </c>
      <c r="W5143" s="31">
        <v>7</v>
      </c>
    </row>
    <row r="5144" spans="1:23" x14ac:dyDescent="0.25">
      <c r="A5144">
        <v>9682170</v>
      </c>
      <c r="B5144" s="32" t="s">
        <v>2433</v>
      </c>
      <c r="C5144" s="32">
        <v>22</v>
      </c>
      <c r="D5144" s="32">
        <v>11</v>
      </c>
      <c r="E5144" s="32" t="s">
        <v>22</v>
      </c>
      <c r="F5144" s="32">
        <v>1</v>
      </c>
      <c r="G5144" s="32" t="s">
        <v>21</v>
      </c>
      <c r="H5144" s="32" t="s">
        <v>22</v>
      </c>
      <c r="I5144" s="32">
        <v>926</v>
      </c>
      <c r="J5144" s="32" t="s">
        <v>22</v>
      </c>
      <c r="K5144" s="32">
        <v>0</v>
      </c>
      <c r="L5144" s="38">
        <v>255.6</v>
      </c>
      <c r="M5144" t="s">
        <v>12462</v>
      </c>
      <c r="N5144" t="s">
        <v>12463</v>
      </c>
      <c r="O5144" t="s">
        <v>12464</v>
      </c>
      <c r="P5144" s="31">
        <v>620</v>
      </c>
      <c r="Q5144" s="31">
        <v>60</v>
      </c>
      <c r="R5144" s="31">
        <v>2140</v>
      </c>
      <c r="S5144" s="31">
        <v>26.5</v>
      </c>
      <c r="T5144" s="36" t="s">
        <v>12465</v>
      </c>
      <c r="U5144" s="36" t="s">
        <v>13534</v>
      </c>
      <c r="V5144" s="31" t="s">
        <v>305</v>
      </c>
      <c r="W5144" s="31">
        <v>7</v>
      </c>
    </row>
    <row r="5145" spans="1:23" x14ac:dyDescent="0.25">
      <c r="A5145">
        <v>9682172</v>
      </c>
      <c r="B5145" s="32" t="s">
        <v>2433</v>
      </c>
      <c r="C5145" s="32">
        <v>22</v>
      </c>
      <c r="D5145" s="32">
        <v>11</v>
      </c>
      <c r="E5145" s="32" t="s">
        <v>22</v>
      </c>
      <c r="F5145" s="32">
        <v>1</v>
      </c>
      <c r="G5145" s="32" t="s">
        <v>21</v>
      </c>
      <c r="H5145" s="32" t="s">
        <v>22</v>
      </c>
      <c r="I5145" s="32">
        <v>926</v>
      </c>
      <c r="J5145" s="32" t="s">
        <v>22</v>
      </c>
      <c r="K5145" s="32">
        <v>0</v>
      </c>
      <c r="L5145" s="38">
        <v>180.56</v>
      </c>
      <c r="M5145" t="s">
        <v>12466</v>
      </c>
      <c r="N5145" t="s">
        <v>12467</v>
      </c>
      <c r="O5145" t="s">
        <v>12468</v>
      </c>
      <c r="P5145" s="31">
        <v>730</v>
      </c>
      <c r="Q5145" s="31">
        <v>60</v>
      </c>
      <c r="R5145" s="31">
        <v>1220</v>
      </c>
      <c r="S5145" s="31">
        <v>16.739999999999998</v>
      </c>
      <c r="T5145" s="36" t="s">
        <v>12469</v>
      </c>
      <c r="U5145" s="36" t="s">
        <v>13534</v>
      </c>
      <c r="V5145" s="31" t="s">
        <v>305</v>
      </c>
      <c r="W5145" s="31">
        <v>7</v>
      </c>
    </row>
    <row r="5146" spans="1:23" x14ac:dyDescent="0.25">
      <c r="A5146">
        <v>9682174</v>
      </c>
      <c r="B5146" s="32" t="s">
        <v>2433</v>
      </c>
      <c r="C5146" s="32">
        <v>22</v>
      </c>
      <c r="D5146" s="32">
        <v>11</v>
      </c>
      <c r="E5146" s="32" t="s">
        <v>22</v>
      </c>
      <c r="F5146" s="32">
        <v>1</v>
      </c>
      <c r="G5146" s="32" t="s">
        <v>21</v>
      </c>
      <c r="H5146" s="32" t="s">
        <v>22</v>
      </c>
      <c r="I5146" s="32">
        <v>926</v>
      </c>
      <c r="J5146" s="32" t="s">
        <v>22</v>
      </c>
      <c r="K5146" s="32">
        <v>0</v>
      </c>
      <c r="L5146" s="38">
        <v>201.45</v>
      </c>
      <c r="M5146" t="s">
        <v>12470</v>
      </c>
      <c r="N5146" t="s">
        <v>12471</v>
      </c>
      <c r="O5146" t="s">
        <v>12472</v>
      </c>
      <c r="P5146" s="31">
        <v>600</v>
      </c>
      <c r="Q5146" s="31">
        <v>1400</v>
      </c>
      <c r="R5146" s="31">
        <v>0</v>
      </c>
      <c r="S5146" s="31">
        <v>19</v>
      </c>
      <c r="T5146" s="36" t="s">
        <v>12473</v>
      </c>
      <c r="U5146" s="36" t="s">
        <v>13534</v>
      </c>
      <c r="V5146" s="31" t="s">
        <v>305</v>
      </c>
      <c r="W5146" s="31">
        <v>7</v>
      </c>
    </row>
    <row r="5147" spans="1:23" x14ac:dyDescent="0.25">
      <c r="A5147">
        <v>9682176</v>
      </c>
      <c r="B5147" s="32" t="s">
        <v>2433</v>
      </c>
      <c r="C5147" s="32">
        <v>22</v>
      </c>
      <c r="D5147" s="32">
        <v>11</v>
      </c>
      <c r="E5147" s="32" t="s">
        <v>22</v>
      </c>
      <c r="F5147" s="32">
        <v>1</v>
      </c>
      <c r="G5147" s="32" t="s">
        <v>21</v>
      </c>
      <c r="H5147" s="32" t="s">
        <v>22</v>
      </c>
      <c r="I5147" s="32">
        <v>926</v>
      </c>
      <c r="J5147" s="32" t="s">
        <v>22</v>
      </c>
      <c r="K5147" s="32">
        <v>0</v>
      </c>
      <c r="L5147" s="38">
        <v>228.06</v>
      </c>
      <c r="M5147" t="s">
        <v>12474</v>
      </c>
      <c r="N5147" t="s">
        <v>12475</v>
      </c>
      <c r="O5147" t="s">
        <v>12476</v>
      </c>
      <c r="P5147" s="31">
        <v>610</v>
      </c>
      <c r="Q5147" s="31">
        <v>60</v>
      </c>
      <c r="R5147" s="31">
        <v>1730</v>
      </c>
      <c r="S5147" s="31">
        <v>21</v>
      </c>
      <c r="T5147" s="36" t="s">
        <v>12477</v>
      </c>
      <c r="U5147" s="36" t="s">
        <v>13534</v>
      </c>
      <c r="V5147" s="31" t="s">
        <v>305</v>
      </c>
      <c r="W5147" s="31">
        <v>7</v>
      </c>
    </row>
    <row r="5148" spans="1:23" x14ac:dyDescent="0.25">
      <c r="A5148">
        <v>9682178</v>
      </c>
      <c r="B5148" s="32" t="s">
        <v>2433</v>
      </c>
      <c r="C5148" s="32">
        <v>22</v>
      </c>
      <c r="D5148" s="32">
        <v>11</v>
      </c>
      <c r="E5148" s="32" t="s">
        <v>22</v>
      </c>
      <c r="F5148" s="32">
        <v>1</v>
      </c>
      <c r="G5148" s="32" t="s">
        <v>21</v>
      </c>
      <c r="H5148" s="32" t="s">
        <v>22</v>
      </c>
      <c r="I5148" s="32">
        <v>926</v>
      </c>
      <c r="J5148" s="32" t="s">
        <v>22</v>
      </c>
      <c r="K5148" s="32">
        <v>0</v>
      </c>
      <c r="L5148" s="38">
        <v>242.84</v>
      </c>
      <c r="M5148" t="s">
        <v>12478</v>
      </c>
      <c r="N5148" t="s">
        <v>12479</v>
      </c>
      <c r="O5148" t="s">
        <v>12480</v>
      </c>
      <c r="P5148" s="31">
        <v>615</v>
      </c>
      <c r="Q5148" s="31">
        <v>60</v>
      </c>
      <c r="R5148" s="31">
        <v>1930</v>
      </c>
      <c r="S5148" s="31">
        <v>24.18</v>
      </c>
      <c r="T5148" s="36" t="s">
        <v>12481</v>
      </c>
      <c r="U5148" s="36" t="s">
        <v>13534</v>
      </c>
      <c r="V5148" s="31" t="s">
        <v>305</v>
      </c>
      <c r="W5148" s="31">
        <v>7</v>
      </c>
    </row>
    <row r="5149" spans="1:23" x14ac:dyDescent="0.25">
      <c r="A5149">
        <v>9682180</v>
      </c>
      <c r="B5149" s="32" t="s">
        <v>2433</v>
      </c>
      <c r="C5149" s="32">
        <v>22</v>
      </c>
      <c r="D5149" s="32">
        <v>11</v>
      </c>
      <c r="E5149" s="32" t="s">
        <v>22</v>
      </c>
      <c r="F5149" s="32">
        <v>1</v>
      </c>
      <c r="G5149" s="32" t="s">
        <v>21</v>
      </c>
      <c r="H5149" s="32" t="s">
        <v>22</v>
      </c>
      <c r="I5149" s="32">
        <v>926</v>
      </c>
      <c r="J5149" s="32" t="s">
        <v>22</v>
      </c>
      <c r="K5149" s="32">
        <v>0</v>
      </c>
      <c r="L5149" s="38">
        <v>186.28</v>
      </c>
      <c r="M5149" t="s">
        <v>12482</v>
      </c>
      <c r="N5149" t="s">
        <v>12483</v>
      </c>
      <c r="O5149" t="s">
        <v>12484</v>
      </c>
      <c r="P5149" s="31">
        <v>730</v>
      </c>
      <c r="Q5149" s="31">
        <v>60</v>
      </c>
      <c r="R5149" s="31">
        <v>825</v>
      </c>
      <c r="S5149" s="31">
        <v>18.5</v>
      </c>
      <c r="T5149" s="36" t="s">
        <v>12485</v>
      </c>
      <c r="U5149" s="36" t="s">
        <v>13534</v>
      </c>
      <c r="V5149" s="31" t="s">
        <v>305</v>
      </c>
      <c r="W5149" s="31">
        <v>7</v>
      </c>
    </row>
    <row r="5150" spans="1:23" x14ac:dyDescent="0.25">
      <c r="A5150">
        <v>9682181</v>
      </c>
      <c r="B5150" s="32" t="s">
        <v>2433</v>
      </c>
      <c r="C5150" s="32">
        <v>22</v>
      </c>
      <c r="D5150" s="32">
        <v>11</v>
      </c>
      <c r="E5150" s="32" t="s">
        <v>22</v>
      </c>
      <c r="F5150" s="32">
        <v>1</v>
      </c>
      <c r="G5150" s="32" t="s">
        <v>21</v>
      </c>
      <c r="H5150" s="32" t="s">
        <v>22</v>
      </c>
      <c r="I5150" s="32">
        <v>926</v>
      </c>
      <c r="J5150" s="32" t="s">
        <v>22</v>
      </c>
      <c r="K5150" s="32">
        <v>0</v>
      </c>
      <c r="L5150" s="38">
        <v>60.27</v>
      </c>
      <c r="M5150" t="s">
        <v>12486</v>
      </c>
      <c r="N5150" t="s">
        <v>12487</v>
      </c>
      <c r="O5150" t="s">
        <v>12488</v>
      </c>
      <c r="P5150" s="31">
        <v>290</v>
      </c>
      <c r="Q5150" s="31">
        <v>60</v>
      </c>
      <c r="R5150" s="31">
        <v>810</v>
      </c>
      <c r="S5150" s="31">
        <v>0</v>
      </c>
      <c r="T5150" s="36" t="s">
        <v>12489</v>
      </c>
      <c r="U5150" s="36" t="s">
        <v>13534</v>
      </c>
      <c r="V5150" s="31" t="s">
        <v>305</v>
      </c>
      <c r="W5150" s="31">
        <v>7</v>
      </c>
    </row>
    <row r="5151" spans="1:23" x14ac:dyDescent="0.25">
      <c r="A5151">
        <v>9682182</v>
      </c>
      <c r="B5151" s="32" t="s">
        <v>2433</v>
      </c>
      <c r="C5151" s="32">
        <v>22</v>
      </c>
      <c r="D5151" s="32">
        <v>11</v>
      </c>
      <c r="E5151" s="32" t="s">
        <v>22</v>
      </c>
      <c r="F5151" s="32">
        <v>1</v>
      </c>
      <c r="G5151" s="32" t="s">
        <v>21</v>
      </c>
      <c r="H5151" s="32" t="s">
        <v>22</v>
      </c>
      <c r="I5151" s="32">
        <v>926</v>
      </c>
      <c r="J5151" s="32" t="s">
        <v>22</v>
      </c>
      <c r="K5151" s="32">
        <v>0</v>
      </c>
      <c r="L5151" s="38">
        <v>66.33</v>
      </c>
      <c r="M5151" t="s">
        <v>12490</v>
      </c>
      <c r="N5151" t="s">
        <v>12491</v>
      </c>
      <c r="O5151" t="s">
        <v>12492</v>
      </c>
      <c r="P5151" s="31">
        <v>340</v>
      </c>
      <c r="Q5151" s="31">
        <v>60</v>
      </c>
      <c r="R5151" s="31">
        <v>820</v>
      </c>
      <c r="S5151" s="31">
        <v>4.42</v>
      </c>
      <c r="T5151" s="36" t="s">
        <v>12493</v>
      </c>
      <c r="U5151" s="36" t="s">
        <v>13534</v>
      </c>
      <c r="V5151" s="31" t="s">
        <v>305</v>
      </c>
      <c r="W5151" s="31">
        <v>7</v>
      </c>
    </row>
    <row r="5152" spans="1:23" x14ac:dyDescent="0.25">
      <c r="A5152">
        <v>9682183</v>
      </c>
      <c r="B5152" s="32" t="s">
        <v>2433</v>
      </c>
      <c r="C5152" s="32">
        <v>22</v>
      </c>
      <c r="D5152" s="32">
        <v>11</v>
      </c>
      <c r="E5152" s="32" t="s">
        <v>22</v>
      </c>
      <c r="F5152" s="32">
        <v>1</v>
      </c>
      <c r="G5152" s="32" t="s">
        <v>21</v>
      </c>
      <c r="H5152" s="32" t="s">
        <v>22</v>
      </c>
      <c r="I5152" s="32">
        <v>926</v>
      </c>
      <c r="J5152" s="32" t="s">
        <v>22</v>
      </c>
      <c r="K5152" s="32">
        <v>0</v>
      </c>
      <c r="L5152" s="38">
        <v>71.33</v>
      </c>
      <c r="M5152" t="s">
        <v>12494</v>
      </c>
      <c r="N5152" t="s">
        <v>12495</v>
      </c>
      <c r="O5152" t="s">
        <v>12496</v>
      </c>
      <c r="P5152" s="31">
        <v>815</v>
      </c>
      <c r="Q5152" s="31">
        <v>60</v>
      </c>
      <c r="R5152" s="31">
        <v>440</v>
      </c>
      <c r="S5152" s="31">
        <v>0</v>
      </c>
      <c r="T5152" s="36" t="s">
        <v>12497</v>
      </c>
      <c r="U5152" s="36" t="s">
        <v>13534</v>
      </c>
      <c r="V5152" s="31" t="s">
        <v>305</v>
      </c>
      <c r="W5152" s="31">
        <v>7</v>
      </c>
    </row>
    <row r="5153" spans="1:23" x14ac:dyDescent="0.25">
      <c r="A5153">
        <v>9682184</v>
      </c>
      <c r="B5153" s="32" t="s">
        <v>2433</v>
      </c>
      <c r="C5153" s="32">
        <v>22</v>
      </c>
      <c r="D5153" s="32">
        <v>11</v>
      </c>
      <c r="E5153" s="32" t="s">
        <v>22</v>
      </c>
      <c r="F5153" s="32">
        <v>1</v>
      </c>
      <c r="G5153" s="32" t="s">
        <v>21</v>
      </c>
      <c r="H5153" s="32" t="s">
        <v>22</v>
      </c>
      <c r="I5153" s="32">
        <v>926</v>
      </c>
      <c r="J5153" s="32" t="s">
        <v>22</v>
      </c>
      <c r="K5153" s="32">
        <v>0</v>
      </c>
      <c r="L5153" s="38">
        <v>86.12</v>
      </c>
      <c r="M5153" t="s">
        <v>12498</v>
      </c>
      <c r="N5153" t="s">
        <v>12499</v>
      </c>
      <c r="O5153" t="s">
        <v>12500</v>
      </c>
      <c r="P5153" s="31">
        <v>540</v>
      </c>
      <c r="Q5153" s="31">
        <v>60</v>
      </c>
      <c r="R5153" s="31">
        <v>825</v>
      </c>
      <c r="S5153" s="31">
        <v>7.56</v>
      </c>
      <c r="T5153" s="36" t="s">
        <v>12501</v>
      </c>
      <c r="U5153" s="36" t="s">
        <v>13534</v>
      </c>
      <c r="V5153" s="31" t="s">
        <v>305</v>
      </c>
      <c r="W5153" s="31">
        <v>7</v>
      </c>
    </row>
    <row r="5154" spans="1:23" x14ac:dyDescent="0.25">
      <c r="A5154">
        <v>9682186</v>
      </c>
      <c r="B5154" s="32" t="s">
        <v>2433</v>
      </c>
      <c r="C5154" s="32">
        <v>22</v>
      </c>
      <c r="D5154" s="32">
        <v>11</v>
      </c>
      <c r="E5154" s="32" t="s">
        <v>22</v>
      </c>
      <c r="F5154" s="32">
        <v>1</v>
      </c>
      <c r="G5154" s="32" t="s">
        <v>21</v>
      </c>
      <c r="H5154" s="32" t="s">
        <v>22</v>
      </c>
      <c r="I5154" s="32">
        <v>926</v>
      </c>
      <c r="J5154" s="32" t="s">
        <v>22</v>
      </c>
      <c r="K5154" s="32">
        <v>0</v>
      </c>
      <c r="L5154" s="38">
        <v>103.7</v>
      </c>
      <c r="M5154" t="s">
        <v>12502</v>
      </c>
      <c r="N5154" t="s">
        <v>12503</v>
      </c>
      <c r="O5154" t="s">
        <v>12504</v>
      </c>
      <c r="P5154" s="31">
        <v>825</v>
      </c>
      <c r="Q5154" s="31">
        <v>60</v>
      </c>
      <c r="R5154" s="31">
        <v>735</v>
      </c>
      <c r="S5154" s="31">
        <v>0</v>
      </c>
      <c r="T5154" s="36" t="s">
        <v>12505</v>
      </c>
      <c r="U5154" s="36" t="s">
        <v>13534</v>
      </c>
      <c r="V5154" s="31" t="s">
        <v>305</v>
      </c>
      <c r="W5154" s="31">
        <v>7</v>
      </c>
    </row>
    <row r="5155" spans="1:23" x14ac:dyDescent="0.25">
      <c r="A5155">
        <v>9682187</v>
      </c>
      <c r="B5155" s="32" t="s">
        <v>2433</v>
      </c>
      <c r="C5155" s="32">
        <v>22</v>
      </c>
      <c r="D5155" s="32">
        <v>11</v>
      </c>
      <c r="E5155" s="32" t="s">
        <v>22</v>
      </c>
      <c r="F5155" s="32">
        <v>1</v>
      </c>
      <c r="G5155" s="32" t="s">
        <v>21</v>
      </c>
      <c r="H5155" s="32" t="s">
        <v>22</v>
      </c>
      <c r="I5155" s="32">
        <v>926</v>
      </c>
      <c r="J5155" s="32" t="s">
        <v>22</v>
      </c>
      <c r="K5155" s="32">
        <v>0</v>
      </c>
      <c r="L5155" s="38">
        <v>245.05</v>
      </c>
      <c r="M5155" t="s">
        <v>12506</v>
      </c>
      <c r="N5155" t="s">
        <v>12507</v>
      </c>
      <c r="O5155" t="s">
        <v>12508</v>
      </c>
      <c r="P5155" s="31">
        <v>730</v>
      </c>
      <c r="Q5155" s="31">
        <v>55</v>
      </c>
      <c r="R5155" s="31">
        <v>820</v>
      </c>
      <c r="S5155" s="31">
        <v>10.039999999999999</v>
      </c>
      <c r="T5155" s="36" t="s">
        <v>12509</v>
      </c>
      <c r="U5155" s="36" t="s">
        <v>13534</v>
      </c>
      <c r="V5155" s="31" t="s">
        <v>305</v>
      </c>
      <c r="W5155" s="31">
        <v>7</v>
      </c>
    </row>
    <row r="5156" spans="1:23" x14ac:dyDescent="0.25">
      <c r="A5156">
        <v>9682188</v>
      </c>
      <c r="B5156" s="32" t="s">
        <v>2433</v>
      </c>
      <c r="C5156" s="32">
        <v>22</v>
      </c>
      <c r="D5156" s="32">
        <v>11</v>
      </c>
      <c r="E5156" s="32" t="s">
        <v>22</v>
      </c>
      <c r="F5156" s="32">
        <v>1</v>
      </c>
      <c r="G5156" s="32" t="s">
        <v>21</v>
      </c>
      <c r="H5156" s="32" t="s">
        <v>22</v>
      </c>
      <c r="I5156" s="32">
        <v>926</v>
      </c>
      <c r="J5156" s="32" t="s">
        <v>22</v>
      </c>
      <c r="K5156" s="32">
        <v>0</v>
      </c>
      <c r="L5156" s="38">
        <v>145.44999999999999</v>
      </c>
      <c r="M5156" t="s">
        <v>12510</v>
      </c>
      <c r="N5156" t="s">
        <v>12511</v>
      </c>
      <c r="O5156" t="s">
        <v>12512</v>
      </c>
      <c r="P5156" s="31">
        <v>815</v>
      </c>
      <c r="Q5156" s="31">
        <v>60</v>
      </c>
      <c r="R5156" s="31">
        <v>930</v>
      </c>
      <c r="S5156" s="31">
        <v>0</v>
      </c>
      <c r="T5156" s="36" t="s">
        <v>12513</v>
      </c>
      <c r="U5156" s="36" t="s">
        <v>13534</v>
      </c>
      <c r="V5156" s="31" t="s">
        <v>305</v>
      </c>
      <c r="W5156" s="31">
        <v>7</v>
      </c>
    </row>
    <row r="5157" spans="1:23" x14ac:dyDescent="0.25">
      <c r="A5157">
        <v>9682190</v>
      </c>
      <c r="B5157" s="32" t="s">
        <v>2433</v>
      </c>
      <c r="C5157" s="32">
        <v>22</v>
      </c>
      <c r="D5157" s="32">
        <v>11</v>
      </c>
      <c r="E5157" s="32" t="s">
        <v>22</v>
      </c>
      <c r="F5157" s="32">
        <v>1</v>
      </c>
      <c r="G5157" s="32" t="s">
        <v>21</v>
      </c>
      <c r="H5157" s="32" t="s">
        <v>22</v>
      </c>
      <c r="I5157" s="32">
        <v>926</v>
      </c>
      <c r="J5157" s="32" t="s">
        <v>22</v>
      </c>
      <c r="K5157" s="32">
        <v>0</v>
      </c>
      <c r="L5157" s="38">
        <v>293.58</v>
      </c>
      <c r="M5157" t="s">
        <v>12514</v>
      </c>
      <c r="N5157" t="s">
        <v>12515</v>
      </c>
      <c r="O5157" t="s">
        <v>12516</v>
      </c>
      <c r="P5157" s="31">
        <v>810</v>
      </c>
      <c r="Q5157" s="31">
        <v>60</v>
      </c>
      <c r="R5157" s="31">
        <v>2130</v>
      </c>
      <c r="S5157" s="31">
        <v>0</v>
      </c>
      <c r="T5157" s="36" t="s">
        <v>12517</v>
      </c>
      <c r="U5157" s="36" t="s">
        <v>13534</v>
      </c>
      <c r="V5157" s="31" t="s">
        <v>305</v>
      </c>
      <c r="W5157" s="31">
        <v>7</v>
      </c>
    </row>
    <row r="5158" spans="1:23" x14ac:dyDescent="0.25">
      <c r="A5158">
        <v>9682192</v>
      </c>
      <c r="B5158" s="32" t="s">
        <v>2433</v>
      </c>
      <c r="C5158" s="32">
        <v>22</v>
      </c>
      <c r="D5158" s="32">
        <v>11</v>
      </c>
      <c r="E5158" s="32" t="s">
        <v>22</v>
      </c>
      <c r="F5158" s="32">
        <v>1</v>
      </c>
      <c r="G5158" s="32" t="s">
        <v>21</v>
      </c>
      <c r="H5158" s="32" t="s">
        <v>22</v>
      </c>
      <c r="I5158" s="32">
        <v>926</v>
      </c>
      <c r="J5158" s="32" t="s">
        <v>22</v>
      </c>
      <c r="K5158" s="32">
        <v>0</v>
      </c>
      <c r="L5158" s="38">
        <v>196.81</v>
      </c>
      <c r="M5158" t="s">
        <v>12518</v>
      </c>
      <c r="N5158" t="s">
        <v>12519</v>
      </c>
      <c r="O5158" t="s">
        <v>12520</v>
      </c>
      <c r="P5158" s="31">
        <v>925</v>
      </c>
      <c r="Q5158" s="31">
        <v>60</v>
      </c>
      <c r="R5158" s="31">
        <v>1210</v>
      </c>
      <c r="S5158" s="31">
        <v>0</v>
      </c>
      <c r="T5158" s="36" t="s">
        <v>12521</v>
      </c>
      <c r="U5158" s="36" t="s">
        <v>13534</v>
      </c>
      <c r="V5158" s="31" t="s">
        <v>305</v>
      </c>
      <c r="W5158" s="31">
        <v>7</v>
      </c>
    </row>
    <row r="5159" spans="1:23" x14ac:dyDescent="0.25">
      <c r="A5159">
        <v>9682194</v>
      </c>
      <c r="B5159" s="32" t="s">
        <v>2433</v>
      </c>
      <c r="C5159" s="32">
        <v>22</v>
      </c>
      <c r="D5159" s="32">
        <v>11</v>
      </c>
      <c r="E5159" s="32" t="s">
        <v>22</v>
      </c>
      <c r="F5159" s="32">
        <v>1</v>
      </c>
      <c r="G5159" s="32" t="s">
        <v>21</v>
      </c>
      <c r="H5159" s="32" t="s">
        <v>22</v>
      </c>
      <c r="I5159" s="32">
        <v>926</v>
      </c>
      <c r="J5159" s="32" t="s">
        <v>22</v>
      </c>
      <c r="K5159" s="32">
        <v>0</v>
      </c>
      <c r="L5159" s="38">
        <v>222.33</v>
      </c>
      <c r="M5159" t="s">
        <v>12522</v>
      </c>
      <c r="N5159" t="s">
        <v>12523</v>
      </c>
      <c r="O5159" t="s">
        <v>12524</v>
      </c>
      <c r="P5159" s="31">
        <v>805</v>
      </c>
      <c r="Q5159" s="31">
        <v>60</v>
      </c>
      <c r="R5159" s="31">
        <v>1535</v>
      </c>
      <c r="S5159" s="31">
        <v>0</v>
      </c>
      <c r="T5159" s="36" t="s">
        <v>12525</v>
      </c>
      <c r="U5159" s="36" t="s">
        <v>13534</v>
      </c>
      <c r="V5159" s="31" t="s">
        <v>305</v>
      </c>
      <c r="W5159" s="31">
        <v>7</v>
      </c>
    </row>
    <row r="5160" spans="1:23" x14ac:dyDescent="0.25">
      <c r="A5160">
        <v>9682196</v>
      </c>
      <c r="B5160" s="32" t="s">
        <v>2433</v>
      </c>
      <c r="C5160" s="32">
        <v>22</v>
      </c>
      <c r="D5160" s="32">
        <v>11</v>
      </c>
      <c r="E5160" s="32" t="s">
        <v>22</v>
      </c>
      <c r="F5160" s="32">
        <v>1</v>
      </c>
      <c r="G5160" s="32" t="s">
        <v>21</v>
      </c>
      <c r="H5160" s="32" t="s">
        <v>22</v>
      </c>
      <c r="I5160" s="32">
        <v>926</v>
      </c>
      <c r="J5160" s="32" t="s">
        <v>22</v>
      </c>
      <c r="K5160" s="32">
        <v>0</v>
      </c>
      <c r="L5160" s="38">
        <v>232.66</v>
      </c>
      <c r="M5160" t="s">
        <v>12526</v>
      </c>
      <c r="N5160" t="s">
        <v>12527</v>
      </c>
      <c r="O5160" t="s">
        <v>12528</v>
      </c>
      <c r="P5160" s="31">
        <v>800</v>
      </c>
      <c r="Q5160" s="31">
        <v>55</v>
      </c>
      <c r="R5160" s="31">
        <v>1700</v>
      </c>
      <c r="S5160" s="31">
        <v>28</v>
      </c>
      <c r="T5160" s="36" t="s">
        <v>12529</v>
      </c>
      <c r="U5160" s="36" t="s">
        <v>13534</v>
      </c>
      <c r="V5160" s="31" t="s">
        <v>305</v>
      </c>
      <c r="W5160" s="31">
        <v>7</v>
      </c>
    </row>
    <row r="5161" spans="1:23" x14ac:dyDescent="0.25">
      <c r="A5161">
        <v>9682198</v>
      </c>
      <c r="B5161" s="32" t="s">
        <v>2433</v>
      </c>
      <c r="C5161" s="32">
        <v>22</v>
      </c>
      <c r="D5161" s="32">
        <v>11</v>
      </c>
      <c r="E5161" s="32" t="s">
        <v>22</v>
      </c>
      <c r="F5161" s="32">
        <v>1</v>
      </c>
      <c r="G5161" s="32" t="s">
        <v>21</v>
      </c>
      <c r="H5161" s="32" t="s">
        <v>22</v>
      </c>
      <c r="I5161" s="32">
        <v>926</v>
      </c>
      <c r="J5161" s="32" t="s">
        <v>22</v>
      </c>
      <c r="K5161" s="32">
        <v>0</v>
      </c>
      <c r="L5161" s="38">
        <v>255.04</v>
      </c>
      <c r="M5161" t="s">
        <v>12530</v>
      </c>
      <c r="N5161" t="s">
        <v>12531</v>
      </c>
      <c r="O5161" t="s">
        <v>12532</v>
      </c>
      <c r="P5161" s="31">
        <v>800</v>
      </c>
      <c r="Q5161" s="31">
        <v>1800</v>
      </c>
      <c r="R5161" s="31">
        <v>0</v>
      </c>
      <c r="S5161" s="31">
        <v>31</v>
      </c>
      <c r="T5161" s="36" t="s">
        <v>12533</v>
      </c>
      <c r="U5161" s="36" t="s">
        <v>13534</v>
      </c>
      <c r="V5161" s="31" t="s">
        <v>305</v>
      </c>
      <c r="W5161" s="31">
        <v>7</v>
      </c>
    </row>
    <row r="5162" spans="1:23" x14ac:dyDescent="0.25">
      <c r="A5162">
        <v>9682314</v>
      </c>
      <c r="B5162" s="32" t="s">
        <v>2433</v>
      </c>
      <c r="C5162" s="32">
        <v>22</v>
      </c>
      <c r="D5162" s="32">
        <v>11</v>
      </c>
      <c r="E5162" s="32" t="s">
        <v>22</v>
      </c>
      <c r="F5162" s="32">
        <v>1</v>
      </c>
      <c r="G5162" s="32" t="s">
        <v>21</v>
      </c>
      <c r="H5162" s="32" t="s">
        <v>22</v>
      </c>
      <c r="I5162" s="32">
        <v>927</v>
      </c>
      <c r="J5162" s="32" t="s">
        <v>22</v>
      </c>
      <c r="K5162" s="32">
        <v>0</v>
      </c>
      <c r="L5162" s="38">
        <v>47.51</v>
      </c>
      <c r="M5162" t="s">
        <v>12534</v>
      </c>
      <c r="N5162" t="s">
        <v>12535</v>
      </c>
      <c r="O5162" t="s">
        <v>12536</v>
      </c>
      <c r="P5162" s="31">
        <v>235</v>
      </c>
      <c r="Q5162" s="31">
        <v>55</v>
      </c>
      <c r="R5162" s="31">
        <v>415</v>
      </c>
      <c r="S5162" s="31">
        <v>1.02</v>
      </c>
      <c r="T5162" s="36" t="s">
        <v>12537</v>
      </c>
      <c r="U5162" s="36" t="s">
        <v>13534</v>
      </c>
      <c r="V5162" s="31" t="s">
        <v>763</v>
      </c>
      <c r="W5162" s="31">
        <v>7</v>
      </c>
    </row>
    <row r="5163" spans="1:23" x14ac:dyDescent="0.25">
      <c r="A5163">
        <v>9682316</v>
      </c>
      <c r="B5163" s="32" t="s">
        <v>2433</v>
      </c>
      <c r="C5163" s="32">
        <v>22</v>
      </c>
      <c r="D5163" s="32">
        <v>11</v>
      </c>
      <c r="E5163" s="32" t="s">
        <v>22</v>
      </c>
      <c r="F5163" s="32">
        <v>1</v>
      </c>
      <c r="G5163" s="32" t="s">
        <v>21</v>
      </c>
      <c r="H5163" s="32" t="s">
        <v>22</v>
      </c>
      <c r="I5163" s="32">
        <v>927</v>
      </c>
      <c r="J5163" s="32" t="s">
        <v>22</v>
      </c>
      <c r="K5163" s="32">
        <v>0</v>
      </c>
      <c r="L5163" s="38">
        <v>52.51</v>
      </c>
      <c r="M5163" t="s">
        <v>12538</v>
      </c>
      <c r="N5163" t="s">
        <v>12539</v>
      </c>
      <c r="O5163" t="s">
        <v>12540</v>
      </c>
      <c r="P5163" s="31">
        <v>235</v>
      </c>
      <c r="Q5163" s="31">
        <v>60</v>
      </c>
      <c r="R5163" s="31">
        <v>620</v>
      </c>
      <c r="S5163" s="31">
        <v>1.42</v>
      </c>
      <c r="T5163" s="36" t="s">
        <v>12541</v>
      </c>
      <c r="U5163" s="36" t="s">
        <v>13534</v>
      </c>
      <c r="V5163" s="31" t="s">
        <v>763</v>
      </c>
      <c r="W5163" s="31">
        <v>7</v>
      </c>
    </row>
    <row r="5164" spans="1:23" x14ac:dyDescent="0.25">
      <c r="A5164">
        <v>9682318</v>
      </c>
      <c r="B5164" s="32" t="s">
        <v>2433</v>
      </c>
      <c r="C5164" s="32">
        <v>22</v>
      </c>
      <c r="D5164" s="32">
        <v>11</v>
      </c>
      <c r="E5164" s="32" t="s">
        <v>22</v>
      </c>
      <c r="F5164" s="32">
        <v>1</v>
      </c>
      <c r="G5164" s="32" t="s">
        <v>21</v>
      </c>
      <c r="H5164" s="32" t="s">
        <v>22</v>
      </c>
      <c r="I5164" s="32">
        <v>927</v>
      </c>
      <c r="J5164" s="32" t="s">
        <v>22</v>
      </c>
      <c r="K5164" s="32">
        <v>0</v>
      </c>
      <c r="L5164" s="38">
        <v>65.239999999999995</v>
      </c>
      <c r="M5164" t="s">
        <v>12542</v>
      </c>
      <c r="N5164" t="s">
        <v>12543</v>
      </c>
      <c r="O5164" t="s">
        <v>12544</v>
      </c>
      <c r="P5164" s="31">
        <v>225</v>
      </c>
      <c r="Q5164" s="31">
        <v>55</v>
      </c>
      <c r="R5164" s="31">
        <v>800</v>
      </c>
      <c r="S5164" s="31">
        <v>1.86</v>
      </c>
      <c r="T5164" s="36" t="s">
        <v>16704</v>
      </c>
      <c r="U5164" s="36" t="s">
        <v>13534</v>
      </c>
      <c r="V5164" s="31" t="s">
        <v>763</v>
      </c>
      <c r="W5164" s="31">
        <v>7</v>
      </c>
    </row>
    <row r="5165" spans="1:23" x14ac:dyDescent="0.25">
      <c r="A5165">
        <v>9682320</v>
      </c>
      <c r="B5165" s="32" t="s">
        <v>2433</v>
      </c>
      <c r="C5165" s="32">
        <v>22</v>
      </c>
      <c r="D5165" s="32">
        <v>11</v>
      </c>
      <c r="E5165" s="32" t="s">
        <v>22</v>
      </c>
      <c r="F5165" s="32">
        <v>1</v>
      </c>
      <c r="G5165" s="32" t="s">
        <v>21</v>
      </c>
      <c r="H5165" s="32" t="s">
        <v>22</v>
      </c>
      <c r="I5165" s="32">
        <v>927</v>
      </c>
      <c r="J5165" s="32" t="s">
        <v>22</v>
      </c>
      <c r="K5165" s="32">
        <v>0</v>
      </c>
      <c r="L5165" s="38">
        <v>88.15</v>
      </c>
      <c r="M5165" t="s">
        <v>12545</v>
      </c>
      <c r="N5165" t="s">
        <v>12546</v>
      </c>
      <c r="O5165" t="s">
        <v>12547</v>
      </c>
      <c r="P5165" s="31">
        <v>430</v>
      </c>
      <c r="Q5165" s="31">
        <v>55</v>
      </c>
      <c r="R5165" s="31">
        <v>1010</v>
      </c>
      <c r="S5165" s="31">
        <v>4.8</v>
      </c>
      <c r="T5165" s="36" t="s">
        <v>12548</v>
      </c>
      <c r="U5165" s="36" t="s">
        <v>13534</v>
      </c>
      <c r="V5165" s="31" t="s">
        <v>763</v>
      </c>
      <c r="W5165" s="31">
        <v>7</v>
      </c>
    </row>
    <row r="5166" spans="1:23" x14ac:dyDescent="0.25">
      <c r="A5166">
        <v>9682322</v>
      </c>
      <c r="B5166" s="32" t="s">
        <v>2433</v>
      </c>
      <c r="C5166" s="32">
        <v>22</v>
      </c>
      <c r="D5166" s="32">
        <v>11</v>
      </c>
      <c r="E5166" s="32" t="s">
        <v>22</v>
      </c>
      <c r="F5166" s="32">
        <v>1</v>
      </c>
      <c r="G5166" s="32" t="s">
        <v>21</v>
      </c>
      <c r="H5166" s="32" t="s">
        <v>22</v>
      </c>
      <c r="I5166" s="32">
        <v>927</v>
      </c>
      <c r="J5166" s="32" t="s">
        <v>22</v>
      </c>
      <c r="K5166" s="32">
        <v>0</v>
      </c>
      <c r="L5166" s="38">
        <v>114.22</v>
      </c>
      <c r="M5166" t="s">
        <v>12549</v>
      </c>
      <c r="N5166" t="s">
        <v>12550</v>
      </c>
      <c r="O5166" t="s">
        <v>12551</v>
      </c>
      <c r="P5166" s="31">
        <v>430</v>
      </c>
      <c r="Q5166" s="31">
        <v>60</v>
      </c>
      <c r="R5166" s="31">
        <v>1220</v>
      </c>
      <c r="S5166" s="31">
        <v>5.96</v>
      </c>
      <c r="T5166" s="36" t="s">
        <v>12552</v>
      </c>
      <c r="U5166" s="36" t="s">
        <v>13534</v>
      </c>
      <c r="V5166" s="31" t="s">
        <v>763</v>
      </c>
      <c r="W5166" s="31">
        <v>7</v>
      </c>
    </row>
    <row r="5167" spans="1:23" x14ac:dyDescent="0.25">
      <c r="A5167">
        <v>9682324</v>
      </c>
      <c r="B5167" s="32" t="s">
        <v>2433</v>
      </c>
      <c r="C5167" s="32">
        <v>22</v>
      </c>
      <c r="D5167" s="32">
        <v>11</v>
      </c>
      <c r="E5167" s="32" t="s">
        <v>22</v>
      </c>
      <c r="F5167" s="32">
        <v>1</v>
      </c>
      <c r="G5167" s="32" t="s">
        <v>21</v>
      </c>
      <c r="H5167" s="32" t="s">
        <v>22</v>
      </c>
      <c r="I5167" s="32">
        <v>927</v>
      </c>
      <c r="J5167" s="32" t="s">
        <v>22</v>
      </c>
      <c r="K5167" s="32">
        <v>0</v>
      </c>
      <c r="L5167" s="38">
        <v>57.47</v>
      </c>
      <c r="M5167" t="s">
        <v>12553</v>
      </c>
      <c r="N5167" t="s">
        <v>12554</v>
      </c>
      <c r="O5167" t="s">
        <v>12555</v>
      </c>
      <c r="P5167" s="31">
        <v>420</v>
      </c>
      <c r="Q5167" s="31">
        <v>55</v>
      </c>
      <c r="R5167" s="31">
        <v>420</v>
      </c>
      <c r="S5167" s="31">
        <v>2.2799999999999998</v>
      </c>
      <c r="T5167" s="36" t="s">
        <v>12556</v>
      </c>
      <c r="U5167" s="36" t="s">
        <v>13534</v>
      </c>
      <c r="V5167" s="31" t="s">
        <v>763</v>
      </c>
      <c r="W5167" s="31">
        <v>7</v>
      </c>
    </row>
    <row r="5168" spans="1:23" x14ac:dyDescent="0.25">
      <c r="A5168">
        <v>9682326</v>
      </c>
      <c r="B5168" s="32" t="s">
        <v>2433</v>
      </c>
      <c r="C5168" s="32">
        <v>22</v>
      </c>
      <c r="D5168" s="32">
        <v>11</v>
      </c>
      <c r="E5168" s="32" t="s">
        <v>22</v>
      </c>
      <c r="F5168" s="32">
        <v>1</v>
      </c>
      <c r="G5168" s="32" t="s">
        <v>21</v>
      </c>
      <c r="H5168" s="32" t="s">
        <v>22</v>
      </c>
      <c r="I5168" s="32">
        <v>927</v>
      </c>
      <c r="J5168" s="32" t="s">
        <v>22</v>
      </c>
      <c r="K5168" s="32">
        <v>0</v>
      </c>
      <c r="L5168" s="38">
        <v>66.52</v>
      </c>
      <c r="M5168" t="s">
        <v>12557</v>
      </c>
      <c r="N5168" t="s">
        <v>12558</v>
      </c>
      <c r="O5168" t="s">
        <v>12559</v>
      </c>
      <c r="P5168" s="31">
        <v>430</v>
      </c>
      <c r="Q5168" s="31">
        <v>60</v>
      </c>
      <c r="R5168" s="31">
        <v>610</v>
      </c>
      <c r="S5168" s="31">
        <v>3.14</v>
      </c>
      <c r="T5168" s="36" t="s">
        <v>12560</v>
      </c>
      <c r="U5168" s="36" t="s">
        <v>13534</v>
      </c>
      <c r="V5168" s="31" t="s">
        <v>763</v>
      </c>
      <c r="W5168" s="31">
        <v>7</v>
      </c>
    </row>
    <row r="5169" spans="1:23" x14ac:dyDescent="0.25">
      <c r="A5169">
        <v>9682328</v>
      </c>
      <c r="B5169" s="32" t="s">
        <v>2433</v>
      </c>
      <c r="C5169" s="32">
        <v>22</v>
      </c>
      <c r="D5169" s="32">
        <v>11</v>
      </c>
      <c r="E5169" s="32" t="s">
        <v>22</v>
      </c>
      <c r="F5169" s="32">
        <v>1</v>
      </c>
      <c r="G5169" s="32" t="s">
        <v>21</v>
      </c>
      <c r="H5169" s="32" t="s">
        <v>22</v>
      </c>
      <c r="I5169" s="32">
        <v>927</v>
      </c>
      <c r="J5169" s="32" t="s">
        <v>22</v>
      </c>
      <c r="K5169" s="32">
        <v>0</v>
      </c>
      <c r="L5169" s="38">
        <v>75.97</v>
      </c>
      <c r="M5169" t="s">
        <v>12561</v>
      </c>
      <c r="N5169" t="s">
        <v>12562</v>
      </c>
      <c r="O5169" t="s">
        <v>12563</v>
      </c>
      <c r="P5169" s="31">
        <v>430</v>
      </c>
      <c r="Q5169" s="31">
        <v>60</v>
      </c>
      <c r="R5169" s="31">
        <v>820</v>
      </c>
      <c r="S5169" s="31">
        <v>4.08</v>
      </c>
      <c r="T5169" s="36" t="s">
        <v>12564</v>
      </c>
      <c r="U5169" s="36" t="s">
        <v>13534</v>
      </c>
      <c r="V5169" s="31" t="s">
        <v>763</v>
      </c>
      <c r="W5169" s="31">
        <v>7</v>
      </c>
    </row>
    <row r="5170" spans="1:23" x14ac:dyDescent="0.25">
      <c r="A5170">
        <v>9682330</v>
      </c>
      <c r="B5170" s="32" t="s">
        <v>2433</v>
      </c>
      <c r="C5170" s="32">
        <v>22</v>
      </c>
      <c r="D5170" s="32">
        <v>11</v>
      </c>
      <c r="E5170" s="32" t="s">
        <v>22</v>
      </c>
      <c r="F5170" s="32">
        <v>1</v>
      </c>
      <c r="G5170" s="32" t="s">
        <v>21</v>
      </c>
      <c r="H5170" s="32" t="s">
        <v>22</v>
      </c>
      <c r="I5170" s="32">
        <v>927</v>
      </c>
      <c r="J5170" s="32" t="s">
        <v>22</v>
      </c>
      <c r="K5170" s="32">
        <v>0</v>
      </c>
      <c r="L5170" s="38">
        <v>91.84</v>
      </c>
      <c r="M5170" t="s">
        <v>12565</v>
      </c>
      <c r="N5170" t="s">
        <v>12566</v>
      </c>
      <c r="O5170" t="s">
        <v>12567</v>
      </c>
      <c r="P5170" s="31">
        <v>230</v>
      </c>
      <c r="Q5170" s="31">
        <v>60</v>
      </c>
      <c r="R5170" s="31">
        <v>1020</v>
      </c>
      <c r="S5170" s="31">
        <v>3.28</v>
      </c>
      <c r="T5170" s="36" t="s">
        <v>12568</v>
      </c>
      <c r="U5170" s="36" t="s">
        <v>13534</v>
      </c>
      <c r="V5170" s="31" t="s">
        <v>763</v>
      </c>
      <c r="W5170" s="31">
        <v>7</v>
      </c>
    </row>
    <row r="5171" spans="1:23" x14ac:dyDescent="0.25">
      <c r="A5171">
        <v>9682332</v>
      </c>
      <c r="B5171" s="32" t="s">
        <v>2433</v>
      </c>
      <c r="C5171" s="32">
        <v>22</v>
      </c>
      <c r="D5171" s="32">
        <v>11</v>
      </c>
      <c r="E5171" s="32" t="s">
        <v>22</v>
      </c>
      <c r="F5171" s="32">
        <v>1</v>
      </c>
      <c r="G5171" s="32" t="s">
        <v>21</v>
      </c>
      <c r="H5171" s="32" t="s">
        <v>22</v>
      </c>
      <c r="I5171" s="32">
        <v>927</v>
      </c>
      <c r="J5171" s="32" t="s">
        <v>22</v>
      </c>
      <c r="K5171" s="32">
        <v>0</v>
      </c>
      <c r="L5171" s="38">
        <v>116.81</v>
      </c>
      <c r="M5171" t="s">
        <v>12569</v>
      </c>
      <c r="N5171" t="s">
        <v>12570</v>
      </c>
      <c r="O5171" t="s">
        <v>12571</v>
      </c>
      <c r="P5171" s="31">
        <v>230</v>
      </c>
      <c r="Q5171" s="31">
        <v>60</v>
      </c>
      <c r="R5171" s="31">
        <v>1210</v>
      </c>
      <c r="S5171" s="31">
        <v>3.24</v>
      </c>
      <c r="T5171" s="36" t="s">
        <v>12572</v>
      </c>
      <c r="U5171" s="36" t="s">
        <v>13534</v>
      </c>
      <c r="V5171" s="31" t="s">
        <v>763</v>
      </c>
      <c r="W5171" s="31">
        <v>7</v>
      </c>
    </row>
    <row r="5172" spans="1:23" x14ac:dyDescent="0.25">
      <c r="A5172">
        <v>9682334</v>
      </c>
      <c r="B5172" s="32" t="s">
        <v>2433</v>
      </c>
      <c r="C5172" s="32">
        <v>22</v>
      </c>
      <c r="D5172" s="32">
        <v>11</v>
      </c>
      <c r="E5172" s="32" t="s">
        <v>22</v>
      </c>
      <c r="F5172" s="32">
        <v>1</v>
      </c>
      <c r="G5172" s="32" t="s">
        <v>21</v>
      </c>
      <c r="H5172" s="32" t="s">
        <v>22</v>
      </c>
      <c r="I5172" s="32">
        <v>927</v>
      </c>
      <c r="J5172" s="32" t="s">
        <v>22</v>
      </c>
      <c r="K5172" s="32">
        <v>0</v>
      </c>
      <c r="L5172" s="38">
        <v>50.25</v>
      </c>
      <c r="M5172" t="s">
        <v>12573</v>
      </c>
      <c r="N5172" t="s">
        <v>12574</v>
      </c>
      <c r="O5172" t="s">
        <v>12575</v>
      </c>
      <c r="P5172" s="31">
        <v>225</v>
      </c>
      <c r="Q5172" s="31">
        <v>55</v>
      </c>
      <c r="R5172" s="31">
        <v>415</v>
      </c>
      <c r="S5172" s="31">
        <v>1.3620000000000001</v>
      </c>
      <c r="T5172" s="36" t="s">
        <v>12576</v>
      </c>
      <c r="U5172" s="36" t="s">
        <v>13534</v>
      </c>
      <c r="V5172" s="31" t="s">
        <v>763</v>
      </c>
      <c r="W5172" s="31">
        <v>7</v>
      </c>
    </row>
    <row r="5173" spans="1:23" x14ac:dyDescent="0.25">
      <c r="A5173">
        <v>9682336</v>
      </c>
      <c r="B5173" s="32" t="s">
        <v>2433</v>
      </c>
      <c r="C5173" s="32">
        <v>22</v>
      </c>
      <c r="D5173" s="32">
        <v>11</v>
      </c>
      <c r="E5173" s="32" t="s">
        <v>22</v>
      </c>
      <c r="F5173" s="32">
        <v>1</v>
      </c>
      <c r="G5173" s="32" t="s">
        <v>21</v>
      </c>
      <c r="H5173" s="32" t="s">
        <v>22</v>
      </c>
      <c r="I5173" s="32">
        <v>927</v>
      </c>
      <c r="J5173" s="32" t="s">
        <v>22</v>
      </c>
      <c r="K5173" s="32">
        <v>0</v>
      </c>
      <c r="L5173" s="38">
        <v>56.53</v>
      </c>
      <c r="M5173" t="s">
        <v>12577</v>
      </c>
      <c r="N5173" t="s">
        <v>12578</v>
      </c>
      <c r="O5173" t="s">
        <v>12579</v>
      </c>
      <c r="P5173" s="31">
        <v>230</v>
      </c>
      <c r="Q5173" s="31">
        <v>60</v>
      </c>
      <c r="R5173" s="31">
        <v>620</v>
      </c>
      <c r="S5173" s="31">
        <v>1.9</v>
      </c>
      <c r="T5173" s="36" t="s">
        <v>12580</v>
      </c>
      <c r="U5173" s="36" t="s">
        <v>13534</v>
      </c>
      <c r="V5173" s="31" t="s">
        <v>763</v>
      </c>
      <c r="W5173" s="31">
        <v>7</v>
      </c>
    </row>
    <row r="5174" spans="1:23" x14ac:dyDescent="0.25">
      <c r="A5174">
        <v>9682338</v>
      </c>
      <c r="B5174" s="32" t="s">
        <v>2433</v>
      </c>
      <c r="C5174" s="32">
        <v>22</v>
      </c>
      <c r="D5174" s="32">
        <v>11</v>
      </c>
      <c r="E5174" s="32" t="s">
        <v>22</v>
      </c>
      <c r="F5174" s="32">
        <v>1</v>
      </c>
      <c r="G5174" s="32" t="s">
        <v>21</v>
      </c>
      <c r="H5174" s="32" t="s">
        <v>22</v>
      </c>
      <c r="I5174" s="32">
        <v>927</v>
      </c>
      <c r="J5174" s="32" t="s">
        <v>22</v>
      </c>
      <c r="K5174" s="32">
        <v>0</v>
      </c>
      <c r="L5174" s="38">
        <v>64.849999999999994</v>
      </c>
      <c r="M5174" t="s">
        <v>12581</v>
      </c>
      <c r="N5174" t="s">
        <v>12582</v>
      </c>
      <c r="O5174" t="s">
        <v>12583</v>
      </c>
      <c r="P5174" s="31">
        <v>230</v>
      </c>
      <c r="Q5174" s="31">
        <v>60</v>
      </c>
      <c r="R5174" s="31">
        <v>820</v>
      </c>
      <c r="S5174" s="31">
        <v>2.56</v>
      </c>
      <c r="T5174" s="36" t="s">
        <v>12584</v>
      </c>
      <c r="U5174" s="36" t="s">
        <v>13534</v>
      </c>
      <c r="V5174" s="31" t="s">
        <v>763</v>
      </c>
      <c r="W5174" s="31">
        <v>7</v>
      </c>
    </row>
    <row r="5175" spans="1:23" x14ac:dyDescent="0.25">
      <c r="A5175">
        <v>9682340</v>
      </c>
      <c r="B5175" s="32" t="s">
        <v>2433</v>
      </c>
      <c r="C5175" s="32">
        <v>22</v>
      </c>
      <c r="D5175" s="32">
        <v>11</v>
      </c>
      <c r="E5175" s="32" t="s">
        <v>22</v>
      </c>
      <c r="F5175" s="32">
        <v>1</v>
      </c>
      <c r="G5175" s="32" t="s">
        <v>21</v>
      </c>
      <c r="H5175" s="32" t="s">
        <v>22</v>
      </c>
      <c r="I5175" s="32">
        <v>927</v>
      </c>
      <c r="J5175" s="32" t="s">
        <v>22</v>
      </c>
      <c r="K5175" s="32">
        <v>0</v>
      </c>
      <c r="L5175" s="38">
        <v>83.16</v>
      </c>
      <c r="M5175" t="s">
        <v>12585</v>
      </c>
      <c r="N5175" t="s">
        <v>12586</v>
      </c>
      <c r="O5175" t="s">
        <v>12587</v>
      </c>
      <c r="P5175" s="31">
        <v>430</v>
      </c>
      <c r="Q5175" s="31">
        <v>60</v>
      </c>
      <c r="R5175" s="31">
        <v>1020</v>
      </c>
      <c r="S5175" s="31">
        <v>5.86</v>
      </c>
      <c r="T5175" s="36" t="s">
        <v>12588</v>
      </c>
      <c r="U5175" s="36" t="s">
        <v>13534</v>
      </c>
      <c r="V5175" s="31" t="s">
        <v>763</v>
      </c>
      <c r="W5175" s="31">
        <v>7</v>
      </c>
    </row>
    <row r="5176" spans="1:23" x14ac:dyDescent="0.25">
      <c r="A5176">
        <v>9682342</v>
      </c>
      <c r="B5176" s="32" t="s">
        <v>2433</v>
      </c>
      <c r="C5176" s="32">
        <v>22</v>
      </c>
      <c r="D5176" s="32">
        <v>11</v>
      </c>
      <c r="E5176" s="32" t="s">
        <v>22</v>
      </c>
      <c r="F5176" s="32">
        <v>1</v>
      </c>
      <c r="G5176" s="32" t="s">
        <v>21</v>
      </c>
      <c r="H5176" s="32" t="s">
        <v>22</v>
      </c>
      <c r="I5176" s="32">
        <v>927</v>
      </c>
      <c r="J5176" s="32" t="s">
        <v>22</v>
      </c>
      <c r="K5176" s="32">
        <v>0</v>
      </c>
      <c r="L5176" s="38">
        <v>114.75</v>
      </c>
      <c r="M5176" t="s">
        <v>12589</v>
      </c>
      <c r="N5176" t="s">
        <v>12590</v>
      </c>
      <c r="O5176" t="s">
        <v>12591</v>
      </c>
      <c r="P5176" s="31">
        <v>430</v>
      </c>
      <c r="Q5176" s="31">
        <v>60</v>
      </c>
      <c r="R5176" s="31">
        <v>1210</v>
      </c>
      <c r="S5176" s="31">
        <v>6.9</v>
      </c>
      <c r="T5176" s="36" t="s">
        <v>12592</v>
      </c>
      <c r="U5176" s="36" t="s">
        <v>13534</v>
      </c>
      <c r="V5176" s="31" t="s">
        <v>763</v>
      </c>
      <c r="W5176" s="31">
        <v>7</v>
      </c>
    </row>
    <row r="5177" spans="1:23" x14ac:dyDescent="0.25">
      <c r="A5177">
        <v>9682344</v>
      </c>
      <c r="B5177" s="32" t="s">
        <v>2433</v>
      </c>
      <c r="C5177" s="32">
        <v>22</v>
      </c>
      <c r="D5177" s="32">
        <v>11</v>
      </c>
      <c r="E5177" s="32" t="s">
        <v>22</v>
      </c>
      <c r="F5177" s="32">
        <v>1</v>
      </c>
      <c r="G5177" s="32" t="s">
        <v>21</v>
      </c>
      <c r="H5177" s="32" t="s">
        <v>22</v>
      </c>
      <c r="I5177" s="32">
        <v>927</v>
      </c>
      <c r="J5177" s="32" t="s">
        <v>22</v>
      </c>
      <c r="K5177" s="32">
        <v>0</v>
      </c>
      <c r="L5177" s="38">
        <v>73.92</v>
      </c>
      <c r="M5177" t="s">
        <v>12593</v>
      </c>
      <c r="N5177" t="s">
        <v>12594</v>
      </c>
      <c r="O5177" t="s">
        <v>12595</v>
      </c>
      <c r="P5177" s="31">
        <v>420</v>
      </c>
      <c r="Q5177" s="31">
        <v>55</v>
      </c>
      <c r="R5177" s="31">
        <v>430</v>
      </c>
      <c r="S5177" s="31">
        <v>2.5750000000000002</v>
      </c>
      <c r="T5177" s="36" t="s">
        <v>12596</v>
      </c>
      <c r="U5177" s="36" t="s">
        <v>13534</v>
      </c>
      <c r="V5177" s="31" t="s">
        <v>763</v>
      </c>
      <c r="W5177" s="31">
        <v>7</v>
      </c>
    </row>
    <row r="5178" spans="1:23" x14ac:dyDescent="0.25">
      <c r="A5178">
        <v>9682346</v>
      </c>
      <c r="B5178" s="32" t="s">
        <v>2433</v>
      </c>
      <c r="C5178" s="32">
        <v>22</v>
      </c>
      <c r="D5178" s="32">
        <v>11</v>
      </c>
      <c r="E5178" s="32" t="s">
        <v>22</v>
      </c>
      <c r="F5178" s="32">
        <v>1</v>
      </c>
      <c r="G5178" s="32" t="s">
        <v>21</v>
      </c>
      <c r="H5178" s="32" t="s">
        <v>22</v>
      </c>
      <c r="I5178" s="32">
        <v>927</v>
      </c>
      <c r="J5178" s="32" t="s">
        <v>22</v>
      </c>
      <c r="K5178" s="32">
        <v>0</v>
      </c>
      <c r="L5178" s="38">
        <v>78.349999999999994</v>
      </c>
      <c r="M5178" t="s">
        <v>12597</v>
      </c>
      <c r="N5178" t="s">
        <v>12598</v>
      </c>
      <c r="O5178" t="s">
        <v>12599</v>
      </c>
      <c r="P5178" s="31">
        <v>420</v>
      </c>
      <c r="Q5178" s="31">
        <v>55</v>
      </c>
      <c r="R5178" s="31">
        <v>610</v>
      </c>
      <c r="S5178" s="31">
        <v>3.64</v>
      </c>
      <c r="T5178" s="36" t="s">
        <v>12600</v>
      </c>
      <c r="U5178" s="36" t="s">
        <v>13534</v>
      </c>
      <c r="V5178" s="31" t="s">
        <v>763</v>
      </c>
      <c r="W5178" s="31">
        <v>7</v>
      </c>
    </row>
    <row r="5179" spans="1:23" x14ac:dyDescent="0.25">
      <c r="A5179">
        <v>9682348</v>
      </c>
      <c r="B5179" s="32" t="s">
        <v>2433</v>
      </c>
      <c r="C5179" s="32">
        <v>22</v>
      </c>
      <c r="D5179" s="32">
        <v>11</v>
      </c>
      <c r="E5179" s="32" t="s">
        <v>22</v>
      </c>
      <c r="F5179" s="32">
        <v>1</v>
      </c>
      <c r="G5179" s="32" t="s">
        <v>21</v>
      </c>
      <c r="H5179" s="32" t="s">
        <v>22</v>
      </c>
      <c r="I5179" s="32">
        <v>927</v>
      </c>
      <c r="J5179" s="32" t="s">
        <v>22</v>
      </c>
      <c r="K5179" s="32">
        <v>0</v>
      </c>
      <c r="L5179" s="38">
        <v>92.05</v>
      </c>
      <c r="M5179" t="s">
        <v>12601</v>
      </c>
      <c r="N5179" t="s">
        <v>12602</v>
      </c>
      <c r="O5179" t="s">
        <v>12603</v>
      </c>
      <c r="P5179" s="31">
        <v>420</v>
      </c>
      <c r="Q5179" s="31">
        <v>55</v>
      </c>
      <c r="R5179" s="31">
        <v>815</v>
      </c>
      <c r="S5179" s="31">
        <v>4.58</v>
      </c>
      <c r="T5179" s="36" t="s">
        <v>12604</v>
      </c>
      <c r="U5179" s="36" t="s">
        <v>13534</v>
      </c>
      <c r="V5179" s="31" t="s">
        <v>763</v>
      </c>
      <c r="W5179" s="31">
        <v>7</v>
      </c>
    </row>
    <row r="5180" spans="1:23" x14ac:dyDescent="0.25">
      <c r="A5180">
        <v>9682350</v>
      </c>
      <c r="B5180" s="32" t="s">
        <v>2433</v>
      </c>
      <c r="C5180" s="32">
        <v>22</v>
      </c>
      <c r="D5180" s="32">
        <v>11</v>
      </c>
      <c r="E5180" s="32" t="s">
        <v>22</v>
      </c>
      <c r="F5180" s="32">
        <v>1</v>
      </c>
      <c r="G5180" s="32" t="s">
        <v>21</v>
      </c>
      <c r="H5180" s="32" t="s">
        <v>22</v>
      </c>
      <c r="I5180" s="32">
        <v>927</v>
      </c>
      <c r="J5180" s="32" t="s">
        <v>22</v>
      </c>
      <c r="K5180" s="32">
        <v>0</v>
      </c>
      <c r="L5180" s="38">
        <v>115.68</v>
      </c>
      <c r="M5180" t="s">
        <v>12605</v>
      </c>
      <c r="N5180" t="s">
        <v>12606</v>
      </c>
      <c r="O5180" t="s">
        <v>12607</v>
      </c>
      <c r="P5180" s="31">
        <v>420</v>
      </c>
      <c r="Q5180" s="31">
        <v>55</v>
      </c>
      <c r="R5180" s="31">
        <v>1010</v>
      </c>
      <c r="S5180" s="31">
        <v>4.28</v>
      </c>
      <c r="T5180" s="36" t="s">
        <v>12608</v>
      </c>
      <c r="U5180" s="36" t="s">
        <v>13534</v>
      </c>
      <c r="V5180" s="31" t="s">
        <v>763</v>
      </c>
      <c r="W5180" s="31">
        <v>7</v>
      </c>
    </row>
    <row r="5181" spans="1:23" x14ac:dyDescent="0.25">
      <c r="A5181">
        <v>9682352</v>
      </c>
      <c r="B5181" s="32" t="s">
        <v>2433</v>
      </c>
      <c r="C5181" s="32">
        <v>22</v>
      </c>
      <c r="D5181" s="32">
        <v>11</v>
      </c>
      <c r="E5181" s="32" t="s">
        <v>22</v>
      </c>
      <c r="F5181" s="32">
        <v>1</v>
      </c>
      <c r="G5181" s="32" t="s">
        <v>21</v>
      </c>
      <c r="H5181" s="32" t="s">
        <v>22</v>
      </c>
      <c r="I5181" s="32">
        <v>927</v>
      </c>
      <c r="J5181" s="32" t="s">
        <v>22</v>
      </c>
      <c r="K5181" s="32">
        <v>0</v>
      </c>
      <c r="L5181" s="38">
        <v>121.42</v>
      </c>
      <c r="M5181" t="s">
        <v>12609</v>
      </c>
      <c r="N5181" t="s">
        <v>12610</v>
      </c>
      <c r="O5181" t="s">
        <v>12611</v>
      </c>
      <c r="P5181" s="31">
        <v>300</v>
      </c>
      <c r="Q5181" s="31">
        <v>55</v>
      </c>
      <c r="R5181" s="31">
        <v>1800</v>
      </c>
      <c r="S5181" s="31">
        <v>4</v>
      </c>
      <c r="T5181" s="36" t="s">
        <v>12612</v>
      </c>
      <c r="U5181" s="36" t="s">
        <v>13534</v>
      </c>
      <c r="V5181" s="31" t="s">
        <v>763</v>
      </c>
      <c r="W5181" s="31">
        <v>7</v>
      </c>
    </row>
    <row r="5182" spans="1:23" x14ac:dyDescent="0.25">
      <c r="A5182">
        <v>9682354</v>
      </c>
      <c r="B5182" s="32" t="s">
        <v>2433</v>
      </c>
      <c r="C5182" s="32">
        <v>22</v>
      </c>
      <c r="D5182" s="32">
        <v>11</v>
      </c>
      <c r="E5182" s="32" t="s">
        <v>22</v>
      </c>
      <c r="F5182" s="32">
        <v>1</v>
      </c>
      <c r="G5182" s="32" t="s">
        <v>21</v>
      </c>
      <c r="H5182" s="32" t="s">
        <v>22</v>
      </c>
      <c r="I5182" s="32">
        <v>927</v>
      </c>
      <c r="J5182" s="32" t="s">
        <v>22</v>
      </c>
      <c r="K5182" s="32">
        <v>0</v>
      </c>
      <c r="L5182" s="38">
        <v>80.569999999999993</v>
      </c>
      <c r="M5182" t="s">
        <v>12613</v>
      </c>
      <c r="N5182" t="s">
        <v>12614</v>
      </c>
      <c r="O5182" t="s">
        <v>12615</v>
      </c>
      <c r="P5182" s="31">
        <v>408</v>
      </c>
      <c r="Q5182" s="31">
        <v>60</v>
      </c>
      <c r="R5182" s="31">
        <v>430</v>
      </c>
      <c r="S5182" s="31">
        <v>2.04</v>
      </c>
      <c r="T5182" s="36" t="s">
        <v>12616</v>
      </c>
      <c r="U5182" s="36" t="s">
        <v>13534</v>
      </c>
      <c r="V5182" s="31" t="s">
        <v>763</v>
      </c>
      <c r="W5182" s="31">
        <v>7</v>
      </c>
    </row>
    <row r="5183" spans="1:23" x14ac:dyDescent="0.25">
      <c r="A5183">
        <v>9682356</v>
      </c>
      <c r="B5183" s="32" t="s">
        <v>2433</v>
      </c>
      <c r="C5183" s="32">
        <v>22</v>
      </c>
      <c r="D5183" s="32">
        <v>11</v>
      </c>
      <c r="E5183" s="32" t="s">
        <v>22</v>
      </c>
      <c r="F5183" s="32">
        <v>1</v>
      </c>
      <c r="G5183" s="32" t="s">
        <v>21</v>
      </c>
      <c r="H5183" s="32" t="s">
        <v>22</v>
      </c>
      <c r="I5183" s="32">
        <v>927</v>
      </c>
      <c r="J5183" s="32" t="s">
        <v>22</v>
      </c>
      <c r="K5183" s="32">
        <v>0</v>
      </c>
      <c r="L5183" s="38">
        <v>87.4</v>
      </c>
      <c r="M5183" t="s">
        <v>12617</v>
      </c>
      <c r="N5183" t="s">
        <v>12618</v>
      </c>
      <c r="O5183" t="s">
        <v>12619</v>
      </c>
      <c r="P5183" s="31">
        <v>420</v>
      </c>
      <c r="Q5183" s="31">
        <v>60</v>
      </c>
      <c r="R5183" s="31">
        <v>620</v>
      </c>
      <c r="S5183" s="31">
        <v>2.98</v>
      </c>
      <c r="T5183" s="36" t="s">
        <v>12620</v>
      </c>
      <c r="U5183" s="36" t="s">
        <v>13534</v>
      </c>
      <c r="V5183" s="31" t="s">
        <v>763</v>
      </c>
      <c r="W5183" s="31">
        <v>7</v>
      </c>
    </row>
    <row r="5184" spans="1:23" x14ac:dyDescent="0.25">
      <c r="A5184">
        <v>9682358</v>
      </c>
      <c r="B5184" s="32" t="s">
        <v>2433</v>
      </c>
      <c r="C5184" s="32">
        <v>22</v>
      </c>
      <c r="D5184" s="32">
        <v>11</v>
      </c>
      <c r="E5184" s="32" t="s">
        <v>22</v>
      </c>
      <c r="F5184" s="32">
        <v>1</v>
      </c>
      <c r="G5184" s="32" t="s">
        <v>21</v>
      </c>
      <c r="H5184" s="32" t="s">
        <v>22</v>
      </c>
      <c r="I5184" s="32">
        <v>927</v>
      </c>
      <c r="J5184" s="32" t="s">
        <v>22</v>
      </c>
      <c r="K5184" s="32">
        <v>0</v>
      </c>
      <c r="L5184" s="38">
        <v>100.89</v>
      </c>
      <c r="M5184" t="s">
        <v>12621</v>
      </c>
      <c r="N5184" t="s">
        <v>12622</v>
      </c>
      <c r="O5184" t="s">
        <v>12623</v>
      </c>
      <c r="P5184" s="31">
        <v>430</v>
      </c>
      <c r="Q5184" s="31">
        <v>60</v>
      </c>
      <c r="R5184" s="31">
        <v>810</v>
      </c>
      <c r="S5184" s="31">
        <v>3.66</v>
      </c>
      <c r="T5184" s="36" t="s">
        <v>12624</v>
      </c>
      <c r="U5184" s="36" t="s">
        <v>13534</v>
      </c>
      <c r="V5184" s="31" t="s">
        <v>763</v>
      </c>
      <c r="W5184" s="31">
        <v>7</v>
      </c>
    </row>
    <row r="5185" spans="1:23" x14ac:dyDescent="0.25">
      <c r="A5185">
        <v>9683006</v>
      </c>
      <c r="B5185" s="32" t="s">
        <v>2433</v>
      </c>
      <c r="C5185" s="32">
        <v>22</v>
      </c>
      <c r="D5185" s="32">
        <v>11</v>
      </c>
      <c r="E5185" s="32" t="s">
        <v>22</v>
      </c>
      <c r="F5185" s="32">
        <v>2</v>
      </c>
      <c r="G5185" s="32" t="s">
        <v>354</v>
      </c>
      <c r="H5185" s="32" t="s">
        <v>22</v>
      </c>
      <c r="I5185" s="32">
        <v>410</v>
      </c>
      <c r="J5185" s="32" t="s">
        <v>22</v>
      </c>
      <c r="K5185" s="32">
        <v>0</v>
      </c>
      <c r="L5185" s="38">
        <v>288.77</v>
      </c>
      <c r="M5185" t="s">
        <v>12625</v>
      </c>
      <c r="N5185" t="s">
        <v>12626</v>
      </c>
      <c r="O5185" t="s">
        <v>12627</v>
      </c>
      <c r="P5185" s="31">
        <v>569</v>
      </c>
      <c r="Q5185" s="31">
        <v>58</v>
      </c>
      <c r="R5185" s="31">
        <v>1960</v>
      </c>
      <c r="S5185" s="31">
        <v>12.9</v>
      </c>
      <c r="T5185" s="36" t="s">
        <v>12628</v>
      </c>
      <c r="U5185" s="36" t="s">
        <v>8458</v>
      </c>
      <c r="V5185" s="31" t="s">
        <v>5455</v>
      </c>
      <c r="W5185" s="31">
        <v>7</v>
      </c>
    </row>
    <row r="5186" spans="1:23" x14ac:dyDescent="0.25">
      <c r="A5186">
        <v>9683008</v>
      </c>
      <c r="B5186" s="32" t="s">
        <v>2433</v>
      </c>
      <c r="C5186" s="32">
        <v>22</v>
      </c>
      <c r="D5186" s="32">
        <v>11</v>
      </c>
      <c r="E5186" s="32" t="s">
        <v>22</v>
      </c>
      <c r="F5186" s="32">
        <v>2</v>
      </c>
      <c r="G5186" s="32" t="s">
        <v>354</v>
      </c>
      <c r="H5186" s="32" t="s">
        <v>22</v>
      </c>
      <c r="I5186" s="32">
        <v>410</v>
      </c>
      <c r="J5186" s="32" t="s">
        <v>22</v>
      </c>
      <c r="K5186" s="32">
        <v>0</v>
      </c>
      <c r="L5186" s="38">
        <v>290.7</v>
      </c>
      <c r="M5186" t="s">
        <v>12629</v>
      </c>
      <c r="N5186" t="s">
        <v>12630</v>
      </c>
      <c r="O5186" t="s">
        <v>12631</v>
      </c>
      <c r="P5186" s="31">
        <v>0</v>
      </c>
      <c r="Q5186" s="31">
        <v>1881</v>
      </c>
      <c r="R5186" s="31">
        <v>738</v>
      </c>
      <c r="S5186" s="31">
        <v>0</v>
      </c>
      <c r="T5186" s="36" t="s">
        <v>12632</v>
      </c>
      <c r="U5186" s="36" t="s">
        <v>8458</v>
      </c>
      <c r="V5186" s="31" t="s">
        <v>5455</v>
      </c>
      <c r="W5186" s="31">
        <v>7</v>
      </c>
    </row>
    <row r="5187" spans="1:23" x14ac:dyDescent="0.25">
      <c r="A5187">
        <v>9683016</v>
      </c>
      <c r="B5187" s="32" t="s">
        <v>2433</v>
      </c>
      <c r="C5187" s="32">
        <v>22</v>
      </c>
      <c r="D5187" s="32">
        <v>11</v>
      </c>
      <c r="E5187" s="32" t="s">
        <v>22</v>
      </c>
      <c r="F5187" s="32">
        <v>2</v>
      </c>
      <c r="G5187" s="32" t="s">
        <v>354</v>
      </c>
      <c r="H5187" s="32" t="s">
        <v>22</v>
      </c>
      <c r="I5187" s="32">
        <v>410</v>
      </c>
      <c r="J5187" s="32" t="s">
        <v>22</v>
      </c>
      <c r="K5187" s="32">
        <v>0</v>
      </c>
      <c r="L5187" s="38">
        <v>262.3</v>
      </c>
      <c r="M5187" t="s">
        <v>12625</v>
      </c>
      <c r="N5187" t="s">
        <v>12626</v>
      </c>
      <c r="O5187" t="s">
        <v>12627</v>
      </c>
      <c r="P5187" s="31">
        <v>0</v>
      </c>
      <c r="Q5187" s="31">
        <v>1731</v>
      </c>
      <c r="R5187" s="31">
        <v>538</v>
      </c>
      <c r="S5187" s="31">
        <v>0</v>
      </c>
      <c r="T5187" s="36" t="s">
        <v>12633</v>
      </c>
      <c r="U5187" s="36" t="s">
        <v>8458</v>
      </c>
      <c r="V5187" s="31" t="s">
        <v>5455</v>
      </c>
      <c r="W5187" s="31">
        <v>7</v>
      </c>
    </row>
    <row r="5188" spans="1:23" x14ac:dyDescent="0.25">
      <c r="A5188">
        <v>9683018</v>
      </c>
      <c r="B5188" s="32" t="s">
        <v>2433</v>
      </c>
      <c r="C5188" s="32">
        <v>22</v>
      </c>
      <c r="D5188" s="32">
        <v>11</v>
      </c>
      <c r="E5188" s="32" t="s">
        <v>22</v>
      </c>
      <c r="F5188" s="32">
        <v>2</v>
      </c>
      <c r="G5188" s="32" t="s">
        <v>354</v>
      </c>
      <c r="H5188" s="32" t="s">
        <v>22</v>
      </c>
      <c r="I5188" s="32">
        <v>410</v>
      </c>
      <c r="J5188" s="32" t="s">
        <v>22</v>
      </c>
      <c r="K5188" s="32">
        <v>0</v>
      </c>
      <c r="L5188" s="38">
        <v>280.73</v>
      </c>
      <c r="M5188" t="s">
        <v>12629</v>
      </c>
      <c r="N5188" t="s">
        <v>12630</v>
      </c>
      <c r="O5188" t="s">
        <v>12631</v>
      </c>
      <c r="P5188" s="31">
        <v>0</v>
      </c>
      <c r="Q5188" s="31">
        <v>1731</v>
      </c>
      <c r="R5188" s="31">
        <v>738</v>
      </c>
      <c r="S5188" s="31">
        <v>0</v>
      </c>
      <c r="T5188" s="36" t="s">
        <v>12634</v>
      </c>
      <c r="U5188" s="36" t="s">
        <v>13534</v>
      </c>
      <c r="V5188" s="31" t="s">
        <v>5455</v>
      </c>
      <c r="W5188" s="31">
        <v>7</v>
      </c>
    </row>
    <row r="5189" spans="1:23" x14ac:dyDescent="0.25">
      <c r="A5189">
        <v>9683036</v>
      </c>
      <c r="B5189" s="32" t="s">
        <v>2433</v>
      </c>
      <c r="C5189" s="32">
        <v>22</v>
      </c>
      <c r="D5189" s="32">
        <v>11</v>
      </c>
      <c r="E5189" s="32" t="s">
        <v>22</v>
      </c>
      <c r="F5189" s="32">
        <v>2</v>
      </c>
      <c r="G5189" s="32" t="s">
        <v>354</v>
      </c>
      <c r="H5189" s="32" t="s">
        <v>22</v>
      </c>
      <c r="I5189" s="32">
        <v>410</v>
      </c>
      <c r="J5189" s="32" t="s">
        <v>22</v>
      </c>
      <c r="K5189" s="32">
        <v>0</v>
      </c>
      <c r="L5189" s="38">
        <v>255.79</v>
      </c>
      <c r="M5189" t="s">
        <v>12635</v>
      </c>
      <c r="N5189" t="s">
        <v>12636</v>
      </c>
      <c r="O5189" t="s">
        <v>12637</v>
      </c>
      <c r="P5189" s="31">
        <v>600</v>
      </c>
      <c r="Q5189" s="31">
        <v>57</v>
      </c>
      <c r="R5189" s="31">
        <v>1960</v>
      </c>
      <c r="S5189" s="31">
        <v>13</v>
      </c>
      <c r="T5189" s="36" t="s">
        <v>12638</v>
      </c>
      <c r="U5189" s="36" t="s">
        <v>8458</v>
      </c>
      <c r="V5189" s="31" t="s">
        <v>5455</v>
      </c>
      <c r="W5189" s="31">
        <v>7</v>
      </c>
    </row>
    <row r="5190" spans="1:23" x14ac:dyDescent="0.25">
      <c r="A5190">
        <v>9683038</v>
      </c>
      <c r="B5190" s="32" t="s">
        <v>2433</v>
      </c>
      <c r="C5190" s="32">
        <v>22</v>
      </c>
      <c r="D5190" s="32">
        <v>11</v>
      </c>
      <c r="E5190" s="32" t="s">
        <v>22</v>
      </c>
      <c r="F5190" s="32">
        <v>2</v>
      </c>
      <c r="G5190" s="32" t="s">
        <v>354</v>
      </c>
      <c r="H5190" s="32" t="s">
        <v>22</v>
      </c>
      <c r="I5190" s="32">
        <v>410</v>
      </c>
      <c r="J5190" s="32" t="s">
        <v>22</v>
      </c>
      <c r="K5190" s="32">
        <v>0</v>
      </c>
      <c r="L5190" s="38">
        <v>290.7</v>
      </c>
      <c r="M5190" t="s">
        <v>12639</v>
      </c>
      <c r="N5190" t="s">
        <v>12640</v>
      </c>
      <c r="O5190" t="s">
        <v>12641</v>
      </c>
      <c r="P5190" s="31">
        <v>0</v>
      </c>
      <c r="Q5190" s="31">
        <v>1931</v>
      </c>
      <c r="R5190" s="31">
        <v>738</v>
      </c>
      <c r="S5190" s="31">
        <v>0</v>
      </c>
      <c r="T5190" s="36" t="s">
        <v>12642</v>
      </c>
      <c r="U5190" s="36" t="s">
        <v>8458</v>
      </c>
      <c r="V5190" s="31" t="s">
        <v>5455</v>
      </c>
      <c r="W5190" s="31">
        <v>7</v>
      </c>
    </row>
    <row r="5191" spans="1:23" x14ac:dyDescent="0.25">
      <c r="A5191">
        <v>9683040</v>
      </c>
      <c r="B5191" s="32" t="s">
        <v>2433</v>
      </c>
      <c r="C5191" s="32">
        <v>22</v>
      </c>
      <c r="D5191" s="32">
        <v>11</v>
      </c>
      <c r="E5191" s="32" t="s">
        <v>22</v>
      </c>
      <c r="F5191" s="32">
        <v>10</v>
      </c>
      <c r="G5191" s="32" t="s">
        <v>354</v>
      </c>
      <c r="H5191" s="32" t="s">
        <v>22</v>
      </c>
      <c r="I5191" s="32">
        <v>410</v>
      </c>
      <c r="J5191" s="32" t="s">
        <v>22</v>
      </c>
      <c r="K5191" s="32">
        <v>0</v>
      </c>
      <c r="L5191" s="38">
        <v>55.26</v>
      </c>
      <c r="M5191" t="s">
        <v>12643</v>
      </c>
      <c r="N5191" t="s">
        <v>12644</v>
      </c>
      <c r="O5191" t="s">
        <v>12645</v>
      </c>
      <c r="P5191" s="31">
        <v>49</v>
      </c>
      <c r="Q5191" s="31">
        <v>4</v>
      </c>
      <c r="R5191" s="31">
        <v>153</v>
      </c>
      <c r="S5191" s="31">
        <v>0</v>
      </c>
      <c r="T5191" s="36" t="s">
        <v>12646</v>
      </c>
      <c r="U5191" s="36" t="s">
        <v>13488</v>
      </c>
      <c r="V5191" s="31" t="s">
        <v>682</v>
      </c>
      <c r="W5191" s="31">
        <v>7</v>
      </c>
    </row>
    <row r="5192" spans="1:23" x14ac:dyDescent="0.25">
      <c r="A5192">
        <v>9683200</v>
      </c>
      <c r="B5192" s="32" t="s">
        <v>2433</v>
      </c>
      <c r="C5192" s="32">
        <v>22</v>
      </c>
      <c r="D5192" s="32">
        <v>11</v>
      </c>
      <c r="E5192" s="32" t="s">
        <v>22</v>
      </c>
      <c r="F5192" s="32">
        <v>2</v>
      </c>
      <c r="G5192" s="32" t="s">
        <v>354</v>
      </c>
      <c r="H5192" s="32" t="s">
        <v>22</v>
      </c>
      <c r="I5192" s="32">
        <v>410</v>
      </c>
      <c r="J5192" s="32" t="s">
        <v>22</v>
      </c>
      <c r="K5192" s="32">
        <v>0</v>
      </c>
      <c r="L5192" s="38">
        <v>92.21</v>
      </c>
      <c r="M5192" t="s">
        <v>12647</v>
      </c>
      <c r="N5192" t="s">
        <v>12648</v>
      </c>
      <c r="O5192" t="s">
        <v>12649</v>
      </c>
      <c r="P5192" s="31">
        <v>0</v>
      </c>
      <c r="Q5192" s="31">
        <v>375</v>
      </c>
      <c r="R5192" s="31">
        <v>600</v>
      </c>
      <c r="S5192" s="31">
        <v>0</v>
      </c>
      <c r="T5192" s="36" t="s">
        <v>16849</v>
      </c>
      <c r="U5192" s="36" t="s">
        <v>13488</v>
      </c>
      <c r="V5192" s="31" t="s">
        <v>763</v>
      </c>
      <c r="W5192" s="31">
        <v>7</v>
      </c>
    </row>
    <row r="5193" spans="1:23" x14ac:dyDescent="0.25">
      <c r="A5193">
        <v>9683200</v>
      </c>
      <c r="B5193" s="32" t="s">
        <v>2433</v>
      </c>
      <c r="C5193" s="32">
        <v>22</v>
      </c>
      <c r="D5193" s="32">
        <v>11</v>
      </c>
      <c r="E5193" s="32" t="s">
        <v>22</v>
      </c>
      <c r="F5193" s="32">
        <v>2</v>
      </c>
      <c r="G5193" s="32" t="s">
        <v>354</v>
      </c>
      <c r="H5193" s="32" t="s">
        <v>22</v>
      </c>
      <c r="I5193" s="32">
        <v>410</v>
      </c>
      <c r="J5193" s="32" t="s">
        <v>22</v>
      </c>
      <c r="K5193" s="32">
        <v>0</v>
      </c>
      <c r="L5193" s="38">
        <v>92.21</v>
      </c>
      <c r="M5193" t="s">
        <v>12650</v>
      </c>
      <c r="N5193" t="s">
        <v>12651</v>
      </c>
      <c r="O5193" t="s">
        <v>12652</v>
      </c>
      <c r="P5193" s="31">
        <v>0</v>
      </c>
      <c r="Q5193" s="31">
        <v>375</v>
      </c>
      <c r="R5193" s="31">
        <v>600</v>
      </c>
      <c r="S5193" s="31">
        <v>0</v>
      </c>
      <c r="T5193" s="36" t="s">
        <v>16849</v>
      </c>
      <c r="U5193" s="36" t="s">
        <v>13488</v>
      </c>
      <c r="V5193" s="31" t="s">
        <v>763</v>
      </c>
      <c r="W5193" s="31">
        <v>7</v>
      </c>
    </row>
    <row r="5194" spans="1:23" x14ac:dyDescent="0.25">
      <c r="A5194">
        <v>9683210</v>
      </c>
      <c r="B5194" s="32" t="s">
        <v>2433</v>
      </c>
      <c r="C5194" s="32">
        <v>22</v>
      </c>
      <c r="D5194" s="32">
        <v>11</v>
      </c>
      <c r="E5194" s="32" t="s">
        <v>22</v>
      </c>
      <c r="F5194" s="32">
        <v>2</v>
      </c>
      <c r="G5194" s="32" t="s">
        <v>354</v>
      </c>
      <c r="H5194" s="32" t="s">
        <v>22</v>
      </c>
      <c r="I5194" s="32">
        <v>410</v>
      </c>
      <c r="J5194" s="32" t="s">
        <v>22</v>
      </c>
      <c r="K5194" s="32">
        <v>0</v>
      </c>
      <c r="L5194" s="38">
        <v>112.76</v>
      </c>
      <c r="M5194" t="s">
        <v>12653</v>
      </c>
      <c r="N5194" t="s">
        <v>12654</v>
      </c>
      <c r="O5194" t="s">
        <v>12655</v>
      </c>
      <c r="P5194" s="31">
        <v>0</v>
      </c>
      <c r="Q5194" s="31">
        <v>375</v>
      </c>
      <c r="R5194" s="31">
        <v>800</v>
      </c>
      <c r="S5194" s="31">
        <v>0</v>
      </c>
      <c r="T5194" s="36" t="s">
        <v>16705</v>
      </c>
      <c r="U5194" s="36" t="s">
        <v>13534</v>
      </c>
      <c r="V5194" s="31" t="s">
        <v>763</v>
      </c>
      <c r="W5194" s="31">
        <v>7</v>
      </c>
    </row>
    <row r="5195" spans="1:23" x14ac:dyDescent="0.25">
      <c r="A5195">
        <v>9683210</v>
      </c>
      <c r="B5195" s="32" t="s">
        <v>2433</v>
      </c>
      <c r="C5195" s="32">
        <v>22</v>
      </c>
      <c r="D5195" s="32">
        <v>11</v>
      </c>
      <c r="E5195" s="32" t="s">
        <v>22</v>
      </c>
      <c r="F5195" s="32">
        <v>2</v>
      </c>
      <c r="G5195" s="32" t="s">
        <v>354</v>
      </c>
      <c r="H5195" s="32" t="s">
        <v>22</v>
      </c>
      <c r="I5195" s="32">
        <v>410</v>
      </c>
      <c r="J5195" s="32" t="s">
        <v>22</v>
      </c>
      <c r="K5195" s="32">
        <v>0</v>
      </c>
      <c r="L5195" s="38">
        <v>112.76</v>
      </c>
      <c r="M5195" t="s">
        <v>12656</v>
      </c>
      <c r="N5195" t="s">
        <v>12657</v>
      </c>
      <c r="O5195" t="s">
        <v>12658</v>
      </c>
      <c r="P5195" s="31">
        <v>0</v>
      </c>
      <c r="Q5195" s="31">
        <v>375</v>
      </c>
      <c r="R5195" s="31">
        <v>800</v>
      </c>
      <c r="S5195" s="31">
        <v>0</v>
      </c>
      <c r="T5195" s="36" t="s">
        <v>16705</v>
      </c>
      <c r="U5195" s="36" t="s">
        <v>13534</v>
      </c>
      <c r="V5195" s="31" t="s">
        <v>763</v>
      </c>
      <c r="W5195" s="31">
        <v>7</v>
      </c>
    </row>
    <row r="5196" spans="1:23" x14ac:dyDescent="0.25">
      <c r="A5196">
        <v>9683304</v>
      </c>
      <c r="B5196" s="32" t="s">
        <v>2433</v>
      </c>
      <c r="C5196" s="32">
        <v>22</v>
      </c>
      <c r="D5196" s="32">
        <v>11</v>
      </c>
      <c r="E5196" s="32" t="s">
        <v>22</v>
      </c>
      <c r="F5196" s="32">
        <v>2</v>
      </c>
      <c r="G5196" s="32" t="s">
        <v>354</v>
      </c>
      <c r="H5196" s="32" t="s">
        <v>22</v>
      </c>
      <c r="I5196" s="32">
        <v>412</v>
      </c>
      <c r="J5196" s="32" t="s">
        <v>22</v>
      </c>
      <c r="K5196" s="32">
        <v>0</v>
      </c>
      <c r="L5196" s="38">
        <v>50.85</v>
      </c>
      <c r="M5196" t="s">
        <v>12659</v>
      </c>
      <c r="N5196" t="s">
        <v>12660</v>
      </c>
      <c r="O5196" t="s">
        <v>12661</v>
      </c>
      <c r="P5196" s="31">
        <v>0</v>
      </c>
      <c r="Q5196" s="31">
        <v>0</v>
      </c>
      <c r="R5196" s="31">
        <v>0</v>
      </c>
      <c r="S5196" s="31">
        <v>0</v>
      </c>
      <c r="T5196" s="36" t="s">
        <v>12662</v>
      </c>
      <c r="U5196" s="36" t="s">
        <v>8458</v>
      </c>
      <c r="V5196" s="31" t="s">
        <v>2451</v>
      </c>
      <c r="W5196" s="31">
        <v>7</v>
      </c>
    </row>
    <row r="5197" spans="1:23" x14ac:dyDescent="0.25">
      <c r="A5197">
        <v>9683306</v>
      </c>
      <c r="B5197" s="32" t="s">
        <v>2433</v>
      </c>
      <c r="C5197" s="32">
        <v>22</v>
      </c>
      <c r="D5197" s="32">
        <v>11</v>
      </c>
      <c r="E5197" s="32" t="s">
        <v>22</v>
      </c>
      <c r="F5197" s="32">
        <v>2</v>
      </c>
      <c r="G5197" s="32" t="s">
        <v>354</v>
      </c>
      <c r="H5197" s="32" t="s">
        <v>22</v>
      </c>
      <c r="I5197" s="32">
        <v>412</v>
      </c>
      <c r="J5197" s="32" t="s">
        <v>22</v>
      </c>
      <c r="K5197" s="32">
        <v>0</v>
      </c>
      <c r="L5197" s="38">
        <v>54.53</v>
      </c>
      <c r="M5197" t="s">
        <v>12663</v>
      </c>
      <c r="N5197" t="s">
        <v>12664</v>
      </c>
      <c r="O5197" t="s">
        <v>12665</v>
      </c>
      <c r="P5197" s="31">
        <v>620</v>
      </c>
      <c r="Q5197" s="31">
        <v>40</v>
      </c>
      <c r="R5197" s="31">
        <v>75</v>
      </c>
      <c r="S5197" s="31">
        <v>1.54</v>
      </c>
      <c r="T5197" s="36" t="s">
        <v>12666</v>
      </c>
      <c r="U5197" s="36" t="s">
        <v>8458</v>
      </c>
      <c r="V5197" s="31" t="s">
        <v>2451</v>
      </c>
      <c r="W5197" s="31">
        <v>7</v>
      </c>
    </row>
    <row r="5198" spans="1:23" x14ac:dyDescent="0.25">
      <c r="A5198">
        <v>9683308</v>
      </c>
      <c r="B5198" s="32" t="s">
        <v>2433</v>
      </c>
      <c r="C5198" s="32">
        <v>22</v>
      </c>
      <c r="D5198" s="32">
        <v>11</v>
      </c>
      <c r="E5198" s="32" t="s">
        <v>22</v>
      </c>
      <c r="F5198" s="32">
        <v>2</v>
      </c>
      <c r="G5198" s="32" t="s">
        <v>354</v>
      </c>
      <c r="H5198" s="32" t="s">
        <v>22</v>
      </c>
      <c r="I5198" s="32">
        <v>412</v>
      </c>
      <c r="J5198" s="32" t="s">
        <v>22</v>
      </c>
      <c r="K5198" s="32">
        <v>0</v>
      </c>
      <c r="L5198" s="38">
        <v>58.19</v>
      </c>
      <c r="M5198" t="s">
        <v>12667</v>
      </c>
      <c r="N5198" t="s">
        <v>12668</v>
      </c>
      <c r="O5198" t="s">
        <v>12669</v>
      </c>
      <c r="P5198" s="31">
        <v>0</v>
      </c>
      <c r="Q5198" s="31">
        <v>0</v>
      </c>
      <c r="R5198" s="31">
        <v>0</v>
      </c>
      <c r="S5198" s="31">
        <v>0</v>
      </c>
      <c r="T5198" s="36" t="s">
        <v>12670</v>
      </c>
      <c r="U5198" s="36" t="s">
        <v>8458</v>
      </c>
      <c r="V5198" s="31" t="s">
        <v>2451</v>
      </c>
      <c r="W5198" s="31">
        <v>7</v>
      </c>
    </row>
    <row r="5199" spans="1:23" x14ac:dyDescent="0.25">
      <c r="A5199">
        <v>9683310</v>
      </c>
      <c r="B5199" s="32" t="s">
        <v>2433</v>
      </c>
      <c r="C5199" s="32">
        <v>22</v>
      </c>
      <c r="D5199" s="32">
        <v>11</v>
      </c>
      <c r="E5199" s="32" t="s">
        <v>22</v>
      </c>
      <c r="F5199" s="32">
        <v>2</v>
      </c>
      <c r="G5199" s="32" t="s">
        <v>354</v>
      </c>
      <c r="H5199" s="32" t="s">
        <v>22</v>
      </c>
      <c r="I5199" s="32">
        <v>412</v>
      </c>
      <c r="J5199" s="32" t="s">
        <v>22</v>
      </c>
      <c r="K5199" s="32">
        <v>0</v>
      </c>
      <c r="L5199" s="38">
        <v>61.93</v>
      </c>
      <c r="M5199" t="s">
        <v>12671</v>
      </c>
      <c r="N5199" t="s">
        <v>12672</v>
      </c>
      <c r="O5199" t="s">
        <v>12673</v>
      </c>
      <c r="P5199" s="31">
        <v>0</v>
      </c>
      <c r="Q5199" s="31">
        <v>0</v>
      </c>
      <c r="R5199" s="31">
        <v>0</v>
      </c>
      <c r="S5199" s="31">
        <v>0</v>
      </c>
      <c r="T5199" s="36" t="s">
        <v>12674</v>
      </c>
      <c r="U5199" s="36" t="s">
        <v>8458</v>
      </c>
      <c r="V5199" s="31" t="s">
        <v>2451</v>
      </c>
      <c r="W5199" s="31">
        <v>7</v>
      </c>
    </row>
    <row r="5200" spans="1:23" x14ac:dyDescent="0.25">
      <c r="A5200">
        <v>9683312</v>
      </c>
      <c r="B5200" s="32" t="s">
        <v>2433</v>
      </c>
      <c r="C5200" s="32">
        <v>22</v>
      </c>
      <c r="D5200" s="32">
        <v>11</v>
      </c>
      <c r="E5200" s="32" t="s">
        <v>22</v>
      </c>
      <c r="F5200" s="32">
        <v>2</v>
      </c>
      <c r="G5200" s="32" t="s">
        <v>354</v>
      </c>
      <c r="H5200" s="32" t="s">
        <v>22</v>
      </c>
      <c r="I5200" s="32">
        <v>412</v>
      </c>
      <c r="J5200" s="32" t="s">
        <v>22</v>
      </c>
      <c r="K5200" s="32">
        <v>0</v>
      </c>
      <c r="L5200" s="38">
        <v>67.459999999999994</v>
      </c>
      <c r="M5200" t="s">
        <v>12675</v>
      </c>
      <c r="N5200" t="s">
        <v>12676</v>
      </c>
      <c r="O5200" t="s">
        <v>12677</v>
      </c>
      <c r="P5200" s="31">
        <v>0</v>
      </c>
      <c r="Q5200" s="31">
        <v>0</v>
      </c>
      <c r="R5200" s="31">
        <v>0</v>
      </c>
      <c r="S5200" s="31">
        <v>0</v>
      </c>
      <c r="T5200" s="36" t="s">
        <v>12678</v>
      </c>
      <c r="U5200" s="36" t="s">
        <v>8458</v>
      </c>
      <c r="V5200" s="31" t="s">
        <v>2451</v>
      </c>
      <c r="W5200" s="31">
        <v>7</v>
      </c>
    </row>
    <row r="5201" spans="1:23" x14ac:dyDescent="0.25">
      <c r="A5201">
        <v>9683326</v>
      </c>
      <c r="B5201" s="32" t="s">
        <v>2433</v>
      </c>
      <c r="C5201" s="32">
        <v>22</v>
      </c>
      <c r="D5201" s="32">
        <v>11</v>
      </c>
      <c r="E5201" s="32" t="s">
        <v>22</v>
      </c>
      <c r="F5201" s="32">
        <v>2</v>
      </c>
      <c r="G5201" s="32" t="s">
        <v>354</v>
      </c>
      <c r="H5201" s="32" t="s">
        <v>22</v>
      </c>
      <c r="I5201" s="32">
        <v>412</v>
      </c>
      <c r="J5201" s="32" t="s">
        <v>22</v>
      </c>
      <c r="K5201" s="32">
        <v>0</v>
      </c>
      <c r="L5201" s="38">
        <v>89.63</v>
      </c>
      <c r="M5201" t="s">
        <v>12679</v>
      </c>
      <c r="N5201" t="s">
        <v>12680</v>
      </c>
      <c r="O5201" t="s">
        <v>12681</v>
      </c>
      <c r="P5201" s="31">
        <v>0</v>
      </c>
      <c r="Q5201" s="31">
        <v>0</v>
      </c>
      <c r="R5201" s="31">
        <v>0</v>
      </c>
      <c r="S5201" s="31">
        <v>0</v>
      </c>
      <c r="T5201" s="36" t="s">
        <v>12682</v>
      </c>
      <c r="U5201" s="36" t="s">
        <v>9135</v>
      </c>
      <c r="V5201" s="31" t="s">
        <v>2451</v>
      </c>
      <c r="W5201" s="31">
        <v>7</v>
      </c>
    </row>
    <row r="5202" spans="1:23" x14ac:dyDescent="0.25">
      <c r="A5202">
        <v>9683328</v>
      </c>
      <c r="B5202" s="32" t="s">
        <v>2433</v>
      </c>
      <c r="C5202" s="32">
        <v>22</v>
      </c>
      <c r="D5202" s="32">
        <v>11</v>
      </c>
      <c r="E5202" s="32" t="s">
        <v>22</v>
      </c>
      <c r="F5202" s="32">
        <v>2</v>
      </c>
      <c r="G5202" s="32" t="s">
        <v>354</v>
      </c>
      <c r="H5202" s="32" t="s">
        <v>22</v>
      </c>
      <c r="I5202" s="32">
        <v>412</v>
      </c>
      <c r="J5202" s="32" t="s">
        <v>22</v>
      </c>
      <c r="K5202" s="32">
        <v>0</v>
      </c>
      <c r="L5202" s="38">
        <v>98.88</v>
      </c>
      <c r="M5202" t="s">
        <v>12683</v>
      </c>
      <c r="N5202" t="s">
        <v>12684</v>
      </c>
      <c r="O5202" t="s">
        <v>12685</v>
      </c>
      <c r="P5202" s="31">
        <v>0</v>
      </c>
      <c r="Q5202" s="31">
        <v>0</v>
      </c>
      <c r="R5202" s="31">
        <v>0</v>
      </c>
      <c r="S5202" s="31">
        <v>0</v>
      </c>
      <c r="T5202" s="36" t="s">
        <v>12686</v>
      </c>
      <c r="U5202" s="36" t="s">
        <v>9135</v>
      </c>
      <c r="V5202" s="31" t="s">
        <v>2451</v>
      </c>
      <c r="W5202" s="31">
        <v>7</v>
      </c>
    </row>
    <row r="5203" spans="1:23" x14ac:dyDescent="0.25">
      <c r="A5203">
        <v>9683406</v>
      </c>
      <c r="B5203" s="32" t="s">
        <v>2433</v>
      </c>
      <c r="C5203" s="32">
        <v>22</v>
      </c>
      <c r="D5203" s="32">
        <v>11</v>
      </c>
      <c r="E5203" s="32" t="s">
        <v>22</v>
      </c>
      <c r="F5203" s="32">
        <v>2</v>
      </c>
      <c r="G5203" s="32" t="s">
        <v>354</v>
      </c>
      <c r="H5203" s="32" t="s">
        <v>22</v>
      </c>
      <c r="I5203" s="32">
        <v>411</v>
      </c>
      <c r="J5203" s="32" t="s">
        <v>22</v>
      </c>
      <c r="K5203" s="32">
        <v>0</v>
      </c>
      <c r="L5203" s="38">
        <v>178.34</v>
      </c>
      <c r="M5203" t="s">
        <v>12687</v>
      </c>
      <c r="N5203" t="s">
        <v>12688</v>
      </c>
      <c r="O5203" t="s">
        <v>12689</v>
      </c>
      <c r="P5203" s="31">
        <v>600</v>
      </c>
      <c r="Q5203" s="31">
        <v>60</v>
      </c>
      <c r="R5203" s="31">
        <v>920</v>
      </c>
      <c r="S5203" s="31">
        <v>4.78</v>
      </c>
      <c r="T5203" s="36" t="s">
        <v>12690</v>
      </c>
      <c r="U5203" s="36" t="s">
        <v>8458</v>
      </c>
      <c r="V5203" s="31" t="s">
        <v>5455</v>
      </c>
      <c r="W5203" s="31">
        <v>7</v>
      </c>
    </row>
    <row r="5204" spans="1:23" x14ac:dyDescent="0.25">
      <c r="A5204">
        <v>9683408</v>
      </c>
      <c r="B5204" s="32" t="s">
        <v>2433</v>
      </c>
      <c r="C5204" s="32">
        <v>22</v>
      </c>
      <c r="D5204" s="32">
        <v>11</v>
      </c>
      <c r="E5204" s="32" t="s">
        <v>22</v>
      </c>
      <c r="F5204" s="32">
        <v>2</v>
      </c>
      <c r="G5204" s="32" t="s">
        <v>354</v>
      </c>
      <c r="H5204" s="32" t="s">
        <v>22</v>
      </c>
      <c r="I5204" s="32">
        <v>411</v>
      </c>
      <c r="J5204" s="32" t="s">
        <v>22</v>
      </c>
      <c r="K5204" s="32">
        <v>0</v>
      </c>
      <c r="L5204" s="38">
        <v>218.42</v>
      </c>
      <c r="M5204" t="s">
        <v>12691</v>
      </c>
      <c r="N5204" t="s">
        <v>12692</v>
      </c>
      <c r="O5204" t="s">
        <v>12693</v>
      </c>
      <c r="P5204" s="31">
        <v>800</v>
      </c>
      <c r="Q5204" s="31">
        <v>60</v>
      </c>
      <c r="R5204" s="31">
        <v>900</v>
      </c>
      <c r="S5204" s="31">
        <v>5.82</v>
      </c>
      <c r="T5204" s="36" t="s">
        <v>12694</v>
      </c>
      <c r="U5204" s="36" t="s">
        <v>8458</v>
      </c>
      <c r="V5204" s="31" t="s">
        <v>5455</v>
      </c>
      <c r="W5204" s="31">
        <v>7</v>
      </c>
    </row>
    <row r="5205" spans="1:23" x14ac:dyDescent="0.25">
      <c r="A5205">
        <v>9683426</v>
      </c>
      <c r="B5205" s="32" t="s">
        <v>2433</v>
      </c>
      <c r="C5205" s="32">
        <v>22</v>
      </c>
      <c r="D5205" s="32">
        <v>11</v>
      </c>
      <c r="E5205" s="32" t="s">
        <v>22</v>
      </c>
      <c r="F5205" s="32">
        <v>2</v>
      </c>
      <c r="G5205" s="32" t="s">
        <v>354</v>
      </c>
      <c r="H5205" s="32" t="s">
        <v>22</v>
      </c>
      <c r="I5205" s="32">
        <v>411</v>
      </c>
      <c r="J5205" s="32" t="s">
        <v>22</v>
      </c>
      <c r="K5205" s="32">
        <v>0</v>
      </c>
      <c r="L5205" s="38">
        <v>220.07</v>
      </c>
      <c r="M5205" t="s">
        <v>12695</v>
      </c>
      <c r="N5205" t="s">
        <v>12696</v>
      </c>
      <c r="O5205" t="s">
        <v>12697</v>
      </c>
      <c r="P5205" s="31">
        <v>1111</v>
      </c>
      <c r="Q5205" s="31">
        <v>0</v>
      </c>
      <c r="R5205" s="31">
        <v>580</v>
      </c>
      <c r="S5205" s="31">
        <v>0</v>
      </c>
      <c r="T5205" s="36" t="s">
        <v>12698</v>
      </c>
      <c r="U5205" s="36" t="s">
        <v>8458</v>
      </c>
      <c r="V5205" s="31" t="s">
        <v>5455</v>
      </c>
      <c r="W5205" s="31">
        <v>7</v>
      </c>
    </row>
    <row r="5206" spans="1:23" x14ac:dyDescent="0.25">
      <c r="A5206">
        <v>9683428</v>
      </c>
      <c r="B5206" s="32" t="s">
        <v>2433</v>
      </c>
      <c r="C5206" s="32">
        <v>22</v>
      </c>
      <c r="D5206" s="32">
        <v>11</v>
      </c>
      <c r="E5206" s="32" t="s">
        <v>22</v>
      </c>
      <c r="F5206" s="32">
        <v>2</v>
      </c>
      <c r="G5206" s="32" t="s">
        <v>354</v>
      </c>
      <c r="H5206" s="32" t="s">
        <v>22</v>
      </c>
      <c r="I5206" s="32">
        <v>411</v>
      </c>
      <c r="J5206" s="32" t="s">
        <v>22</v>
      </c>
      <c r="K5206" s="32">
        <v>0</v>
      </c>
      <c r="L5206" s="38">
        <v>310.48</v>
      </c>
      <c r="M5206" t="s">
        <v>12699</v>
      </c>
      <c r="N5206" t="s">
        <v>12700</v>
      </c>
      <c r="O5206" t="s">
        <v>12701</v>
      </c>
      <c r="P5206" s="31">
        <v>850</v>
      </c>
      <c r="Q5206" s="31">
        <v>55</v>
      </c>
      <c r="R5206" s="31">
        <v>1150</v>
      </c>
      <c r="S5206" s="31">
        <v>0</v>
      </c>
      <c r="T5206" s="36" t="s">
        <v>12702</v>
      </c>
      <c r="U5206" s="36" t="s">
        <v>8458</v>
      </c>
      <c r="V5206" s="31" t="s">
        <v>5455</v>
      </c>
      <c r="W5206" s="31">
        <v>7</v>
      </c>
    </row>
    <row r="5207" spans="1:23" x14ac:dyDescent="0.25">
      <c r="A5207">
        <v>9683444</v>
      </c>
      <c r="B5207" s="32" t="s">
        <v>2433</v>
      </c>
      <c r="C5207" s="32">
        <v>22</v>
      </c>
      <c r="D5207" s="32">
        <v>11</v>
      </c>
      <c r="E5207" s="32" t="s">
        <v>22</v>
      </c>
      <c r="F5207" s="32">
        <v>2</v>
      </c>
      <c r="G5207" s="32" t="s">
        <v>354</v>
      </c>
      <c r="H5207" s="32" t="s">
        <v>22</v>
      </c>
      <c r="I5207" s="32">
        <v>411</v>
      </c>
      <c r="J5207" s="32" t="s">
        <v>22</v>
      </c>
      <c r="K5207" s="32">
        <v>0</v>
      </c>
      <c r="L5207" s="38">
        <v>144.69999999999999</v>
      </c>
      <c r="M5207" t="s">
        <v>12703</v>
      </c>
      <c r="N5207" t="s">
        <v>12704</v>
      </c>
      <c r="O5207" t="s">
        <v>12705</v>
      </c>
      <c r="P5207" s="31">
        <v>350</v>
      </c>
      <c r="Q5207" s="31">
        <v>60</v>
      </c>
      <c r="R5207" s="31">
        <v>400</v>
      </c>
      <c r="S5207" s="31">
        <v>1.75</v>
      </c>
      <c r="T5207" s="36" t="s">
        <v>12706</v>
      </c>
      <c r="U5207" s="36" t="s">
        <v>8458</v>
      </c>
      <c r="V5207" s="31" t="s">
        <v>5455</v>
      </c>
      <c r="W5207" s="31">
        <v>7</v>
      </c>
    </row>
    <row r="5208" spans="1:23" x14ac:dyDescent="0.25">
      <c r="A5208">
        <v>9683446</v>
      </c>
      <c r="B5208" s="32" t="s">
        <v>2433</v>
      </c>
      <c r="C5208" s="32">
        <v>22</v>
      </c>
      <c r="D5208" s="32">
        <v>11</v>
      </c>
      <c r="E5208" s="32" t="s">
        <v>22</v>
      </c>
      <c r="F5208" s="32">
        <v>2</v>
      </c>
      <c r="G5208" s="32" t="s">
        <v>354</v>
      </c>
      <c r="H5208" s="32" t="s">
        <v>22</v>
      </c>
      <c r="I5208" s="32">
        <v>411</v>
      </c>
      <c r="J5208" s="32" t="s">
        <v>22</v>
      </c>
      <c r="K5208" s="32">
        <v>0</v>
      </c>
      <c r="L5208" s="38">
        <v>83.73</v>
      </c>
      <c r="M5208" t="s">
        <v>12707</v>
      </c>
      <c r="N5208" t="s">
        <v>12708</v>
      </c>
      <c r="O5208" t="s">
        <v>12709</v>
      </c>
      <c r="P5208" s="31">
        <v>390</v>
      </c>
      <c r="Q5208" s="31">
        <v>55</v>
      </c>
      <c r="R5208" s="31">
        <v>590</v>
      </c>
      <c r="S5208" s="31">
        <v>1.98</v>
      </c>
      <c r="T5208" s="36" t="s">
        <v>12710</v>
      </c>
      <c r="U5208" s="36" t="s">
        <v>8458</v>
      </c>
      <c r="V5208" s="31" t="s">
        <v>5455</v>
      </c>
      <c r="W5208" s="31">
        <v>7</v>
      </c>
    </row>
    <row r="5209" spans="1:23" x14ac:dyDescent="0.25">
      <c r="A5209">
        <v>9683448</v>
      </c>
      <c r="B5209" s="32" t="s">
        <v>2433</v>
      </c>
      <c r="C5209" s="32">
        <v>22</v>
      </c>
      <c r="D5209" s="32">
        <v>11</v>
      </c>
      <c r="E5209" s="32" t="s">
        <v>22</v>
      </c>
      <c r="F5209" s="32">
        <v>2</v>
      </c>
      <c r="G5209" s="32" t="s">
        <v>354</v>
      </c>
      <c r="H5209" s="32" t="s">
        <v>22</v>
      </c>
      <c r="I5209" s="32">
        <v>411</v>
      </c>
      <c r="J5209" s="32" t="s">
        <v>22</v>
      </c>
      <c r="K5209" s="32">
        <v>0</v>
      </c>
      <c r="L5209" s="38">
        <v>116.6</v>
      </c>
      <c r="M5209" t="s">
        <v>12711</v>
      </c>
      <c r="N5209" t="s">
        <v>12712</v>
      </c>
      <c r="O5209" t="s">
        <v>12713</v>
      </c>
      <c r="P5209" s="31">
        <v>310</v>
      </c>
      <c r="Q5209" s="31">
        <v>25</v>
      </c>
      <c r="R5209" s="31">
        <v>780</v>
      </c>
      <c r="S5209" s="31">
        <v>2.4500000000000002</v>
      </c>
      <c r="T5209" s="36" t="s">
        <v>12714</v>
      </c>
      <c r="U5209" s="36" t="s">
        <v>8458</v>
      </c>
      <c r="V5209" s="31" t="s">
        <v>5455</v>
      </c>
      <c r="W5209" s="31">
        <v>7</v>
      </c>
    </row>
    <row r="5210" spans="1:23" x14ac:dyDescent="0.25">
      <c r="A5210">
        <v>9683464</v>
      </c>
      <c r="B5210" s="32" t="s">
        <v>2433</v>
      </c>
      <c r="C5210" s="32">
        <v>22</v>
      </c>
      <c r="D5210" s="32">
        <v>11</v>
      </c>
      <c r="E5210" s="32" t="s">
        <v>22</v>
      </c>
      <c r="F5210" s="32">
        <v>2</v>
      </c>
      <c r="G5210" s="32" t="s">
        <v>354</v>
      </c>
      <c r="H5210" s="32" t="s">
        <v>22</v>
      </c>
      <c r="I5210" s="32">
        <v>411</v>
      </c>
      <c r="J5210" s="32" t="s">
        <v>22</v>
      </c>
      <c r="K5210" s="32">
        <v>0</v>
      </c>
      <c r="L5210" s="38">
        <v>89.46</v>
      </c>
      <c r="M5210" t="s">
        <v>12715</v>
      </c>
      <c r="N5210" t="s">
        <v>12716</v>
      </c>
      <c r="O5210" t="s">
        <v>12717</v>
      </c>
      <c r="P5210" s="31">
        <v>395</v>
      </c>
      <c r="Q5210" s="31">
        <v>60</v>
      </c>
      <c r="R5210" s="31">
        <v>520</v>
      </c>
      <c r="S5210" s="31">
        <v>2.34</v>
      </c>
      <c r="T5210" s="36" t="s">
        <v>12718</v>
      </c>
      <c r="U5210" s="36" t="s">
        <v>8458</v>
      </c>
      <c r="V5210" s="31" t="s">
        <v>5455</v>
      </c>
      <c r="W5210" s="31">
        <v>7</v>
      </c>
    </row>
    <row r="5211" spans="1:23" x14ac:dyDescent="0.25">
      <c r="A5211">
        <v>9683466</v>
      </c>
      <c r="B5211" s="32" t="s">
        <v>2433</v>
      </c>
      <c r="C5211" s="32">
        <v>22</v>
      </c>
      <c r="D5211" s="32">
        <v>11</v>
      </c>
      <c r="E5211" s="32" t="s">
        <v>22</v>
      </c>
      <c r="F5211" s="32">
        <v>2</v>
      </c>
      <c r="G5211" s="32" t="s">
        <v>354</v>
      </c>
      <c r="H5211" s="32" t="s">
        <v>22</v>
      </c>
      <c r="I5211" s="32">
        <v>411</v>
      </c>
      <c r="J5211" s="32" t="s">
        <v>22</v>
      </c>
      <c r="K5211" s="32">
        <v>0</v>
      </c>
      <c r="L5211" s="38">
        <v>93.15</v>
      </c>
      <c r="M5211" t="s">
        <v>12719</v>
      </c>
      <c r="N5211" t="s">
        <v>12720</v>
      </c>
      <c r="O5211" t="s">
        <v>12721</v>
      </c>
      <c r="P5211" s="31">
        <v>511</v>
      </c>
      <c r="Q5211" s="31">
        <v>0</v>
      </c>
      <c r="R5211" s="31">
        <v>580</v>
      </c>
      <c r="S5211" s="31">
        <v>2.91</v>
      </c>
      <c r="T5211" s="36" t="s">
        <v>12722</v>
      </c>
      <c r="U5211" s="36" t="s">
        <v>8458</v>
      </c>
      <c r="V5211" s="31" t="s">
        <v>5455</v>
      </c>
      <c r="W5211" s="31">
        <v>7</v>
      </c>
    </row>
    <row r="5212" spans="1:23" x14ac:dyDescent="0.25">
      <c r="A5212">
        <v>9683468</v>
      </c>
      <c r="B5212" s="32" t="s">
        <v>2433</v>
      </c>
      <c r="C5212" s="32">
        <v>22</v>
      </c>
      <c r="D5212" s="32">
        <v>11</v>
      </c>
      <c r="E5212" s="32" t="s">
        <v>22</v>
      </c>
      <c r="F5212" s="32">
        <v>2</v>
      </c>
      <c r="G5212" s="32" t="s">
        <v>354</v>
      </c>
      <c r="H5212" s="32" t="s">
        <v>22</v>
      </c>
      <c r="I5212" s="32">
        <v>411</v>
      </c>
      <c r="J5212" s="32" t="s">
        <v>22</v>
      </c>
      <c r="K5212" s="32">
        <v>0</v>
      </c>
      <c r="L5212" s="38">
        <v>120.13</v>
      </c>
      <c r="M5212" t="s">
        <v>12723</v>
      </c>
      <c r="N5212" t="s">
        <v>12724</v>
      </c>
      <c r="O5212" t="s">
        <v>12725</v>
      </c>
      <c r="P5212" s="31">
        <v>511</v>
      </c>
      <c r="Q5212" s="31">
        <v>0</v>
      </c>
      <c r="R5212" s="31">
        <v>780</v>
      </c>
      <c r="S5212" s="31">
        <v>3.53</v>
      </c>
      <c r="T5212" s="36" t="s">
        <v>12726</v>
      </c>
      <c r="U5212" s="36" t="s">
        <v>8458</v>
      </c>
      <c r="V5212" s="31" t="s">
        <v>5455</v>
      </c>
      <c r="W5212" s="31">
        <v>7</v>
      </c>
    </row>
    <row r="5213" spans="1:23" x14ac:dyDescent="0.25">
      <c r="A5213">
        <v>9683484</v>
      </c>
      <c r="B5213" s="32" t="s">
        <v>2433</v>
      </c>
      <c r="C5213" s="32">
        <v>22</v>
      </c>
      <c r="D5213" s="32">
        <v>11</v>
      </c>
      <c r="E5213" s="32" t="s">
        <v>22</v>
      </c>
      <c r="F5213" s="32">
        <v>2</v>
      </c>
      <c r="G5213" s="32" t="s">
        <v>354</v>
      </c>
      <c r="H5213" s="32" t="s">
        <v>22</v>
      </c>
      <c r="I5213" s="32">
        <v>411</v>
      </c>
      <c r="J5213" s="32" t="s">
        <v>22</v>
      </c>
      <c r="K5213" s="32">
        <v>0</v>
      </c>
      <c r="L5213" s="38">
        <v>170.58</v>
      </c>
      <c r="M5213" t="s">
        <v>12727</v>
      </c>
      <c r="N5213" t="s">
        <v>12728</v>
      </c>
      <c r="O5213" t="s">
        <v>12729</v>
      </c>
      <c r="P5213" s="31">
        <v>400</v>
      </c>
      <c r="Q5213" s="31">
        <v>65</v>
      </c>
      <c r="R5213" s="31">
        <v>715</v>
      </c>
      <c r="S5213" s="31">
        <v>3.13</v>
      </c>
      <c r="T5213" s="36" t="s">
        <v>12730</v>
      </c>
      <c r="U5213" s="36" t="s">
        <v>8458</v>
      </c>
      <c r="V5213" s="31" t="s">
        <v>5455</v>
      </c>
      <c r="W5213" s="31">
        <v>7</v>
      </c>
    </row>
    <row r="5214" spans="1:23" x14ac:dyDescent="0.25">
      <c r="A5214">
        <v>9683486</v>
      </c>
      <c r="B5214" s="32" t="s">
        <v>2433</v>
      </c>
      <c r="C5214" s="32">
        <v>22</v>
      </c>
      <c r="D5214" s="32">
        <v>11</v>
      </c>
      <c r="E5214" s="32" t="s">
        <v>22</v>
      </c>
      <c r="F5214" s="32">
        <v>2</v>
      </c>
      <c r="G5214" s="32" t="s">
        <v>354</v>
      </c>
      <c r="H5214" s="32" t="s">
        <v>22</v>
      </c>
      <c r="I5214" s="32">
        <v>411</v>
      </c>
      <c r="J5214" s="32" t="s">
        <v>22</v>
      </c>
      <c r="K5214" s="32">
        <v>0</v>
      </c>
      <c r="L5214" s="38">
        <v>121.22</v>
      </c>
      <c r="M5214" t="s">
        <v>12731</v>
      </c>
      <c r="N5214" t="s">
        <v>12732</v>
      </c>
      <c r="O5214" t="s">
        <v>12733</v>
      </c>
      <c r="P5214" s="31">
        <v>730</v>
      </c>
      <c r="Q5214" s="31">
        <v>60</v>
      </c>
      <c r="R5214" s="31">
        <v>600</v>
      </c>
      <c r="S5214" s="31">
        <v>3.8</v>
      </c>
      <c r="T5214" s="36" t="s">
        <v>12734</v>
      </c>
      <c r="U5214" s="36" t="s">
        <v>8458</v>
      </c>
      <c r="V5214" s="31" t="s">
        <v>5455</v>
      </c>
      <c r="W5214" s="31">
        <v>7</v>
      </c>
    </row>
    <row r="5215" spans="1:23" x14ac:dyDescent="0.25">
      <c r="A5215">
        <v>9683488</v>
      </c>
      <c r="B5215" s="32" t="s">
        <v>2433</v>
      </c>
      <c r="C5215" s="32">
        <v>22</v>
      </c>
      <c r="D5215" s="32">
        <v>11</v>
      </c>
      <c r="E5215" s="32" t="s">
        <v>22</v>
      </c>
      <c r="F5215" s="32">
        <v>2</v>
      </c>
      <c r="G5215" s="32" t="s">
        <v>354</v>
      </c>
      <c r="H5215" s="32" t="s">
        <v>22</v>
      </c>
      <c r="I5215" s="32">
        <v>411</v>
      </c>
      <c r="J5215" s="32" t="s">
        <v>22</v>
      </c>
      <c r="K5215" s="32">
        <v>0</v>
      </c>
      <c r="L5215" s="38">
        <v>148.06</v>
      </c>
      <c r="M5215" t="s">
        <v>12735</v>
      </c>
      <c r="N5215" t="s">
        <v>12736</v>
      </c>
      <c r="O5215" t="s">
        <v>12737</v>
      </c>
      <c r="P5215" s="31">
        <v>730</v>
      </c>
      <c r="Q5215" s="31">
        <v>60</v>
      </c>
      <c r="R5215" s="31">
        <v>795</v>
      </c>
      <c r="S5215" s="31">
        <v>4.5599999999999996</v>
      </c>
      <c r="T5215" s="36" t="s">
        <v>12738</v>
      </c>
      <c r="U5215" s="36" t="s">
        <v>8458</v>
      </c>
      <c r="V5215" s="31" t="s">
        <v>5455</v>
      </c>
      <c r="W5215" s="31">
        <v>7</v>
      </c>
    </row>
    <row r="5216" spans="1:23" x14ac:dyDescent="0.25">
      <c r="A5216">
        <v>9683500</v>
      </c>
      <c r="B5216" s="32" t="s">
        <v>2433</v>
      </c>
      <c r="C5216" s="32">
        <v>22</v>
      </c>
      <c r="D5216" s="32">
        <v>11</v>
      </c>
      <c r="E5216" s="32" t="s">
        <v>22</v>
      </c>
      <c r="F5216" s="32">
        <v>2</v>
      </c>
      <c r="G5216" s="32" t="s">
        <v>354</v>
      </c>
      <c r="H5216" s="32" t="s">
        <v>22</v>
      </c>
      <c r="I5216" s="32">
        <v>412</v>
      </c>
      <c r="J5216" s="32" t="s">
        <v>22</v>
      </c>
      <c r="K5216" s="32">
        <v>0</v>
      </c>
      <c r="L5216" s="38">
        <v>121.63</v>
      </c>
      <c r="M5216" t="s">
        <v>12739</v>
      </c>
      <c r="N5216" t="s">
        <v>12740</v>
      </c>
      <c r="O5216" t="s">
        <v>12741</v>
      </c>
      <c r="P5216" s="31">
        <v>300</v>
      </c>
      <c r="Q5216" s="31">
        <v>10</v>
      </c>
      <c r="R5216" s="31">
        <v>900</v>
      </c>
      <c r="S5216" s="31">
        <v>0.92</v>
      </c>
      <c r="T5216" s="36" t="s">
        <v>12742</v>
      </c>
      <c r="U5216" s="36" t="s">
        <v>13488</v>
      </c>
      <c r="V5216" s="31" t="s">
        <v>682</v>
      </c>
      <c r="W5216" s="31">
        <v>7</v>
      </c>
    </row>
    <row r="5217" spans="1:23" x14ac:dyDescent="0.25">
      <c r="A5217">
        <v>9683504</v>
      </c>
      <c r="B5217" s="32" t="s">
        <v>2433</v>
      </c>
      <c r="C5217" s="32">
        <v>22</v>
      </c>
      <c r="D5217" s="32">
        <v>11</v>
      </c>
      <c r="E5217" s="32" t="s">
        <v>22</v>
      </c>
      <c r="F5217" s="32">
        <v>2</v>
      </c>
      <c r="G5217" s="32" t="s">
        <v>354</v>
      </c>
      <c r="H5217" s="32" t="s">
        <v>22</v>
      </c>
      <c r="I5217" s="32">
        <v>412</v>
      </c>
      <c r="J5217" s="32" t="s">
        <v>22</v>
      </c>
      <c r="K5217" s="32">
        <v>0</v>
      </c>
      <c r="L5217" s="38">
        <v>76.319999999999993</v>
      </c>
      <c r="M5217" t="s">
        <v>12743</v>
      </c>
      <c r="N5217" t="s">
        <v>12744</v>
      </c>
      <c r="O5217" t="s">
        <v>12745</v>
      </c>
      <c r="P5217" s="31">
        <v>252</v>
      </c>
      <c r="Q5217" s="31">
        <v>5</v>
      </c>
      <c r="R5217" s="31">
        <v>252</v>
      </c>
      <c r="S5217" s="31">
        <v>0.30399999999999999</v>
      </c>
      <c r="T5217" s="36" t="s">
        <v>12746</v>
      </c>
      <c r="U5217" s="36" t="s">
        <v>13488</v>
      </c>
      <c r="V5217" s="31" t="s">
        <v>682</v>
      </c>
      <c r="W5217" s="31">
        <v>7</v>
      </c>
    </row>
    <row r="5218" spans="1:23" x14ac:dyDescent="0.25">
      <c r="A5218">
        <v>9683506</v>
      </c>
      <c r="B5218" s="32" t="s">
        <v>2433</v>
      </c>
      <c r="C5218" s="32">
        <v>22</v>
      </c>
      <c r="D5218" s="32">
        <v>11</v>
      </c>
      <c r="E5218" s="32" t="s">
        <v>22</v>
      </c>
      <c r="F5218" s="32">
        <v>2</v>
      </c>
      <c r="G5218" s="32" t="s">
        <v>354</v>
      </c>
      <c r="H5218" s="32" t="s">
        <v>22</v>
      </c>
      <c r="I5218" s="32">
        <v>412</v>
      </c>
      <c r="J5218" s="32" t="s">
        <v>22</v>
      </c>
      <c r="K5218" s="32">
        <v>0</v>
      </c>
      <c r="L5218" s="38">
        <v>86.7</v>
      </c>
      <c r="M5218" t="s">
        <v>12747</v>
      </c>
      <c r="N5218" t="s">
        <v>12748</v>
      </c>
      <c r="O5218" t="s">
        <v>12749</v>
      </c>
      <c r="P5218" s="31">
        <v>250</v>
      </c>
      <c r="Q5218" s="31">
        <v>5</v>
      </c>
      <c r="R5218" s="31">
        <v>450</v>
      </c>
      <c r="S5218" s="31">
        <v>0.52</v>
      </c>
      <c r="T5218" s="36" t="s">
        <v>12750</v>
      </c>
      <c r="U5218" s="36" t="s">
        <v>13488</v>
      </c>
      <c r="V5218" s="31" t="s">
        <v>682</v>
      </c>
      <c r="W5218" s="31">
        <v>7</v>
      </c>
    </row>
    <row r="5219" spans="1:23" x14ac:dyDescent="0.25">
      <c r="A5219">
        <v>9683508</v>
      </c>
      <c r="B5219" s="32" t="s">
        <v>2433</v>
      </c>
      <c r="C5219" s="32">
        <v>22</v>
      </c>
      <c r="D5219" s="32">
        <v>11</v>
      </c>
      <c r="E5219" s="32" t="s">
        <v>22</v>
      </c>
      <c r="F5219" s="32">
        <v>2</v>
      </c>
      <c r="G5219" s="32" t="s">
        <v>354</v>
      </c>
      <c r="H5219" s="32" t="s">
        <v>22</v>
      </c>
      <c r="I5219" s="32">
        <v>412</v>
      </c>
      <c r="J5219" s="32" t="s">
        <v>22</v>
      </c>
      <c r="K5219" s="32">
        <v>0</v>
      </c>
      <c r="L5219" s="38">
        <v>103.86</v>
      </c>
      <c r="M5219" t="s">
        <v>12751</v>
      </c>
      <c r="N5219" t="s">
        <v>12752</v>
      </c>
      <c r="O5219" t="s">
        <v>12753</v>
      </c>
      <c r="P5219" s="31">
        <v>300</v>
      </c>
      <c r="Q5219" s="31">
        <v>10</v>
      </c>
      <c r="R5219" s="31">
        <v>700</v>
      </c>
      <c r="S5219" s="31">
        <v>0.74</v>
      </c>
      <c r="T5219" s="36" t="s">
        <v>12754</v>
      </c>
      <c r="U5219" s="36" t="s">
        <v>13488</v>
      </c>
      <c r="V5219" s="31" t="s">
        <v>682</v>
      </c>
      <c r="W5219" s="31">
        <v>7</v>
      </c>
    </row>
    <row r="5220" spans="1:23" x14ac:dyDescent="0.25">
      <c r="A5220">
        <v>9683561</v>
      </c>
      <c r="B5220" s="32" t="s">
        <v>2433</v>
      </c>
      <c r="C5220" s="32">
        <v>22</v>
      </c>
      <c r="D5220" s="32">
        <v>11</v>
      </c>
      <c r="E5220" s="32" t="s">
        <v>22</v>
      </c>
      <c r="F5220" s="32">
        <v>1</v>
      </c>
      <c r="G5220" s="32" t="s">
        <v>21</v>
      </c>
      <c r="H5220" s="32" t="s">
        <v>22</v>
      </c>
      <c r="I5220" s="32">
        <v>413</v>
      </c>
      <c r="J5220" s="32" t="s">
        <v>22</v>
      </c>
      <c r="K5220" s="32">
        <v>0</v>
      </c>
      <c r="L5220" s="38">
        <v>60.43</v>
      </c>
      <c r="M5220" t="s">
        <v>12755</v>
      </c>
      <c r="N5220" t="s">
        <v>12756</v>
      </c>
      <c r="O5220" t="s">
        <v>12757</v>
      </c>
      <c r="P5220" s="31">
        <v>170</v>
      </c>
      <c r="Q5220" s="31">
        <v>45</v>
      </c>
      <c r="R5220" s="31">
        <v>505</v>
      </c>
      <c r="S5220" s="31">
        <v>0</v>
      </c>
      <c r="T5220" s="36" t="s">
        <v>12758</v>
      </c>
      <c r="U5220" s="36" t="s">
        <v>13534</v>
      </c>
      <c r="V5220" s="31" t="s">
        <v>2451</v>
      </c>
      <c r="W5220" s="31">
        <v>7</v>
      </c>
    </row>
    <row r="5221" spans="1:23" x14ac:dyDescent="0.25">
      <c r="A5221">
        <v>9683562</v>
      </c>
      <c r="B5221" s="32" t="s">
        <v>2433</v>
      </c>
      <c r="C5221" s="32">
        <v>22</v>
      </c>
      <c r="D5221" s="32">
        <v>11</v>
      </c>
      <c r="E5221" s="32" t="s">
        <v>22</v>
      </c>
      <c r="F5221" s="32">
        <v>1</v>
      </c>
      <c r="G5221" s="32" t="s">
        <v>21</v>
      </c>
      <c r="H5221" s="32" t="s">
        <v>22</v>
      </c>
      <c r="I5221" s="32">
        <v>413</v>
      </c>
      <c r="J5221" s="32" t="s">
        <v>22</v>
      </c>
      <c r="K5221" s="32">
        <v>0</v>
      </c>
      <c r="L5221" s="38">
        <v>62.63</v>
      </c>
      <c r="M5221" t="s">
        <v>12759</v>
      </c>
      <c r="N5221" t="s">
        <v>12760</v>
      </c>
      <c r="O5221" t="s">
        <v>12761</v>
      </c>
      <c r="P5221" s="31">
        <v>200</v>
      </c>
      <c r="Q5221" s="31">
        <v>45</v>
      </c>
      <c r="R5221" s="31">
        <v>600</v>
      </c>
      <c r="S5221" s="31">
        <v>2.52</v>
      </c>
      <c r="T5221" s="36" t="s">
        <v>12762</v>
      </c>
      <c r="U5221" s="36" t="s">
        <v>13534</v>
      </c>
      <c r="V5221" s="31" t="s">
        <v>2451</v>
      </c>
      <c r="W5221" s="31">
        <v>7</v>
      </c>
    </row>
    <row r="5222" spans="1:23" x14ac:dyDescent="0.25">
      <c r="A5222">
        <v>9683563</v>
      </c>
      <c r="B5222" s="32" t="s">
        <v>2433</v>
      </c>
      <c r="C5222" s="32">
        <v>22</v>
      </c>
      <c r="D5222" s="32">
        <v>11</v>
      </c>
      <c r="E5222" s="32" t="s">
        <v>22</v>
      </c>
      <c r="F5222" s="32">
        <v>1</v>
      </c>
      <c r="G5222" s="32" t="s">
        <v>21</v>
      </c>
      <c r="H5222" s="32" t="s">
        <v>22</v>
      </c>
      <c r="I5222" s="32">
        <v>413</v>
      </c>
      <c r="J5222" s="32" t="s">
        <v>22</v>
      </c>
      <c r="K5222" s="32">
        <v>0</v>
      </c>
      <c r="L5222" s="38">
        <v>66.900000000000006</v>
      </c>
      <c r="M5222" t="s">
        <v>12763</v>
      </c>
      <c r="N5222" t="s">
        <v>12764</v>
      </c>
      <c r="O5222" t="s">
        <v>12765</v>
      </c>
      <c r="P5222" s="31">
        <v>320</v>
      </c>
      <c r="Q5222" s="31">
        <v>45</v>
      </c>
      <c r="R5222" s="31">
        <v>508</v>
      </c>
      <c r="S5222" s="31">
        <v>3.52</v>
      </c>
      <c r="T5222" s="36" t="s">
        <v>12766</v>
      </c>
      <c r="U5222" s="36" t="s">
        <v>13534</v>
      </c>
      <c r="V5222" s="31" t="s">
        <v>2451</v>
      </c>
      <c r="W5222" s="31">
        <v>7</v>
      </c>
    </row>
    <row r="5223" spans="1:23" x14ac:dyDescent="0.25">
      <c r="A5223">
        <v>9683564</v>
      </c>
      <c r="B5223" s="32" t="s">
        <v>2433</v>
      </c>
      <c r="C5223" s="32">
        <v>22</v>
      </c>
      <c r="D5223" s="32">
        <v>11</v>
      </c>
      <c r="E5223" s="32" t="s">
        <v>22</v>
      </c>
      <c r="F5223" s="32">
        <v>1</v>
      </c>
      <c r="G5223" s="32" t="s">
        <v>21</v>
      </c>
      <c r="H5223" s="32" t="s">
        <v>22</v>
      </c>
      <c r="I5223" s="32">
        <v>413</v>
      </c>
      <c r="J5223" s="32" t="s">
        <v>22</v>
      </c>
      <c r="K5223" s="32">
        <v>0</v>
      </c>
      <c r="L5223" s="38">
        <v>71.33</v>
      </c>
      <c r="M5223" t="s">
        <v>12767</v>
      </c>
      <c r="N5223" t="s">
        <v>12768</v>
      </c>
      <c r="O5223" t="s">
        <v>12769</v>
      </c>
      <c r="P5223" s="31">
        <v>400</v>
      </c>
      <c r="Q5223" s="31">
        <v>45</v>
      </c>
      <c r="R5223" s="31">
        <v>600</v>
      </c>
      <c r="S5223" s="31">
        <v>4.7</v>
      </c>
      <c r="T5223" s="36" t="s">
        <v>12770</v>
      </c>
      <c r="U5223" s="36" t="s">
        <v>13534</v>
      </c>
      <c r="V5223" s="31" t="s">
        <v>2451</v>
      </c>
      <c r="W5223" s="31">
        <v>7</v>
      </c>
    </row>
    <row r="5224" spans="1:23" x14ac:dyDescent="0.25">
      <c r="A5224">
        <v>9683604</v>
      </c>
      <c r="B5224" s="32" t="s">
        <v>2433</v>
      </c>
      <c r="C5224" s="32">
        <v>22</v>
      </c>
      <c r="D5224" s="32">
        <v>11</v>
      </c>
      <c r="E5224" s="32" t="s">
        <v>22</v>
      </c>
      <c r="F5224" s="32">
        <v>1</v>
      </c>
      <c r="G5224" s="32" t="s">
        <v>21</v>
      </c>
      <c r="H5224" s="32" t="s">
        <v>22</v>
      </c>
      <c r="I5224" s="32">
        <v>413</v>
      </c>
      <c r="J5224" s="32" t="s">
        <v>22</v>
      </c>
      <c r="K5224" s="32">
        <v>0</v>
      </c>
      <c r="L5224" s="38">
        <v>66.88</v>
      </c>
      <c r="M5224" t="s">
        <v>12771</v>
      </c>
      <c r="N5224" t="s">
        <v>12772</v>
      </c>
      <c r="O5224" t="s">
        <v>12773</v>
      </c>
      <c r="P5224" s="31">
        <v>902</v>
      </c>
      <c r="Q5224" s="31">
        <v>393</v>
      </c>
      <c r="R5224" s="31">
        <v>0</v>
      </c>
      <c r="S5224" s="31">
        <v>0</v>
      </c>
      <c r="T5224" s="36" t="s">
        <v>12774</v>
      </c>
      <c r="U5224" s="36" t="s">
        <v>13534</v>
      </c>
      <c r="V5224" s="31" t="s">
        <v>2451</v>
      </c>
      <c r="W5224" s="31">
        <v>7</v>
      </c>
    </row>
    <row r="5225" spans="1:23" x14ac:dyDescent="0.25">
      <c r="A5225">
        <v>9683606</v>
      </c>
      <c r="B5225" s="32" t="s">
        <v>2433</v>
      </c>
      <c r="C5225" s="32">
        <v>22</v>
      </c>
      <c r="D5225" s="32">
        <v>11</v>
      </c>
      <c r="E5225" s="32" t="s">
        <v>22</v>
      </c>
      <c r="F5225" s="32">
        <v>1</v>
      </c>
      <c r="G5225" s="32" t="s">
        <v>21</v>
      </c>
      <c r="H5225" s="32" t="s">
        <v>22</v>
      </c>
      <c r="I5225" s="32">
        <v>413</v>
      </c>
      <c r="J5225" s="32" t="s">
        <v>22</v>
      </c>
      <c r="K5225" s="32">
        <v>0</v>
      </c>
      <c r="L5225" s="38">
        <v>99.98</v>
      </c>
      <c r="M5225" t="s">
        <v>12775</v>
      </c>
      <c r="N5225" t="s">
        <v>12776</v>
      </c>
      <c r="O5225" t="s">
        <v>12777</v>
      </c>
      <c r="P5225" s="31">
        <v>610</v>
      </c>
      <c r="Q5225" s="31">
        <v>60</v>
      </c>
      <c r="R5225" s="31">
        <v>935</v>
      </c>
      <c r="S5225" s="31">
        <v>11.5</v>
      </c>
      <c r="T5225" s="36" t="s">
        <v>12778</v>
      </c>
      <c r="U5225" s="36" t="s">
        <v>13534</v>
      </c>
      <c r="V5225" s="31" t="s">
        <v>2451</v>
      </c>
      <c r="W5225" s="31">
        <v>7</v>
      </c>
    </row>
    <row r="5226" spans="1:23" x14ac:dyDescent="0.25">
      <c r="A5226">
        <v>9683608</v>
      </c>
      <c r="B5226" s="32" t="s">
        <v>2433</v>
      </c>
      <c r="C5226" s="32">
        <v>22</v>
      </c>
      <c r="D5226" s="32">
        <v>11</v>
      </c>
      <c r="E5226" s="32" t="s">
        <v>22</v>
      </c>
      <c r="F5226" s="32">
        <v>1</v>
      </c>
      <c r="G5226" s="32" t="s">
        <v>21</v>
      </c>
      <c r="H5226" s="32" t="s">
        <v>22</v>
      </c>
      <c r="I5226" s="32">
        <v>413</v>
      </c>
      <c r="J5226" s="32" t="s">
        <v>22</v>
      </c>
      <c r="K5226" s="32">
        <v>0</v>
      </c>
      <c r="L5226" s="38">
        <v>116.6</v>
      </c>
      <c r="M5226" t="s">
        <v>12779</v>
      </c>
      <c r="N5226" t="s">
        <v>12780</v>
      </c>
      <c r="O5226" t="s">
        <v>12781</v>
      </c>
      <c r="P5226" s="31">
        <v>800</v>
      </c>
      <c r="Q5226" s="31">
        <v>50</v>
      </c>
      <c r="R5226" s="31">
        <v>1000</v>
      </c>
      <c r="S5226" s="31">
        <v>15.3</v>
      </c>
      <c r="T5226" s="36" t="s">
        <v>12782</v>
      </c>
      <c r="U5226" s="36" t="s">
        <v>13534</v>
      </c>
      <c r="V5226" s="31" t="s">
        <v>2451</v>
      </c>
      <c r="W5226" s="31">
        <v>7</v>
      </c>
    </row>
    <row r="5227" spans="1:23" x14ac:dyDescent="0.25">
      <c r="A5227">
        <v>9683624</v>
      </c>
      <c r="B5227" s="32" t="s">
        <v>2433</v>
      </c>
      <c r="C5227" s="32">
        <v>22</v>
      </c>
      <c r="D5227" s="32">
        <v>11</v>
      </c>
      <c r="E5227" s="32" t="s">
        <v>22</v>
      </c>
      <c r="F5227" s="32">
        <v>1</v>
      </c>
      <c r="G5227" s="32" t="s">
        <v>21</v>
      </c>
      <c r="H5227" s="32" t="s">
        <v>22</v>
      </c>
      <c r="I5227" s="32">
        <v>413</v>
      </c>
      <c r="J5227" s="32" t="s">
        <v>22</v>
      </c>
      <c r="K5227" s="32">
        <v>0</v>
      </c>
      <c r="L5227" s="38">
        <v>99.61</v>
      </c>
      <c r="M5227" t="s">
        <v>12783</v>
      </c>
      <c r="N5227" t="s">
        <v>12784</v>
      </c>
      <c r="O5227" t="s">
        <v>12785</v>
      </c>
      <c r="P5227" s="31">
        <v>405</v>
      </c>
      <c r="Q5227" s="31">
        <v>50</v>
      </c>
      <c r="R5227" s="31">
        <v>1140</v>
      </c>
      <c r="S5227" s="31">
        <v>9.14</v>
      </c>
      <c r="T5227" s="36" t="s">
        <v>12786</v>
      </c>
      <c r="U5227" s="36" t="s">
        <v>13534</v>
      </c>
      <c r="V5227" s="31" t="s">
        <v>2451</v>
      </c>
      <c r="W5227" s="31">
        <v>7</v>
      </c>
    </row>
    <row r="5228" spans="1:23" x14ac:dyDescent="0.25">
      <c r="A5228">
        <v>9683626</v>
      </c>
      <c r="B5228" s="32" t="s">
        <v>2433</v>
      </c>
      <c r="C5228" s="32">
        <v>22</v>
      </c>
      <c r="D5228" s="32">
        <v>11</v>
      </c>
      <c r="E5228" s="32" t="s">
        <v>22</v>
      </c>
      <c r="F5228" s="32">
        <v>1</v>
      </c>
      <c r="G5228" s="32" t="s">
        <v>21</v>
      </c>
      <c r="H5228" s="32" t="s">
        <v>22</v>
      </c>
      <c r="I5228" s="32">
        <v>413</v>
      </c>
      <c r="J5228" s="32" t="s">
        <v>22</v>
      </c>
      <c r="K5228" s="32">
        <v>0</v>
      </c>
      <c r="L5228" s="38">
        <v>112.55</v>
      </c>
      <c r="M5228" t="s">
        <v>12787</v>
      </c>
      <c r="N5228" t="s">
        <v>12788</v>
      </c>
      <c r="O5228" t="s">
        <v>12789</v>
      </c>
      <c r="P5228" s="31">
        <v>600</v>
      </c>
      <c r="Q5228" s="31">
        <v>55</v>
      </c>
      <c r="R5228" s="31">
        <v>1130</v>
      </c>
      <c r="S5228" s="31">
        <v>13.46</v>
      </c>
      <c r="T5228" s="36" t="s">
        <v>12790</v>
      </c>
      <c r="U5228" s="36" t="s">
        <v>13534</v>
      </c>
      <c r="V5228" s="31" t="s">
        <v>2451</v>
      </c>
      <c r="W5228" s="31">
        <v>7</v>
      </c>
    </row>
    <row r="5229" spans="1:23" x14ac:dyDescent="0.25">
      <c r="A5229">
        <v>9683628</v>
      </c>
      <c r="B5229" s="32" t="s">
        <v>2433</v>
      </c>
      <c r="C5229" s="32">
        <v>22</v>
      </c>
      <c r="D5229" s="32">
        <v>11</v>
      </c>
      <c r="E5229" s="32" t="s">
        <v>22</v>
      </c>
      <c r="F5229" s="32">
        <v>1</v>
      </c>
      <c r="G5229" s="32" t="s">
        <v>21</v>
      </c>
      <c r="H5229" s="32" t="s">
        <v>22</v>
      </c>
      <c r="I5229" s="32">
        <v>413</v>
      </c>
      <c r="J5229" s="32" t="s">
        <v>22</v>
      </c>
      <c r="K5229" s="32">
        <v>0</v>
      </c>
      <c r="L5229" s="38">
        <v>134.72999999999999</v>
      </c>
      <c r="M5229" t="s">
        <v>12791</v>
      </c>
      <c r="N5229" t="s">
        <v>12792</v>
      </c>
      <c r="O5229" t="s">
        <v>12793</v>
      </c>
      <c r="P5229" s="31">
        <v>800</v>
      </c>
      <c r="Q5229" s="31">
        <v>50</v>
      </c>
      <c r="R5229" s="31">
        <v>1200</v>
      </c>
      <c r="S5229" s="31">
        <v>17.98</v>
      </c>
      <c r="T5229" s="36" t="s">
        <v>12794</v>
      </c>
      <c r="U5229" s="36" t="s">
        <v>13534</v>
      </c>
      <c r="V5229" s="31" t="s">
        <v>2451</v>
      </c>
      <c r="W5229" s="31">
        <v>7</v>
      </c>
    </row>
    <row r="5230" spans="1:23" x14ac:dyDescent="0.25">
      <c r="A5230">
        <v>9683642</v>
      </c>
      <c r="B5230" s="32" t="s">
        <v>2433</v>
      </c>
      <c r="C5230" s="32">
        <v>22</v>
      </c>
      <c r="D5230" s="32">
        <v>11</v>
      </c>
      <c r="E5230" s="32" t="s">
        <v>22</v>
      </c>
      <c r="F5230" s="32">
        <v>1</v>
      </c>
      <c r="G5230" s="32" t="s">
        <v>21</v>
      </c>
      <c r="H5230" s="32" t="s">
        <v>22</v>
      </c>
      <c r="I5230" s="32">
        <v>413</v>
      </c>
      <c r="J5230" s="32" t="s">
        <v>22</v>
      </c>
      <c r="K5230" s="32">
        <v>0</v>
      </c>
      <c r="L5230" s="38">
        <v>39.549999999999997</v>
      </c>
      <c r="M5230" t="s">
        <v>12795</v>
      </c>
      <c r="N5230" t="s">
        <v>12796</v>
      </c>
      <c r="O5230" t="s">
        <v>12797</v>
      </c>
      <c r="P5230" s="31">
        <v>215</v>
      </c>
      <c r="Q5230" s="31">
        <v>50</v>
      </c>
      <c r="R5230" s="31">
        <v>345</v>
      </c>
      <c r="S5230" s="31">
        <v>1.9</v>
      </c>
      <c r="T5230" s="36" t="s">
        <v>12798</v>
      </c>
      <c r="U5230" s="36" t="s">
        <v>8458</v>
      </c>
      <c r="V5230" s="31" t="s">
        <v>2451</v>
      </c>
      <c r="W5230" s="31">
        <v>7</v>
      </c>
    </row>
    <row r="5231" spans="1:23" x14ac:dyDescent="0.25">
      <c r="A5231">
        <v>9683643</v>
      </c>
      <c r="B5231" s="32" t="s">
        <v>2433</v>
      </c>
      <c r="C5231" s="32">
        <v>22</v>
      </c>
      <c r="D5231" s="32">
        <v>11</v>
      </c>
      <c r="E5231" s="32" t="s">
        <v>22</v>
      </c>
      <c r="F5231" s="32">
        <v>1</v>
      </c>
      <c r="G5231" s="32" t="s">
        <v>21</v>
      </c>
      <c r="H5231" s="32" t="s">
        <v>22</v>
      </c>
      <c r="I5231" s="32">
        <v>413</v>
      </c>
      <c r="J5231" s="32" t="s">
        <v>22</v>
      </c>
      <c r="K5231" s="32">
        <v>0</v>
      </c>
      <c r="L5231" s="38">
        <v>52.85</v>
      </c>
      <c r="M5231" t="s">
        <v>12799</v>
      </c>
      <c r="N5231" t="s">
        <v>12800</v>
      </c>
      <c r="O5231" t="s">
        <v>12801</v>
      </c>
      <c r="P5231" s="31">
        <v>310</v>
      </c>
      <c r="Q5231" s="31">
        <v>55</v>
      </c>
      <c r="R5231" s="31">
        <v>340</v>
      </c>
      <c r="S5231" s="31">
        <v>2.82</v>
      </c>
      <c r="T5231" s="36" t="s">
        <v>12802</v>
      </c>
      <c r="U5231" s="36" t="s">
        <v>13534</v>
      </c>
      <c r="V5231" s="31" t="s">
        <v>2451</v>
      </c>
      <c r="W5231" s="31">
        <v>7</v>
      </c>
    </row>
    <row r="5232" spans="1:23" x14ac:dyDescent="0.25">
      <c r="A5232">
        <v>9683644</v>
      </c>
      <c r="B5232" s="32" t="s">
        <v>2433</v>
      </c>
      <c r="C5232" s="32">
        <v>22</v>
      </c>
      <c r="D5232" s="32">
        <v>11</v>
      </c>
      <c r="E5232" s="32" t="s">
        <v>22</v>
      </c>
      <c r="F5232" s="32">
        <v>1</v>
      </c>
      <c r="G5232" s="32" t="s">
        <v>21</v>
      </c>
      <c r="H5232" s="32" t="s">
        <v>22</v>
      </c>
      <c r="I5232" s="32">
        <v>413</v>
      </c>
      <c r="J5232" s="32" t="s">
        <v>22</v>
      </c>
      <c r="K5232" s="32">
        <v>0</v>
      </c>
      <c r="L5232" s="38">
        <v>51.57</v>
      </c>
      <c r="M5232" t="s">
        <v>12803</v>
      </c>
      <c r="N5232" t="s">
        <v>12804</v>
      </c>
      <c r="O5232" t="s">
        <v>12805</v>
      </c>
      <c r="P5232" s="31">
        <v>350</v>
      </c>
      <c r="Q5232" s="31">
        <v>50</v>
      </c>
      <c r="R5232" s="31">
        <v>410</v>
      </c>
      <c r="S5232" s="31">
        <v>3.46</v>
      </c>
      <c r="T5232" s="36" t="s">
        <v>12806</v>
      </c>
      <c r="U5232" s="36" t="s">
        <v>13534</v>
      </c>
      <c r="V5232" s="31" t="s">
        <v>2451</v>
      </c>
      <c r="W5232" s="31">
        <v>7</v>
      </c>
    </row>
    <row r="5233" spans="1:23" x14ac:dyDescent="0.25">
      <c r="A5233">
        <v>9683646</v>
      </c>
      <c r="B5233" s="32" t="s">
        <v>2433</v>
      </c>
      <c r="C5233" s="32">
        <v>22</v>
      </c>
      <c r="D5233" s="32">
        <v>11</v>
      </c>
      <c r="E5233" s="32" t="s">
        <v>22</v>
      </c>
      <c r="F5233" s="32">
        <v>1</v>
      </c>
      <c r="G5233" s="32" t="s">
        <v>21</v>
      </c>
      <c r="H5233" s="32" t="s">
        <v>22</v>
      </c>
      <c r="I5233" s="32">
        <v>413</v>
      </c>
      <c r="J5233" s="32" t="s">
        <v>22</v>
      </c>
      <c r="K5233" s="32">
        <v>0</v>
      </c>
      <c r="L5233" s="38">
        <v>48.59</v>
      </c>
      <c r="M5233" t="s">
        <v>12807</v>
      </c>
      <c r="N5233" t="s">
        <v>12808</v>
      </c>
      <c r="O5233" t="s">
        <v>12809</v>
      </c>
      <c r="P5233" s="31">
        <v>400</v>
      </c>
      <c r="Q5233" s="31">
        <v>60</v>
      </c>
      <c r="R5233" s="31">
        <v>600</v>
      </c>
      <c r="S5233" s="31">
        <v>5.28</v>
      </c>
      <c r="T5233" s="36" t="s">
        <v>12810</v>
      </c>
      <c r="U5233" s="36" t="s">
        <v>13534</v>
      </c>
      <c r="V5233" s="31" t="s">
        <v>2451</v>
      </c>
      <c r="W5233" s="31">
        <v>7</v>
      </c>
    </row>
    <row r="5234" spans="1:23" x14ac:dyDescent="0.25">
      <c r="A5234">
        <v>9683648</v>
      </c>
      <c r="B5234" s="32" t="s">
        <v>2433</v>
      </c>
      <c r="C5234" s="32">
        <v>22</v>
      </c>
      <c r="D5234" s="32">
        <v>11</v>
      </c>
      <c r="E5234" s="32" t="s">
        <v>22</v>
      </c>
      <c r="F5234" s="32">
        <v>1</v>
      </c>
      <c r="G5234" s="32" t="s">
        <v>21</v>
      </c>
      <c r="H5234" s="32" t="s">
        <v>22</v>
      </c>
      <c r="I5234" s="32">
        <v>413</v>
      </c>
      <c r="J5234" s="32" t="s">
        <v>22</v>
      </c>
      <c r="K5234" s="32">
        <v>0</v>
      </c>
      <c r="L5234" s="38">
        <v>49.36</v>
      </c>
      <c r="M5234" t="s">
        <v>12811</v>
      </c>
      <c r="N5234" t="s">
        <v>12812</v>
      </c>
      <c r="O5234" t="s">
        <v>12813</v>
      </c>
      <c r="P5234" s="31">
        <v>345</v>
      </c>
      <c r="Q5234" s="31">
        <v>50</v>
      </c>
      <c r="R5234" s="31">
        <v>800</v>
      </c>
      <c r="S5234" s="31">
        <v>6.9</v>
      </c>
      <c r="T5234" s="36" t="s">
        <v>12814</v>
      </c>
      <c r="U5234" s="36" t="s">
        <v>8458</v>
      </c>
      <c r="V5234" s="31" t="s">
        <v>2451</v>
      </c>
      <c r="W5234" s="31">
        <v>7</v>
      </c>
    </row>
    <row r="5235" spans="1:23" x14ac:dyDescent="0.25">
      <c r="A5235">
        <v>9683660</v>
      </c>
      <c r="B5235" s="32" t="s">
        <v>2433</v>
      </c>
      <c r="C5235" s="32">
        <v>22</v>
      </c>
      <c r="D5235" s="32">
        <v>11</v>
      </c>
      <c r="E5235" s="32" t="s">
        <v>22</v>
      </c>
      <c r="F5235" s="32">
        <v>1</v>
      </c>
      <c r="G5235" s="32" t="s">
        <v>21</v>
      </c>
      <c r="H5235" s="32" t="s">
        <v>22</v>
      </c>
      <c r="I5235" s="32">
        <v>413</v>
      </c>
      <c r="J5235" s="32" t="s">
        <v>22</v>
      </c>
      <c r="K5235" s="32">
        <v>0</v>
      </c>
      <c r="L5235" s="38">
        <v>79.650000000000006</v>
      </c>
      <c r="M5235" t="s">
        <v>12815</v>
      </c>
      <c r="N5235" t="s">
        <v>12816</v>
      </c>
      <c r="O5235" t="s">
        <v>12817</v>
      </c>
      <c r="P5235" s="31">
        <v>540</v>
      </c>
      <c r="Q5235" s="31">
        <v>50</v>
      </c>
      <c r="R5235" s="31">
        <v>1000</v>
      </c>
      <c r="S5235" s="31">
        <v>12.12</v>
      </c>
      <c r="T5235" s="36" t="s">
        <v>12818</v>
      </c>
      <c r="U5235" s="36" t="s">
        <v>8458</v>
      </c>
      <c r="V5235" s="31" t="s">
        <v>2451</v>
      </c>
      <c r="W5235" s="31">
        <v>7</v>
      </c>
    </row>
    <row r="5236" spans="1:23" x14ac:dyDescent="0.25">
      <c r="A5236">
        <v>9683661</v>
      </c>
      <c r="B5236" s="32" t="s">
        <v>2433</v>
      </c>
      <c r="C5236" s="32">
        <v>22</v>
      </c>
      <c r="D5236" s="32">
        <v>11</v>
      </c>
      <c r="E5236" s="32" t="s">
        <v>22</v>
      </c>
      <c r="F5236" s="32">
        <v>1</v>
      </c>
      <c r="G5236" s="32" t="s">
        <v>21</v>
      </c>
      <c r="H5236" s="32" t="s">
        <v>22</v>
      </c>
      <c r="I5236" s="32">
        <v>413</v>
      </c>
      <c r="J5236" s="32" t="s">
        <v>22</v>
      </c>
      <c r="K5236" s="32">
        <v>0</v>
      </c>
      <c r="L5236" s="38">
        <v>31.81</v>
      </c>
      <c r="M5236" t="s">
        <v>12819</v>
      </c>
      <c r="N5236" t="s">
        <v>12820</v>
      </c>
      <c r="O5236" t="s">
        <v>12821</v>
      </c>
      <c r="P5236" s="31">
        <v>160</v>
      </c>
      <c r="Q5236" s="31">
        <v>55</v>
      </c>
      <c r="R5236" s="31">
        <v>540</v>
      </c>
      <c r="S5236" s="31">
        <v>0</v>
      </c>
      <c r="T5236" s="36" t="s">
        <v>12822</v>
      </c>
      <c r="U5236" s="36" t="s">
        <v>8458</v>
      </c>
      <c r="V5236" s="31" t="s">
        <v>2451</v>
      </c>
      <c r="W5236" s="31">
        <v>7</v>
      </c>
    </row>
    <row r="5237" spans="1:23" x14ac:dyDescent="0.25">
      <c r="A5237">
        <v>9683662</v>
      </c>
      <c r="B5237" s="32" t="s">
        <v>2433</v>
      </c>
      <c r="C5237" s="32">
        <v>22</v>
      </c>
      <c r="D5237" s="32">
        <v>11</v>
      </c>
      <c r="E5237" s="32" t="s">
        <v>22</v>
      </c>
      <c r="F5237" s="32">
        <v>1</v>
      </c>
      <c r="G5237" s="32" t="s">
        <v>21</v>
      </c>
      <c r="H5237" s="32" t="s">
        <v>22</v>
      </c>
      <c r="I5237" s="32">
        <v>413</v>
      </c>
      <c r="J5237" s="32" t="s">
        <v>22</v>
      </c>
      <c r="K5237" s="32">
        <v>0</v>
      </c>
      <c r="L5237" s="38">
        <v>34.75</v>
      </c>
      <c r="M5237" t="s">
        <v>12823</v>
      </c>
      <c r="N5237" t="s">
        <v>12824</v>
      </c>
      <c r="O5237" t="s">
        <v>12825</v>
      </c>
      <c r="P5237" s="31">
        <v>210</v>
      </c>
      <c r="Q5237" s="31">
        <v>55</v>
      </c>
      <c r="R5237" s="31">
        <v>540</v>
      </c>
      <c r="S5237" s="31">
        <v>2.44</v>
      </c>
      <c r="T5237" s="36" t="s">
        <v>12826</v>
      </c>
      <c r="U5237" s="36" t="s">
        <v>13534</v>
      </c>
      <c r="V5237" s="31" t="s">
        <v>2451</v>
      </c>
      <c r="W5237" s="31">
        <v>7</v>
      </c>
    </row>
    <row r="5238" spans="1:23" x14ac:dyDescent="0.25">
      <c r="A5238">
        <v>9683663</v>
      </c>
      <c r="B5238" s="32" t="s">
        <v>2433</v>
      </c>
      <c r="C5238" s="32">
        <v>22</v>
      </c>
      <c r="D5238" s="32">
        <v>11</v>
      </c>
      <c r="E5238" s="32" t="s">
        <v>22</v>
      </c>
      <c r="F5238" s="32">
        <v>1</v>
      </c>
      <c r="G5238" s="32" t="s">
        <v>21</v>
      </c>
      <c r="H5238" s="32" t="s">
        <v>22</v>
      </c>
      <c r="I5238" s="32">
        <v>413</v>
      </c>
      <c r="J5238" s="32" t="s">
        <v>22</v>
      </c>
      <c r="K5238" s="32">
        <v>0</v>
      </c>
      <c r="L5238" s="38">
        <v>37.520000000000003</v>
      </c>
      <c r="M5238" t="s">
        <v>12827</v>
      </c>
      <c r="N5238" t="s">
        <v>12828</v>
      </c>
      <c r="O5238" t="s">
        <v>12829</v>
      </c>
      <c r="P5238" s="31">
        <v>310</v>
      </c>
      <c r="Q5238" s="31">
        <v>55</v>
      </c>
      <c r="R5238" s="31">
        <v>540</v>
      </c>
      <c r="S5238" s="31">
        <v>3.64</v>
      </c>
      <c r="T5238" s="36" t="s">
        <v>12830</v>
      </c>
      <c r="U5238" s="36" t="s">
        <v>13534</v>
      </c>
      <c r="V5238" s="31" t="s">
        <v>2451</v>
      </c>
      <c r="W5238" s="31">
        <v>7</v>
      </c>
    </row>
    <row r="5239" spans="1:23" x14ac:dyDescent="0.25">
      <c r="A5239">
        <v>9683664</v>
      </c>
      <c r="B5239" s="32" t="s">
        <v>2433</v>
      </c>
      <c r="C5239" s="32">
        <v>22</v>
      </c>
      <c r="D5239" s="32">
        <v>11</v>
      </c>
      <c r="E5239" s="32" t="s">
        <v>22</v>
      </c>
      <c r="F5239" s="32">
        <v>1</v>
      </c>
      <c r="G5239" s="32" t="s">
        <v>21</v>
      </c>
      <c r="H5239" s="32" t="s">
        <v>22</v>
      </c>
      <c r="I5239" s="32">
        <v>413</v>
      </c>
      <c r="J5239" s="32" t="s">
        <v>22</v>
      </c>
      <c r="K5239" s="32">
        <v>0</v>
      </c>
      <c r="L5239" s="38">
        <v>41.21</v>
      </c>
      <c r="M5239" t="s">
        <v>12831</v>
      </c>
      <c r="N5239" t="s">
        <v>12832</v>
      </c>
      <c r="O5239" t="s">
        <v>12833</v>
      </c>
      <c r="P5239" s="31">
        <v>410</v>
      </c>
      <c r="Q5239" s="31">
        <v>55</v>
      </c>
      <c r="R5239" s="31">
        <v>540</v>
      </c>
      <c r="S5239" s="31">
        <v>5.22</v>
      </c>
      <c r="T5239" s="36" t="s">
        <v>12834</v>
      </c>
      <c r="U5239" s="36" t="s">
        <v>13534</v>
      </c>
      <c r="V5239" s="31" t="s">
        <v>2451</v>
      </c>
      <c r="W5239" s="31">
        <v>7</v>
      </c>
    </row>
    <row r="5240" spans="1:23" x14ac:dyDescent="0.25">
      <c r="A5240">
        <v>9683666</v>
      </c>
      <c r="B5240" s="32" t="s">
        <v>2433</v>
      </c>
      <c r="C5240" s="32">
        <v>22</v>
      </c>
      <c r="D5240" s="32">
        <v>11</v>
      </c>
      <c r="E5240" s="32" t="s">
        <v>22</v>
      </c>
      <c r="F5240" s="32">
        <v>1</v>
      </c>
      <c r="G5240" s="32" t="s">
        <v>21</v>
      </c>
      <c r="H5240" s="32" t="s">
        <v>22</v>
      </c>
      <c r="I5240" s="32">
        <v>413</v>
      </c>
      <c r="J5240" s="32" t="s">
        <v>22</v>
      </c>
      <c r="K5240" s="32">
        <v>0</v>
      </c>
      <c r="L5240" s="38">
        <v>49.52</v>
      </c>
      <c r="M5240" t="s">
        <v>12835</v>
      </c>
      <c r="N5240" t="s">
        <v>12836</v>
      </c>
      <c r="O5240" t="s">
        <v>12837</v>
      </c>
      <c r="P5240" s="31">
        <v>550</v>
      </c>
      <c r="Q5240" s="31">
        <v>55</v>
      </c>
      <c r="R5240" s="31">
        <v>610</v>
      </c>
      <c r="S5240" s="31">
        <v>7.28</v>
      </c>
      <c r="T5240" s="36" t="s">
        <v>12838</v>
      </c>
      <c r="U5240" s="36" t="s">
        <v>13534</v>
      </c>
      <c r="V5240" s="31" t="s">
        <v>2451</v>
      </c>
      <c r="W5240" s="31">
        <v>7</v>
      </c>
    </row>
    <row r="5241" spans="1:23" x14ac:dyDescent="0.25">
      <c r="A5241">
        <v>9683668</v>
      </c>
      <c r="B5241" s="32" t="s">
        <v>2433</v>
      </c>
      <c r="C5241" s="32">
        <v>22</v>
      </c>
      <c r="D5241" s="32">
        <v>11</v>
      </c>
      <c r="E5241" s="32" t="s">
        <v>22</v>
      </c>
      <c r="F5241" s="32">
        <v>1</v>
      </c>
      <c r="G5241" s="32" t="s">
        <v>21</v>
      </c>
      <c r="H5241" s="32" t="s">
        <v>22</v>
      </c>
      <c r="I5241" s="32">
        <v>413</v>
      </c>
      <c r="J5241" s="32" t="s">
        <v>22</v>
      </c>
      <c r="K5241" s="32">
        <v>0</v>
      </c>
      <c r="L5241" s="38">
        <v>59.15</v>
      </c>
      <c r="M5241" t="s">
        <v>12839</v>
      </c>
      <c r="N5241" t="s">
        <v>12840</v>
      </c>
      <c r="O5241" t="s">
        <v>12841</v>
      </c>
      <c r="P5241" s="31">
        <v>550</v>
      </c>
      <c r="Q5241" s="31">
        <v>50</v>
      </c>
      <c r="R5241" s="31">
        <v>810</v>
      </c>
      <c r="S5241" s="31">
        <v>10</v>
      </c>
      <c r="T5241" s="36" t="s">
        <v>12842</v>
      </c>
      <c r="U5241" s="36" t="s">
        <v>8458</v>
      </c>
      <c r="V5241" s="31" t="s">
        <v>2451</v>
      </c>
      <c r="W5241" s="31">
        <v>7</v>
      </c>
    </row>
    <row r="5242" spans="1:23" x14ac:dyDescent="0.25">
      <c r="A5242">
        <v>9683680</v>
      </c>
      <c r="B5242" s="32" t="s">
        <v>2433</v>
      </c>
      <c r="C5242" s="32">
        <v>22</v>
      </c>
      <c r="D5242" s="32">
        <v>11</v>
      </c>
      <c r="E5242" s="32" t="s">
        <v>22</v>
      </c>
      <c r="F5242" s="32">
        <v>1</v>
      </c>
      <c r="G5242" s="32" t="s">
        <v>21</v>
      </c>
      <c r="H5242" s="32" t="s">
        <v>22</v>
      </c>
      <c r="I5242" s="32">
        <v>413</v>
      </c>
      <c r="J5242" s="32" t="s">
        <v>22</v>
      </c>
      <c r="K5242" s="32">
        <v>0</v>
      </c>
      <c r="L5242" s="38">
        <v>96.65</v>
      </c>
      <c r="M5242" t="s">
        <v>12843</v>
      </c>
      <c r="N5242" t="s">
        <v>12844</v>
      </c>
      <c r="O5242" t="s">
        <v>12845</v>
      </c>
      <c r="P5242" s="31">
        <v>750</v>
      </c>
      <c r="Q5242" s="31">
        <v>80</v>
      </c>
      <c r="R5242" s="31">
        <v>1000</v>
      </c>
      <c r="S5242" s="31">
        <v>14.5</v>
      </c>
      <c r="T5242" s="36" t="s">
        <v>12846</v>
      </c>
      <c r="U5242" s="36" t="s">
        <v>8458</v>
      </c>
      <c r="V5242" s="31" t="s">
        <v>2451</v>
      </c>
      <c r="W5242" s="31">
        <v>7</v>
      </c>
    </row>
    <row r="5243" spans="1:23" x14ac:dyDescent="0.25">
      <c r="A5243">
        <v>9683681</v>
      </c>
      <c r="B5243" s="32" t="s">
        <v>2433</v>
      </c>
      <c r="C5243" s="32">
        <v>22</v>
      </c>
      <c r="D5243" s="32">
        <v>11</v>
      </c>
      <c r="E5243" s="32" t="s">
        <v>22</v>
      </c>
      <c r="F5243" s="32">
        <v>1</v>
      </c>
      <c r="G5243" s="32" t="s">
        <v>21</v>
      </c>
      <c r="H5243" s="32" t="s">
        <v>22</v>
      </c>
      <c r="I5243" s="32">
        <v>413</v>
      </c>
      <c r="J5243" s="32" t="s">
        <v>22</v>
      </c>
      <c r="K5243" s="32">
        <v>0</v>
      </c>
      <c r="L5243" s="38">
        <v>38.44</v>
      </c>
      <c r="M5243" t="s">
        <v>12847</v>
      </c>
      <c r="N5243" t="s">
        <v>12848</v>
      </c>
      <c r="O5243" t="s">
        <v>12849</v>
      </c>
      <c r="P5243" s="31">
        <v>160</v>
      </c>
      <c r="Q5243" s="31">
        <v>55</v>
      </c>
      <c r="R5243" s="31">
        <v>740</v>
      </c>
      <c r="S5243" s="31">
        <v>0</v>
      </c>
      <c r="T5243" s="36" t="s">
        <v>12850</v>
      </c>
      <c r="U5243" s="36" t="s">
        <v>8458</v>
      </c>
      <c r="V5243" s="31" t="s">
        <v>2451</v>
      </c>
      <c r="W5243" s="31">
        <v>7</v>
      </c>
    </row>
    <row r="5244" spans="1:23" x14ac:dyDescent="0.25">
      <c r="A5244">
        <v>9683682</v>
      </c>
      <c r="B5244" s="32" t="s">
        <v>2433</v>
      </c>
      <c r="C5244" s="32">
        <v>22</v>
      </c>
      <c r="D5244" s="32">
        <v>11</v>
      </c>
      <c r="E5244" s="32" t="s">
        <v>22</v>
      </c>
      <c r="F5244" s="32">
        <v>1</v>
      </c>
      <c r="G5244" s="32" t="s">
        <v>21</v>
      </c>
      <c r="H5244" s="32" t="s">
        <v>22</v>
      </c>
      <c r="I5244" s="32">
        <v>413</v>
      </c>
      <c r="J5244" s="32" t="s">
        <v>22</v>
      </c>
      <c r="K5244" s="32">
        <v>0</v>
      </c>
      <c r="L5244" s="38">
        <v>40.47</v>
      </c>
      <c r="M5244" t="s">
        <v>12851</v>
      </c>
      <c r="N5244" t="s">
        <v>12852</v>
      </c>
      <c r="O5244" t="s">
        <v>12853</v>
      </c>
      <c r="P5244" s="31">
        <v>215</v>
      </c>
      <c r="Q5244" s="31">
        <v>50</v>
      </c>
      <c r="R5244" s="31">
        <v>740</v>
      </c>
      <c r="S5244" s="31">
        <v>3.46</v>
      </c>
      <c r="T5244" s="36" t="s">
        <v>12854</v>
      </c>
      <c r="U5244" s="36" t="s">
        <v>8458</v>
      </c>
      <c r="V5244" s="31" t="s">
        <v>2451</v>
      </c>
      <c r="W5244" s="31">
        <v>7</v>
      </c>
    </row>
    <row r="5245" spans="1:23" x14ac:dyDescent="0.25">
      <c r="A5245">
        <v>9683683</v>
      </c>
      <c r="B5245" s="32" t="s">
        <v>2433</v>
      </c>
      <c r="C5245" s="32">
        <v>22</v>
      </c>
      <c r="D5245" s="32">
        <v>11</v>
      </c>
      <c r="E5245" s="32" t="s">
        <v>22</v>
      </c>
      <c r="F5245" s="32">
        <v>1</v>
      </c>
      <c r="G5245" s="32" t="s">
        <v>21</v>
      </c>
      <c r="H5245" s="32" t="s">
        <v>22</v>
      </c>
      <c r="I5245" s="32">
        <v>413</v>
      </c>
      <c r="J5245" s="32" t="s">
        <v>22</v>
      </c>
      <c r="K5245" s="32">
        <v>0</v>
      </c>
      <c r="L5245" s="38">
        <v>46.2</v>
      </c>
      <c r="M5245" t="s">
        <v>12855</v>
      </c>
      <c r="N5245" t="s">
        <v>12856</v>
      </c>
      <c r="O5245" t="s">
        <v>12857</v>
      </c>
      <c r="P5245" s="31">
        <v>310</v>
      </c>
      <c r="Q5245" s="31">
        <v>55</v>
      </c>
      <c r="R5245" s="31">
        <v>740</v>
      </c>
      <c r="S5245" s="31">
        <v>4.96</v>
      </c>
      <c r="T5245" s="36" t="s">
        <v>12858</v>
      </c>
      <c r="U5245" s="36" t="s">
        <v>8458</v>
      </c>
      <c r="V5245" s="31" t="s">
        <v>2451</v>
      </c>
      <c r="W5245" s="31">
        <v>7</v>
      </c>
    </row>
    <row r="5246" spans="1:23" x14ac:dyDescent="0.25">
      <c r="A5246">
        <v>9683684</v>
      </c>
      <c r="B5246" s="32" t="s">
        <v>2433</v>
      </c>
      <c r="C5246" s="32">
        <v>22</v>
      </c>
      <c r="D5246" s="32">
        <v>11</v>
      </c>
      <c r="E5246" s="32" t="s">
        <v>22</v>
      </c>
      <c r="F5246" s="32">
        <v>1</v>
      </c>
      <c r="G5246" s="32" t="s">
        <v>21</v>
      </c>
      <c r="H5246" s="32" t="s">
        <v>22</v>
      </c>
      <c r="I5246" s="32">
        <v>413</v>
      </c>
      <c r="J5246" s="32" t="s">
        <v>22</v>
      </c>
      <c r="K5246" s="32">
        <v>0</v>
      </c>
      <c r="L5246" s="38">
        <v>49.71</v>
      </c>
      <c r="M5246" t="s">
        <v>12859</v>
      </c>
      <c r="N5246" t="s">
        <v>12860</v>
      </c>
      <c r="O5246" t="s">
        <v>12861</v>
      </c>
      <c r="P5246" s="31">
        <v>410</v>
      </c>
      <c r="Q5246" s="31">
        <v>50</v>
      </c>
      <c r="R5246" s="31">
        <v>740</v>
      </c>
      <c r="S5246" s="31">
        <v>6.4</v>
      </c>
      <c r="T5246" s="36" t="s">
        <v>12862</v>
      </c>
      <c r="U5246" s="36" t="s">
        <v>13534</v>
      </c>
      <c r="V5246" s="31" t="s">
        <v>2451</v>
      </c>
      <c r="W5246" s="31">
        <v>7</v>
      </c>
    </row>
    <row r="5247" spans="1:23" x14ac:dyDescent="0.25">
      <c r="A5247">
        <v>9683686</v>
      </c>
      <c r="B5247" s="32" t="s">
        <v>2433</v>
      </c>
      <c r="C5247" s="32">
        <v>22</v>
      </c>
      <c r="D5247" s="32">
        <v>11</v>
      </c>
      <c r="E5247" s="32" t="s">
        <v>22</v>
      </c>
      <c r="F5247" s="32">
        <v>1</v>
      </c>
      <c r="G5247" s="32" t="s">
        <v>21</v>
      </c>
      <c r="H5247" s="32" t="s">
        <v>22</v>
      </c>
      <c r="I5247" s="32">
        <v>413</v>
      </c>
      <c r="J5247" s="32" t="s">
        <v>22</v>
      </c>
      <c r="K5247" s="32">
        <v>0</v>
      </c>
      <c r="L5247" s="38">
        <v>62.31</v>
      </c>
      <c r="M5247" t="s">
        <v>12863</v>
      </c>
      <c r="N5247" t="s">
        <v>12864</v>
      </c>
      <c r="O5247" t="s">
        <v>12865</v>
      </c>
      <c r="P5247" s="31">
        <v>610</v>
      </c>
      <c r="Q5247" s="31">
        <v>50</v>
      </c>
      <c r="R5247" s="31">
        <v>750</v>
      </c>
      <c r="S5247" s="31">
        <v>10</v>
      </c>
      <c r="T5247" s="36" t="s">
        <v>12866</v>
      </c>
      <c r="U5247" s="36" t="s">
        <v>8458</v>
      </c>
      <c r="V5247" s="31" t="s">
        <v>2451</v>
      </c>
      <c r="W5247" s="31">
        <v>7</v>
      </c>
    </row>
    <row r="5248" spans="1:23" x14ac:dyDescent="0.25">
      <c r="A5248">
        <v>9683688</v>
      </c>
      <c r="B5248" s="32" t="s">
        <v>2433</v>
      </c>
      <c r="C5248" s="32">
        <v>22</v>
      </c>
      <c r="D5248" s="32">
        <v>11</v>
      </c>
      <c r="E5248" s="32" t="s">
        <v>22</v>
      </c>
      <c r="F5248" s="32">
        <v>1</v>
      </c>
      <c r="G5248" s="32" t="s">
        <v>21</v>
      </c>
      <c r="H5248" s="32" t="s">
        <v>22</v>
      </c>
      <c r="I5248" s="32">
        <v>413</v>
      </c>
      <c r="J5248" s="32" t="s">
        <v>22</v>
      </c>
      <c r="K5248" s="32">
        <v>0</v>
      </c>
      <c r="L5248" s="38">
        <v>84.1</v>
      </c>
      <c r="M5248" t="s">
        <v>12867</v>
      </c>
      <c r="N5248" t="s">
        <v>12868</v>
      </c>
      <c r="O5248" t="s">
        <v>12869</v>
      </c>
      <c r="P5248" s="31">
        <v>750</v>
      </c>
      <c r="Q5248" s="31">
        <v>55</v>
      </c>
      <c r="R5248" s="31">
        <v>800</v>
      </c>
      <c r="S5248" s="31">
        <v>12.46</v>
      </c>
      <c r="T5248" s="36" t="s">
        <v>12870</v>
      </c>
      <c r="U5248" s="36" t="s">
        <v>8458</v>
      </c>
      <c r="V5248" s="31" t="s">
        <v>2451</v>
      </c>
      <c r="W5248" s="31">
        <v>7</v>
      </c>
    </row>
    <row r="5249" spans="1:23" x14ac:dyDescent="0.25">
      <c r="A5249">
        <v>9683720</v>
      </c>
      <c r="B5249" s="32" t="s">
        <v>2433</v>
      </c>
      <c r="C5249" s="32">
        <v>22</v>
      </c>
      <c r="D5249" s="32">
        <v>11</v>
      </c>
      <c r="E5249" s="32" t="s">
        <v>22</v>
      </c>
      <c r="F5249" s="32">
        <v>2</v>
      </c>
      <c r="G5249" s="32" t="s">
        <v>354</v>
      </c>
      <c r="H5249" s="32" t="s">
        <v>22</v>
      </c>
      <c r="I5249" s="32" t="s">
        <v>22</v>
      </c>
      <c r="J5249" s="32" t="s">
        <v>22</v>
      </c>
      <c r="K5249" s="32">
        <v>0</v>
      </c>
      <c r="L5249" s="38">
        <v>35.049999999999997</v>
      </c>
      <c r="M5249" t="s">
        <v>12871</v>
      </c>
      <c r="N5249" t="s">
        <v>12872</v>
      </c>
      <c r="O5249" t="s">
        <v>12873</v>
      </c>
      <c r="P5249" s="31">
        <v>0</v>
      </c>
      <c r="Q5249" s="31">
        <v>0</v>
      </c>
      <c r="R5249" s="31">
        <v>0</v>
      </c>
      <c r="S5249" s="31">
        <v>0</v>
      </c>
      <c r="T5249" s="36" t="s">
        <v>16850</v>
      </c>
      <c r="U5249" s="36" t="s">
        <v>8458</v>
      </c>
      <c r="V5249" s="31" t="s">
        <v>3816</v>
      </c>
      <c r="W5249" s="31" t="s">
        <v>22</v>
      </c>
    </row>
    <row r="5250" spans="1:23" x14ac:dyDescent="0.25">
      <c r="A5250">
        <v>9683736</v>
      </c>
      <c r="B5250" s="32" t="s">
        <v>2433</v>
      </c>
      <c r="C5250" s="32">
        <v>22</v>
      </c>
      <c r="D5250" s="32">
        <v>11</v>
      </c>
      <c r="E5250" s="32" t="s">
        <v>22</v>
      </c>
      <c r="F5250" s="32">
        <v>1</v>
      </c>
      <c r="G5250" s="32" t="s">
        <v>21</v>
      </c>
      <c r="H5250" s="32" t="s">
        <v>22</v>
      </c>
      <c r="I5250" s="32">
        <v>417</v>
      </c>
      <c r="J5250" s="32" t="s">
        <v>22</v>
      </c>
      <c r="K5250" s="32">
        <v>0</v>
      </c>
      <c r="L5250" s="38">
        <v>83.73</v>
      </c>
      <c r="M5250" t="s">
        <v>12874</v>
      </c>
      <c r="N5250" t="s">
        <v>12875</v>
      </c>
      <c r="O5250" t="s">
        <v>12876</v>
      </c>
      <c r="P5250" s="31">
        <v>260</v>
      </c>
      <c r="Q5250" s="31">
        <v>100</v>
      </c>
      <c r="R5250" s="31">
        <v>610</v>
      </c>
      <c r="S5250" s="31">
        <v>0</v>
      </c>
      <c r="T5250" s="36" t="s">
        <v>12877</v>
      </c>
      <c r="U5250" s="36" t="s">
        <v>8458</v>
      </c>
      <c r="V5250" s="31" t="s">
        <v>1130</v>
      </c>
      <c r="W5250" s="31">
        <v>7</v>
      </c>
    </row>
    <row r="5251" spans="1:23" x14ac:dyDescent="0.25">
      <c r="A5251">
        <v>9683738</v>
      </c>
      <c r="B5251" s="32" t="s">
        <v>2433</v>
      </c>
      <c r="C5251" s="32">
        <v>22</v>
      </c>
      <c r="D5251" s="32">
        <v>11</v>
      </c>
      <c r="E5251" s="32" t="s">
        <v>22</v>
      </c>
      <c r="F5251" s="32">
        <v>1</v>
      </c>
      <c r="G5251" s="32" t="s">
        <v>21</v>
      </c>
      <c r="H5251" s="32" t="s">
        <v>22</v>
      </c>
      <c r="I5251" s="32">
        <v>417</v>
      </c>
      <c r="J5251" s="32" t="s">
        <v>22</v>
      </c>
      <c r="K5251" s="32">
        <v>0</v>
      </c>
      <c r="L5251" s="38">
        <v>97.03</v>
      </c>
      <c r="M5251" t="s">
        <v>12878</v>
      </c>
      <c r="N5251" t="s">
        <v>12879</v>
      </c>
      <c r="O5251" t="s">
        <v>12880</v>
      </c>
      <c r="P5251" s="31">
        <v>260</v>
      </c>
      <c r="Q5251" s="31">
        <v>100</v>
      </c>
      <c r="R5251" s="31">
        <v>810</v>
      </c>
      <c r="S5251" s="31">
        <v>0</v>
      </c>
      <c r="T5251" s="36" t="s">
        <v>12881</v>
      </c>
      <c r="U5251" s="36" t="s">
        <v>8458</v>
      </c>
      <c r="V5251" s="31" t="s">
        <v>1130</v>
      </c>
      <c r="W5251" s="31">
        <v>7</v>
      </c>
    </row>
    <row r="5252" spans="1:23" x14ac:dyDescent="0.25">
      <c r="A5252">
        <v>9683763</v>
      </c>
      <c r="B5252" s="32" t="s">
        <v>2433</v>
      </c>
      <c r="C5252" s="32">
        <v>22</v>
      </c>
      <c r="D5252" s="32">
        <v>11</v>
      </c>
      <c r="E5252" s="32" t="s">
        <v>22</v>
      </c>
      <c r="F5252" s="32">
        <v>1</v>
      </c>
      <c r="G5252" s="32" t="s">
        <v>21</v>
      </c>
      <c r="H5252" s="32" t="s">
        <v>22</v>
      </c>
      <c r="I5252" s="32">
        <v>414</v>
      </c>
      <c r="J5252" s="32" t="s">
        <v>22</v>
      </c>
      <c r="K5252" s="32">
        <v>0</v>
      </c>
      <c r="L5252" s="38">
        <v>219</v>
      </c>
      <c r="M5252" t="s">
        <v>12882</v>
      </c>
      <c r="N5252" t="s">
        <v>12883</v>
      </c>
      <c r="O5252" t="s">
        <v>12884</v>
      </c>
      <c r="P5252" s="31">
        <v>0</v>
      </c>
      <c r="Q5252" s="31">
        <v>0</v>
      </c>
      <c r="R5252" s="31">
        <v>0</v>
      </c>
      <c r="S5252" s="31">
        <v>0</v>
      </c>
      <c r="T5252" s="36" t="s">
        <v>16714</v>
      </c>
      <c r="U5252" s="36" t="s">
        <v>13488</v>
      </c>
      <c r="V5252" s="31" t="s">
        <v>2451</v>
      </c>
      <c r="W5252" s="31">
        <v>14</v>
      </c>
    </row>
    <row r="5253" spans="1:23" x14ac:dyDescent="0.25">
      <c r="A5253">
        <v>9683783</v>
      </c>
      <c r="B5253" s="32" t="s">
        <v>2433</v>
      </c>
      <c r="C5253" s="32">
        <v>22</v>
      </c>
      <c r="D5253" s="32">
        <v>11</v>
      </c>
      <c r="E5253" s="32" t="s">
        <v>22</v>
      </c>
      <c r="F5253" s="32">
        <v>1</v>
      </c>
      <c r="G5253" s="32" t="s">
        <v>21</v>
      </c>
      <c r="H5253" s="32" t="s">
        <v>22</v>
      </c>
      <c r="I5253" s="32">
        <v>414</v>
      </c>
      <c r="J5253" s="32" t="s">
        <v>22</v>
      </c>
      <c r="K5253" s="32">
        <v>0</v>
      </c>
      <c r="L5253" s="38">
        <v>219</v>
      </c>
      <c r="M5253" t="s">
        <v>12885</v>
      </c>
      <c r="N5253" t="s">
        <v>12886</v>
      </c>
      <c r="O5253" t="s">
        <v>12887</v>
      </c>
      <c r="P5253" s="31">
        <v>0</v>
      </c>
      <c r="Q5253" s="31">
        <v>0</v>
      </c>
      <c r="R5253" s="31">
        <v>0</v>
      </c>
      <c r="S5253" s="31">
        <v>0</v>
      </c>
      <c r="T5253" s="36" t="s">
        <v>16715</v>
      </c>
      <c r="U5253" s="36" t="s">
        <v>13488</v>
      </c>
      <c r="V5253" s="31" t="s">
        <v>2451</v>
      </c>
      <c r="W5253" s="31">
        <v>14</v>
      </c>
    </row>
    <row r="5254" spans="1:23" x14ac:dyDescent="0.25">
      <c r="A5254">
        <v>9684004</v>
      </c>
      <c r="B5254" s="32" t="s">
        <v>2433</v>
      </c>
      <c r="C5254" s="32">
        <v>22</v>
      </c>
      <c r="D5254" s="32">
        <v>12</v>
      </c>
      <c r="E5254" s="32" t="s">
        <v>22</v>
      </c>
      <c r="F5254" s="32">
        <v>1</v>
      </c>
      <c r="G5254" s="32" t="s">
        <v>21</v>
      </c>
      <c r="H5254" s="32" t="s">
        <v>22</v>
      </c>
      <c r="I5254" s="32">
        <v>396</v>
      </c>
      <c r="J5254" s="32" t="s">
        <v>22</v>
      </c>
      <c r="K5254" s="32">
        <v>1.68</v>
      </c>
      <c r="L5254" s="38">
        <v>61.89</v>
      </c>
      <c r="M5254" t="s">
        <v>12888</v>
      </c>
      <c r="N5254" t="s">
        <v>12889</v>
      </c>
      <c r="O5254" t="s">
        <v>12890</v>
      </c>
      <c r="P5254" s="31">
        <v>50</v>
      </c>
      <c r="Q5254" s="31">
        <v>10</v>
      </c>
      <c r="R5254" s="31">
        <v>400</v>
      </c>
      <c r="S5254" s="31">
        <v>0</v>
      </c>
      <c r="T5254" s="36" t="s">
        <v>12891</v>
      </c>
      <c r="U5254" s="36" t="s">
        <v>14429</v>
      </c>
      <c r="V5254" s="31" t="s">
        <v>3909</v>
      </c>
      <c r="W5254" s="31">
        <v>7</v>
      </c>
    </row>
    <row r="5255" spans="1:23" x14ac:dyDescent="0.25">
      <c r="A5255">
        <v>9684006</v>
      </c>
      <c r="B5255" s="32" t="s">
        <v>2433</v>
      </c>
      <c r="C5255" s="32">
        <v>22</v>
      </c>
      <c r="D5255" s="32">
        <v>12</v>
      </c>
      <c r="E5255" s="32" t="s">
        <v>22</v>
      </c>
      <c r="F5255" s="32">
        <v>1</v>
      </c>
      <c r="G5255" s="32" t="s">
        <v>21</v>
      </c>
      <c r="H5255" s="32" t="s">
        <v>22</v>
      </c>
      <c r="I5255" s="32">
        <v>396</v>
      </c>
      <c r="J5255" s="32" t="s">
        <v>22</v>
      </c>
      <c r="K5255" s="32">
        <v>2.58</v>
      </c>
      <c r="L5255" s="38">
        <v>84.38</v>
      </c>
      <c r="M5255" t="s">
        <v>12892</v>
      </c>
      <c r="N5255" t="s">
        <v>12893</v>
      </c>
      <c r="O5255" t="s">
        <v>12894</v>
      </c>
      <c r="P5255" s="31">
        <v>50</v>
      </c>
      <c r="Q5255" s="31">
        <v>10</v>
      </c>
      <c r="R5255" s="31">
        <v>600</v>
      </c>
      <c r="S5255" s="31">
        <v>0</v>
      </c>
      <c r="T5255" s="36" t="s">
        <v>12895</v>
      </c>
      <c r="U5255" s="36" t="s">
        <v>14429</v>
      </c>
      <c r="V5255" s="31" t="s">
        <v>3909</v>
      </c>
      <c r="W5255" s="31">
        <v>7</v>
      </c>
    </row>
    <row r="5256" spans="1:23" x14ac:dyDescent="0.25">
      <c r="A5256">
        <v>9684008</v>
      </c>
      <c r="B5256" s="32" t="s">
        <v>2433</v>
      </c>
      <c r="C5256" s="32">
        <v>22</v>
      </c>
      <c r="D5256" s="32">
        <v>12</v>
      </c>
      <c r="E5256" s="32" t="s">
        <v>22</v>
      </c>
      <c r="F5256" s="32">
        <v>1</v>
      </c>
      <c r="G5256" s="32" t="s">
        <v>21</v>
      </c>
      <c r="H5256" s="32" t="s">
        <v>22</v>
      </c>
      <c r="I5256" s="32">
        <v>396</v>
      </c>
      <c r="J5256" s="32" t="s">
        <v>22</v>
      </c>
      <c r="K5256" s="32">
        <v>3.48</v>
      </c>
      <c r="L5256" s="38">
        <v>108.8</v>
      </c>
      <c r="M5256" t="s">
        <v>12896</v>
      </c>
      <c r="N5256" t="s">
        <v>12897</v>
      </c>
      <c r="O5256" t="s">
        <v>12898</v>
      </c>
      <c r="P5256" s="31">
        <v>50</v>
      </c>
      <c r="Q5256" s="31">
        <v>10</v>
      </c>
      <c r="R5256" s="31">
        <v>800</v>
      </c>
      <c r="S5256" s="31">
        <v>0</v>
      </c>
      <c r="T5256" s="36" t="s">
        <v>12899</v>
      </c>
      <c r="U5256" s="36" t="s">
        <v>14429</v>
      </c>
      <c r="V5256" s="31" t="s">
        <v>3909</v>
      </c>
      <c r="W5256" s="31">
        <v>7</v>
      </c>
    </row>
    <row r="5257" spans="1:23" x14ac:dyDescent="0.25">
      <c r="A5257">
        <v>9684010</v>
      </c>
      <c r="B5257" s="32" t="s">
        <v>2433</v>
      </c>
      <c r="C5257" s="32">
        <v>22</v>
      </c>
      <c r="D5257" s="32">
        <v>12</v>
      </c>
      <c r="E5257" s="32" t="s">
        <v>22</v>
      </c>
      <c r="F5257" s="32">
        <v>1</v>
      </c>
      <c r="G5257" s="32" t="s">
        <v>21</v>
      </c>
      <c r="H5257" s="32" t="s">
        <v>22</v>
      </c>
      <c r="I5257" s="32">
        <v>396</v>
      </c>
      <c r="J5257" s="32" t="s">
        <v>22</v>
      </c>
      <c r="K5257" s="32">
        <v>4.38</v>
      </c>
      <c r="L5257" s="38">
        <v>132.06</v>
      </c>
      <c r="M5257" t="s">
        <v>12900</v>
      </c>
      <c r="N5257" t="s">
        <v>12901</v>
      </c>
      <c r="O5257" t="s">
        <v>12902</v>
      </c>
      <c r="P5257" s="31">
        <v>50</v>
      </c>
      <c r="Q5257" s="31">
        <v>10</v>
      </c>
      <c r="R5257" s="31">
        <v>1000</v>
      </c>
      <c r="S5257" s="31">
        <v>0</v>
      </c>
      <c r="T5257" s="36" t="s">
        <v>12903</v>
      </c>
      <c r="U5257" s="36" t="s">
        <v>14429</v>
      </c>
      <c r="V5257" s="31" t="s">
        <v>3909</v>
      </c>
      <c r="W5257" s="31">
        <v>7</v>
      </c>
    </row>
    <row r="5258" spans="1:23" x14ac:dyDescent="0.25">
      <c r="A5258">
        <v>9684012</v>
      </c>
      <c r="B5258" s="32" t="s">
        <v>2433</v>
      </c>
      <c r="C5258" s="32">
        <v>22</v>
      </c>
      <c r="D5258" s="32">
        <v>12</v>
      </c>
      <c r="E5258" s="32" t="s">
        <v>22</v>
      </c>
      <c r="F5258" s="32">
        <v>1</v>
      </c>
      <c r="G5258" s="32" t="s">
        <v>21</v>
      </c>
      <c r="H5258" s="32" t="s">
        <v>22</v>
      </c>
      <c r="I5258" s="32">
        <v>396</v>
      </c>
      <c r="J5258" s="32" t="s">
        <v>22</v>
      </c>
      <c r="K5258" s="32">
        <v>5.34</v>
      </c>
      <c r="L5258" s="38">
        <v>156.16999999999999</v>
      </c>
      <c r="M5258" t="s">
        <v>12904</v>
      </c>
      <c r="N5258" t="s">
        <v>12905</v>
      </c>
      <c r="O5258" t="s">
        <v>12906</v>
      </c>
      <c r="P5258" s="31">
        <v>50</v>
      </c>
      <c r="Q5258" s="31">
        <v>10</v>
      </c>
      <c r="R5258" s="31">
        <v>1200</v>
      </c>
      <c r="S5258" s="31">
        <v>0</v>
      </c>
      <c r="T5258" s="36" t="s">
        <v>12907</v>
      </c>
      <c r="U5258" s="36" t="s">
        <v>14429</v>
      </c>
      <c r="V5258" s="31" t="s">
        <v>3909</v>
      </c>
      <c r="W5258" s="31">
        <v>7</v>
      </c>
    </row>
    <row r="5259" spans="1:23" x14ac:dyDescent="0.25">
      <c r="A5259">
        <v>9684900</v>
      </c>
      <c r="B5259" s="32" t="s">
        <v>2433</v>
      </c>
      <c r="C5259" s="32">
        <v>22</v>
      </c>
      <c r="D5259" s="32">
        <v>11</v>
      </c>
      <c r="E5259" s="32" t="s">
        <v>22</v>
      </c>
      <c r="F5259" s="32">
        <v>1</v>
      </c>
      <c r="G5259" s="32" t="s">
        <v>21</v>
      </c>
      <c r="H5259" s="32" t="s">
        <v>22</v>
      </c>
      <c r="I5259" s="32">
        <v>409</v>
      </c>
      <c r="J5259" s="32" t="s">
        <v>22</v>
      </c>
      <c r="K5259" s="32">
        <v>0</v>
      </c>
      <c r="L5259" s="38">
        <v>401.78</v>
      </c>
      <c r="M5259" t="s">
        <v>12908</v>
      </c>
      <c r="N5259" t="s">
        <v>12909</v>
      </c>
      <c r="O5259" t="s">
        <v>12910</v>
      </c>
      <c r="P5259" s="31">
        <v>190</v>
      </c>
      <c r="Q5259" s="31">
        <v>195</v>
      </c>
      <c r="R5259" s="31">
        <v>920</v>
      </c>
      <c r="S5259" s="31">
        <v>0</v>
      </c>
      <c r="T5259" s="36" t="s">
        <v>12911</v>
      </c>
      <c r="U5259" s="36" t="s">
        <v>8458</v>
      </c>
      <c r="V5259" s="31" t="s">
        <v>3816</v>
      </c>
      <c r="W5259" s="31">
        <v>7</v>
      </c>
    </row>
    <row r="5260" spans="1:23" x14ac:dyDescent="0.25">
      <c r="A5260">
        <v>9684920</v>
      </c>
      <c r="B5260" s="32" t="s">
        <v>2433</v>
      </c>
      <c r="C5260" s="32">
        <v>22</v>
      </c>
      <c r="D5260" s="32">
        <v>11</v>
      </c>
      <c r="E5260" s="32" t="s">
        <v>22</v>
      </c>
      <c r="F5260" s="32">
        <v>1</v>
      </c>
      <c r="G5260" s="32" t="s">
        <v>21</v>
      </c>
      <c r="H5260" s="32" t="s">
        <v>22</v>
      </c>
      <c r="I5260" s="32">
        <v>409</v>
      </c>
      <c r="J5260" s="32" t="s">
        <v>22</v>
      </c>
      <c r="K5260" s="32">
        <v>0</v>
      </c>
      <c r="L5260" s="38">
        <v>407.15</v>
      </c>
      <c r="M5260" t="s">
        <v>12912</v>
      </c>
      <c r="N5260" t="s">
        <v>12913</v>
      </c>
      <c r="O5260" t="s">
        <v>12914</v>
      </c>
      <c r="P5260" s="31">
        <v>190</v>
      </c>
      <c r="Q5260" s="31">
        <v>195</v>
      </c>
      <c r="R5260" s="31">
        <v>1120</v>
      </c>
      <c r="S5260" s="31">
        <v>0</v>
      </c>
      <c r="T5260" s="36" t="s">
        <v>12915</v>
      </c>
      <c r="U5260" s="36" t="s">
        <v>8458</v>
      </c>
      <c r="V5260" s="31" t="s">
        <v>3816</v>
      </c>
      <c r="W5260" s="31">
        <v>7</v>
      </c>
    </row>
    <row r="5261" spans="1:23" x14ac:dyDescent="0.25">
      <c r="A5261">
        <v>9684960</v>
      </c>
      <c r="B5261" s="32" t="s">
        <v>2433</v>
      </c>
      <c r="C5261" s="32">
        <v>22</v>
      </c>
      <c r="D5261" s="32">
        <v>11</v>
      </c>
      <c r="E5261" s="32" t="s">
        <v>22</v>
      </c>
      <c r="F5261" s="32">
        <v>1</v>
      </c>
      <c r="G5261" s="32" t="s">
        <v>21</v>
      </c>
      <c r="H5261" s="32" t="s">
        <v>22</v>
      </c>
      <c r="I5261" s="32">
        <v>409</v>
      </c>
      <c r="J5261" s="32" t="s">
        <v>22</v>
      </c>
      <c r="K5261" s="32">
        <v>0</v>
      </c>
      <c r="L5261" s="38">
        <v>401.53</v>
      </c>
      <c r="M5261" t="s">
        <v>12916</v>
      </c>
      <c r="N5261" t="s">
        <v>12917</v>
      </c>
      <c r="O5261" t="s">
        <v>12918</v>
      </c>
      <c r="P5261" s="31">
        <v>190</v>
      </c>
      <c r="Q5261" s="31">
        <v>195</v>
      </c>
      <c r="R5261" s="31">
        <v>720</v>
      </c>
      <c r="S5261" s="31">
        <v>0</v>
      </c>
      <c r="T5261" s="36" t="s">
        <v>12919</v>
      </c>
      <c r="U5261" s="36" t="s">
        <v>8458</v>
      </c>
      <c r="V5261" s="31" t="s">
        <v>3816</v>
      </c>
      <c r="W5261" s="31">
        <v>7</v>
      </c>
    </row>
    <row r="5262" spans="1:23" x14ac:dyDescent="0.25">
      <c r="A5262">
        <v>9684980</v>
      </c>
      <c r="B5262" s="32" t="s">
        <v>2433</v>
      </c>
      <c r="C5262" s="32">
        <v>22</v>
      </c>
      <c r="D5262" s="32">
        <v>11</v>
      </c>
      <c r="E5262" s="32" t="s">
        <v>22</v>
      </c>
      <c r="F5262" s="32">
        <v>1</v>
      </c>
      <c r="G5262" s="32" t="s">
        <v>21</v>
      </c>
      <c r="H5262" s="32" t="s">
        <v>22</v>
      </c>
      <c r="I5262" s="32">
        <v>409</v>
      </c>
      <c r="J5262" s="32" t="s">
        <v>22</v>
      </c>
      <c r="K5262" s="32">
        <v>0</v>
      </c>
      <c r="L5262" s="38">
        <v>410.47</v>
      </c>
      <c r="M5262" t="s">
        <v>12920</v>
      </c>
      <c r="N5262" t="s">
        <v>12921</v>
      </c>
      <c r="O5262" t="s">
        <v>12922</v>
      </c>
      <c r="P5262" s="31">
        <v>190</v>
      </c>
      <c r="Q5262" s="31">
        <v>195</v>
      </c>
      <c r="R5262" s="31">
        <v>715</v>
      </c>
      <c r="S5262" s="31">
        <v>0</v>
      </c>
      <c r="T5262" s="36" t="s">
        <v>12923</v>
      </c>
      <c r="U5262" s="36" t="s">
        <v>8458</v>
      </c>
      <c r="V5262" s="31" t="s">
        <v>3816</v>
      </c>
      <c r="W5262" s="31">
        <v>7</v>
      </c>
    </row>
    <row r="5263" spans="1:23" x14ac:dyDescent="0.25">
      <c r="A5263">
        <v>9684990</v>
      </c>
      <c r="B5263" s="32" t="s">
        <v>2433</v>
      </c>
      <c r="C5263" s="32">
        <v>22</v>
      </c>
      <c r="D5263" s="32">
        <v>11</v>
      </c>
      <c r="E5263" s="32" t="s">
        <v>22</v>
      </c>
      <c r="F5263" s="32">
        <v>2</v>
      </c>
      <c r="G5263" s="32" t="s">
        <v>354</v>
      </c>
      <c r="H5263" s="32" t="s">
        <v>22</v>
      </c>
      <c r="I5263" s="32">
        <v>409</v>
      </c>
      <c r="J5263" s="32" t="s">
        <v>22</v>
      </c>
      <c r="K5263" s="32">
        <v>0</v>
      </c>
      <c r="L5263" s="38">
        <v>56.53</v>
      </c>
      <c r="M5263" t="s">
        <v>12924</v>
      </c>
      <c r="N5263" t="s">
        <v>12925</v>
      </c>
      <c r="O5263" t="s">
        <v>12926</v>
      </c>
      <c r="P5263" s="31">
        <v>120</v>
      </c>
      <c r="Q5263" s="31">
        <v>100</v>
      </c>
      <c r="R5263" s="31">
        <v>650</v>
      </c>
      <c r="S5263" s="31">
        <v>0</v>
      </c>
      <c r="T5263" s="36" t="s">
        <v>12927</v>
      </c>
      <c r="U5263" s="36" t="s">
        <v>8458</v>
      </c>
      <c r="V5263" s="31" t="s">
        <v>2451</v>
      </c>
      <c r="W5263" s="31">
        <v>7</v>
      </c>
    </row>
    <row r="5264" spans="1:23" x14ac:dyDescent="0.25">
      <c r="A5264">
        <v>9686000</v>
      </c>
      <c r="B5264" s="32" t="s">
        <v>2433</v>
      </c>
      <c r="C5264" s="32">
        <v>22</v>
      </c>
      <c r="D5264" s="32">
        <v>11</v>
      </c>
      <c r="E5264" s="32" t="s">
        <v>22</v>
      </c>
      <c r="F5264" s="32">
        <v>2</v>
      </c>
      <c r="G5264" s="32" t="s">
        <v>354</v>
      </c>
      <c r="H5264" s="32" t="s">
        <v>22</v>
      </c>
      <c r="I5264" s="32">
        <v>395</v>
      </c>
      <c r="J5264" s="32" t="s">
        <v>22</v>
      </c>
      <c r="K5264" s="32">
        <v>0</v>
      </c>
      <c r="L5264" s="38">
        <v>242.05</v>
      </c>
      <c r="M5264" t="s">
        <v>12928</v>
      </c>
      <c r="N5264" t="s">
        <v>12929</v>
      </c>
      <c r="O5264" t="s">
        <v>12930</v>
      </c>
      <c r="P5264" s="31">
        <v>210</v>
      </c>
      <c r="Q5264" s="31">
        <v>55</v>
      </c>
      <c r="R5264" s="31">
        <v>390</v>
      </c>
      <c r="S5264" s="31">
        <v>1.94</v>
      </c>
      <c r="T5264" s="36" t="s">
        <v>12931</v>
      </c>
      <c r="U5264" s="36" t="s">
        <v>14027</v>
      </c>
      <c r="V5264" s="31" t="s">
        <v>2444</v>
      </c>
      <c r="W5264" s="31">
        <v>7</v>
      </c>
    </row>
    <row r="5265" spans="1:23" x14ac:dyDescent="0.25">
      <c r="A5265">
        <v>9686010</v>
      </c>
      <c r="B5265" s="32" t="s">
        <v>2433</v>
      </c>
      <c r="C5265" s="32">
        <v>22</v>
      </c>
      <c r="D5265" s="32">
        <v>11</v>
      </c>
      <c r="E5265" s="32" t="s">
        <v>22</v>
      </c>
      <c r="F5265" s="32">
        <v>2</v>
      </c>
      <c r="G5265" s="32" t="s">
        <v>354</v>
      </c>
      <c r="H5265" s="32" t="s">
        <v>22</v>
      </c>
      <c r="I5265" s="32">
        <v>394</v>
      </c>
      <c r="J5265" s="32" t="s">
        <v>22</v>
      </c>
      <c r="K5265" s="32">
        <v>0</v>
      </c>
      <c r="L5265" s="38">
        <v>228.23</v>
      </c>
      <c r="M5265" t="s">
        <v>12932</v>
      </c>
      <c r="N5265" t="s">
        <v>12933</v>
      </c>
      <c r="O5265" t="s">
        <v>12934</v>
      </c>
      <c r="P5265" s="31">
        <v>210</v>
      </c>
      <c r="Q5265" s="31">
        <v>55</v>
      </c>
      <c r="R5265" s="31">
        <v>390</v>
      </c>
      <c r="S5265" s="31">
        <v>1.99</v>
      </c>
      <c r="T5265" s="36" t="s">
        <v>12935</v>
      </c>
      <c r="U5265" s="36" t="s">
        <v>14027</v>
      </c>
      <c r="V5265" s="31" t="s">
        <v>2444</v>
      </c>
      <c r="W5265" s="31">
        <v>7</v>
      </c>
    </row>
    <row r="5266" spans="1:23" x14ac:dyDescent="0.25">
      <c r="A5266">
        <v>9686030</v>
      </c>
      <c r="B5266" s="32" t="s">
        <v>2433</v>
      </c>
      <c r="C5266" s="32">
        <v>22</v>
      </c>
      <c r="D5266" s="32">
        <v>11</v>
      </c>
      <c r="E5266" s="32" t="s">
        <v>22</v>
      </c>
      <c r="F5266" s="32">
        <v>2</v>
      </c>
      <c r="G5266" s="32" t="s">
        <v>354</v>
      </c>
      <c r="H5266" s="32" t="s">
        <v>22</v>
      </c>
      <c r="I5266" s="32">
        <v>395</v>
      </c>
      <c r="J5266" s="32" t="s">
        <v>22</v>
      </c>
      <c r="K5266" s="32">
        <v>0</v>
      </c>
      <c r="L5266" s="38">
        <v>233.21</v>
      </c>
      <c r="M5266" t="s">
        <v>12936</v>
      </c>
      <c r="N5266" t="s">
        <v>12937</v>
      </c>
      <c r="O5266" t="s">
        <v>12938</v>
      </c>
      <c r="P5266" s="31">
        <v>215</v>
      </c>
      <c r="Q5266" s="31">
        <v>60</v>
      </c>
      <c r="R5266" s="31">
        <v>395</v>
      </c>
      <c r="S5266" s="31">
        <v>1.75</v>
      </c>
      <c r="T5266" s="36" t="s">
        <v>12939</v>
      </c>
      <c r="U5266" s="36" t="s">
        <v>14027</v>
      </c>
      <c r="V5266" s="31" t="s">
        <v>2444</v>
      </c>
      <c r="W5266" s="31">
        <v>7</v>
      </c>
    </row>
    <row r="5267" spans="1:23" x14ac:dyDescent="0.25">
      <c r="A5267">
        <v>9686040</v>
      </c>
      <c r="B5267" s="32" t="s">
        <v>2433</v>
      </c>
      <c r="C5267" s="32">
        <v>22</v>
      </c>
      <c r="D5267" s="32">
        <v>11</v>
      </c>
      <c r="E5267" s="32" t="s">
        <v>22</v>
      </c>
      <c r="F5267" s="32">
        <v>2</v>
      </c>
      <c r="G5267" s="32" t="s">
        <v>354</v>
      </c>
      <c r="H5267" s="32" t="s">
        <v>22</v>
      </c>
      <c r="I5267" s="32">
        <v>394</v>
      </c>
      <c r="J5267" s="32" t="s">
        <v>22</v>
      </c>
      <c r="K5267" s="32">
        <v>0</v>
      </c>
      <c r="L5267" s="38">
        <v>231.55</v>
      </c>
      <c r="M5267" t="s">
        <v>12940</v>
      </c>
      <c r="N5267" t="s">
        <v>12941</v>
      </c>
      <c r="O5267" t="s">
        <v>12942</v>
      </c>
      <c r="P5267" s="31">
        <v>215</v>
      </c>
      <c r="Q5267" s="31">
        <v>60</v>
      </c>
      <c r="R5267" s="31">
        <v>395</v>
      </c>
      <c r="S5267" s="31">
        <v>1.88</v>
      </c>
      <c r="T5267" s="36" t="s">
        <v>12943</v>
      </c>
      <c r="U5267" s="36" t="s">
        <v>14027</v>
      </c>
      <c r="V5267" s="31" t="s">
        <v>2444</v>
      </c>
      <c r="W5267" s="31">
        <v>7</v>
      </c>
    </row>
    <row r="5268" spans="1:23" x14ac:dyDescent="0.25">
      <c r="A5268">
        <v>9686060</v>
      </c>
      <c r="B5268" s="32" t="s">
        <v>2433</v>
      </c>
      <c r="C5268" s="32">
        <v>22</v>
      </c>
      <c r="D5268" s="32">
        <v>11</v>
      </c>
      <c r="E5268" s="32" t="s">
        <v>22</v>
      </c>
      <c r="F5268" s="32">
        <v>2</v>
      </c>
      <c r="G5268" s="32" t="s">
        <v>354</v>
      </c>
      <c r="H5268" s="32" t="s">
        <v>22</v>
      </c>
      <c r="I5268" s="32">
        <v>396</v>
      </c>
      <c r="J5268" s="32" t="s">
        <v>22</v>
      </c>
      <c r="K5268" s="32">
        <v>0</v>
      </c>
      <c r="L5268" s="38">
        <v>239.35</v>
      </c>
      <c r="M5268" t="s">
        <v>12944</v>
      </c>
      <c r="N5268" t="s">
        <v>12945</v>
      </c>
      <c r="O5268" t="s">
        <v>12946</v>
      </c>
      <c r="P5268" s="31">
        <v>0</v>
      </c>
      <c r="Q5268" s="31">
        <v>0</v>
      </c>
      <c r="R5268" s="31">
        <v>0</v>
      </c>
      <c r="S5268" s="31">
        <v>0</v>
      </c>
      <c r="T5268" s="36" t="s">
        <v>12947</v>
      </c>
      <c r="U5268" s="36" t="s">
        <v>14027</v>
      </c>
      <c r="V5268" s="31" t="s">
        <v>2444</v>
      </c>
      <c r="W5268" s="31">
        <v>7</v>
      </c>
    </row>
    <row r="5269" spans="1:23" x14ac:dyDescent="0.25">
      <c r="A5269">
        <v>9686070</v>
      </c>
      <c r="B5269" s="32" t="s">
        <v>2433</v>
      </c>
      <c r="C5269" s="32">
        <v>22</v>
      </c>
      <c r="D5269" s="32">
        <v>11</v>
      </c>
      <c r="E5269" s="32" t="s">
        <v>22</v>
      </c>
      <c r="F5269" s="32">
        <v>2</v>
      </c>
      <c r="G5269" s="32" t="s">
        <v>354</v>
      </c>
      <c r="H5269" s="32" t="s">
        <v>22</v>
      </c>
      <c r="I5269" s="32">
        <v>395</v>
      </c>
      <c r="J5269" s="32" t="s">
        <v>22</v>
      </c>
      <c r="K5269" s="32">
        <v>0</v>
      </c>
      <c r="L5269" s="38">
        <v>237.48</v>
      </c>
      <c r="M5269" t="s">
        <v>12948</v>
      </c>
      <c r="N5269" t="s">
        <v>12949</v>
      </c>
      <c r="O5269" t="s">
        <v>12950</v>
      </c>
      <c r="P5269" s="31">
        <v>0</v>
      </c>
      <c r="Q5269" s="31">
        <v>0</v>
      </c>
      <c r="R5269" s="31">
        <v>0</v>
      </c>
      <c r="S5269" s="31">
        <v>0</v>
      </c>
      <c r="T5269" s="36" t="s">
        <v>12951</v>
      </c>
      <c r="U5269" s="36" t="s">
        <v>14027</v>
      </c>
      <c r="V5269" s="31" t="s">
        <v>2444</v>
      </c>
      <c r="W5269" s="31">
        <v>7</v>
      </c>
    </row>
    <row r="5270" spans="1:23" x14ac:dyDescent="0.25">
      <c r="A5270">
        <v>9686080</v>
      </c>
      <c r="B5270" s="32" t="s">
        <v>2433</v>
      </c>
      <c r="C5270" s="32">
        <v>22</v>
      </c>
      <c r="D5270" s="32">
        <v>11</v>
      </c>
      <c r="E5270" s="32" t="s">
        <v>22</v>
      </c>
      <c r="F5270" s="32">
        <v>3</v>
      </c>
      <c r="G5270" s="32" t="s">
        <v>354</v>
      </c>
      <c r="H5270" s="32" t="s">
        <v>22</v>
      </c>
      <c r="I5270" s="32">
        <v>396</v>
      </c>
      <c r="J5270" s="32" t="s">
        <v>22</v>
      </c>
      <c r="K5270" s="32">
        <v>0</v>
      </c>
      <c r="L5270" s="38">
        <v>42.12</v>
      </c>
      <c r="M5270" t="s">
        <v>12952</v>
      </c>
      <c r="N5270" t="s">
        <v>12953</v>
      </c>
      <c r="O5270" t="s">
        <v>12954</v>
      </c>
      <c r="P5270" s="31">
        <v>50</v>
      </c>
      <c r="Q5270" s="31">
        <v>3</v>
      </c>
      <c r="R5270" s="31">
        <v>145</v>
      </c>
      <c r="S5270" s="31">
        <v>0</v>
      </c>
      <c r="T5270" s="36" t="s">
        <v>12955</v>
      </c>
      <c r="U5270" s="36" t="s">
        <v>8458</v>
      </c>
      <c r="V5270" s="31" t="s">
        <v>2444</v>
      </c>
      <c r="W5270" s="31">
        <v>7</v>
      </c>
    </row>
    <row r="5271" spans="1:23" x14ac:dyDescent="0.25">
      <c r="A5271">
        <v>9686100</v>
      </c>
      <c r="B5271" s="32" t="s">
        <v>2433</v>
      </c>
      <c r="C5271" s="32">
        <v>22</v>
      </c>
      <c r="D5271" s="32">
        <v>11</v>
      </c>
      <c r="E5271" s="32" t="s">
        <v>22</v>
      </c>
      <c r="F5271" s="32">
        <v>2</v>
      </c>
      <c r="G5271" s="32" t="s">
        <v>354</v>
      </c>
      <c r="H5271" s="32" t="s">
        <v>22</v>
      </c>
      <c r="I5271" s="32">
        <v>394</v>
      </c>
      <c r="J5271" s="32" t="s">
        <v>22</v>
      </c>
      <c r="K5271" s="32">
        <v>0</v>
      </c>
      <c r="L5271" s="38">
        <v>88.75</v>
      </c>
      <c r="M5271" t="s">
        <v>12956</v>
      </c>
      <c r="N5271" t="s">
        <v>12957</v>
      </c>
      <c r="O5271" t="s">
        <v>12958</v>
      </c>
      <c r="P5271" s="31">
        <v>0</v>
      </c>
      <c r="Q5271" s="31">
        <v>0</v>
      </c>
      <c r="R5271" s="31">
        <v>0</v>
      </c>
      <c r="S5271" s="31">
        <v>0</v>
      </c>
      <c r="T5271" s="36" t="s">
        <v>12959</v>
      </c>
      <c r="U5271" s="36" t="s">
        <v>14027</v>
      </c>
      <c r="V5271" s="31" t="s">
        <v>2444</v>
      </c>
      <c r="W5271" s="31">
        <v>7</v>
      </c>
    </row>
    <row r="5272" spans="1:23" x14ac:dyDescent="0.25">
      <c r="A5272">
        <v>9686200</v>
      </c>
      <c r="B5272" s="32" t="s">
        <v>2433</v>
      </c>
      <c r="C5272" s="32">
        <v>22</v>
      </c>
      <c r="D5272" s="32">
        <v>12</v>
      </c>
      <c r="E5272" s="32" t="s">
        <v>22</v>
      </c>
      <c r="F5272" s="32">
        <v>1</v>
      </c>
      <c r="G5272" s="32" t="s">
        <v>21</v>
      </c>
      <c r="H5272" s="32" t="s">
        <v>22</v>
      </c>
      <c r="I5272" s="32">
        <v>397</v>
      </c>
      <c r="J5272" s="32" t="s">
        <v>22</v>
      </c>
      <c r="K5272" s="32">
        <v>1.026</v>
      </c>
      <c r="L5272" s="38">
        <v>31.86</v>
      </c>
      <c r="M5272" t="s">
        <v>12960</v>
      </c>
      <c r="N5272" t="s">
        <v>12961</v>
      </c>
      <c r="O5272" t="s">
        <v>12962</v>
      </c>
      <c r="P5272" s="31">
        <v>145</v>
      </c>
      <c r="Q5272" s="31">
        <v>50</v>
      </c>
      <c r="R5272" s="31">
        <v>225</v>
      </c>
      <c r="S5272" s="31">
        <v>0</v>
      </c>
      <c r="T5272" s="36" t="s">
        <v>12963</v>
      </c>
      <c r="U5272" s="36" t="s">
        <v>13677</v>
      </c>
      <c r="V5272" s="31" t="s">
        <v>2451</v>
      </c>
      <c r="W5272" s="31">
        <v>7</v>
      </c>
    </row>
    <row r="5273" spans="1:23" x14ac:dyDescent="0.25">
      <c r="A5273">
        <v>9686210</v>
      </c>
      <c r="B5273" s="32" t="s">
        <v>2433</v>
      </c>
      <c r="C5273" s="32">
        <v>22</v>
      </c>
      <c r="D5273" s="32">
        <v>12</v>
      </c>
      <c r="E5273" s="32" t="s">
        <v>22</v>
      </c>
      <c r="F5273" s="32">
        <v>1</v>
      </c>
      <c r="G5273" s="32" t="s">
        <v>21</v>
      </c>
      <c r="H5273" s="32" t="s">
        <v>22</v>
      </c>
      <c r="I5273" s="32">
        <v>397</v>
      </c>
      <c r="J5273" s="32" t="s">
        <v>22</v>
      </c>
      <c r="K5273" s="32">
        <v>0.59</v>
      </c>
      <c r="L5273" s="38">
        <v>38.57</v>
      </c>
      <c r="M5273" t="s">
        <v>12964</v>
      </c>
      <c r="N5273" t="s">
        <v>12965</v>
      </c>
      <c r="O5273" t="s">
        <v>12966</v>
      </c>
      <c r="P5273" s="31">
        <v>145</v>
      </c>
      <c r="Q5273" s="31">
        <v>50</v>
      </c>
      <c r="R5273" s="31">
        <v>225</v>
      </c>
      <c r="S5273" s="31">
        <v>0</v>
      </c>
      <c r="T5273" s="36" t="s">
        <v>12967</v>
      </c>
      <c r="U5273" s="36" t="s">
        <v>13677</v>
      </c>
      <c r="V5273" s="31" t="s">
        <v>2451</v>
      </c>
      <c r="W5273" s="31">
        <v>7</v>
      </c>
    </row>
    <row r="5274" spans="1:23" x14ac:dyDescent="0.25">
      <c r="A5274">
        <v>9686250</v>
      </c>
      <c r="B5274" s="32" t="s">
        <v>2433</v>
      </c>
      <c r="C5274" s="32">
        <v>22</v>
      </c>
      <c r="D5274" s="32">
        <v>12</v>
      </c>
      <c r="E5274" s="32" t="s">
        <v>22</v>
      </c>
      <c r="F5274" s="32">
        <v>1</v>
      </c>
      <c r="G5274" s="32" t="s">
        <v>21</v>
      </c>
      <c r="H5274" s="32" t="s">
        <v>22</v>
      </c>
      <c r="I5274" s="32">
        <v>397</v>
      </c>
      <c r="J5274" s="32" t="s">
        <v>22</v>
      </c>
      <c r="K5274" s="32">
        <v>1.7030000000000001</v>
      </c>
      <c r="L5274" s="38">
        <v>45.6</v>
      </c>
      <c r="M5274" t="s">
        <v>12968</v>
      </c>
      <c r="N5274" t="s">
        <v>12969</v>
      </c>
      <c r="O5274" t="s">
        <v>12970</v>
      </c>
      <c r="P5274" s="31">
        <v>145</v>
      </c>
      <c r="Q5274" s="31">
        <v>50</v>
      </c>
      <c r="R5274" s="31">
        <v>225</v>
      </c>
      <c r="S5274" s="31">
        <v>0</v>
      </c>
      <c r="T5274" s="36" t="s">
        <v>12971</v>
      </c>
      <c r="U5274" s="36" t="s">
        <v>13677</v>
      </c>
      <c r="V5274" s="31" t="s">
        <v>2451</v>
      </c>
      <c r="W5274" s="31">
        <v>7</v>
      </c>
    </row>
    <row r="5275" spans="1:23" x14ac:dyDescent="0.25">
      <c r="A5275">
        <v>9686260</v>
      </c>
      <c r="B5275" s="32" t="s">
        <v>2433</v>
      </c>
      <c r="C5275" s="32">
        <v>22</v>
      </c>
      <c r="D5275" s="32">
        <v>12</v>
      </c>
      <c r="E5275" s="32" t="s">
        <v>22</v>
      </c>
      <c r="F5275" s="32">
        <v>1</v>
      </c>
      <c r="G5275" s="32" t="s">
        <v>21</v>
      </c>
      <c r="H5275" s="32" t="s">
        <v>22</v>
      </c>
      <c r="I5275" s="32">
        <v>397</v>
      </c>
      <c r="J5275" s="32" t="s">
        <v>22</v>
      </c>
      <c r="K5275" s="32">
        <v>0.93899999999999995</v>
      </c>
      <c r="L5275" s="38">
        <v>50.23</v>
      </c>
      <c r="M5275" t="s">
        <v>12972</v>
      </c>
      <c r="N5275" t="s">
        <v>12973</v>
      </c>
      <c r="O5275" t="s">
        <v>12974</v>
      </c>
      <c r="P5275" s="31">
        <v>145</v>
      </c>
      <c r="Q5275" s="31">
        <v>50</v>
      </c>
      <c r="R5275" s="31">
        <v>225</v>
      </c>
      <c r="S5275" s="31">
        <v>0</v>
      </c>
      <c r="T5275" s="36" t="s">
        <v>12975</v>
      </c>
      <c r="U5275" s="36" t="s">
        <v>13677</v>
      </c>
      <c r="V5275" s="31" t="s">
        <v>2451</v>
      </c>
      <c r="W5275" s="31">
        <v>7</v>
      </c>
    </row>
    <row r="5276" spans="1:23" x14ac:dyDescent="0.25">
      <c r="A5276">
        <v>9686300</v>
      </c>
      <c r="B5276" s="32" t="s">
        <v>2433</v>
      </c>
      <c r="C5276" s="32">
        <v>22</v>
      </c>
      <c r="D5276" s="32">
        <v>11</v>
      </c>
      <c r="E5276" s="32" t="s">
        <v>22</v>
      </c>
      <c r="F5276" s="32">
        <v>2</v>
      </c>
      <c r="G5276" s="32" t="s">
        <v>354</v>
      </c>
      <c r="H5276" s="32" t="s">
        <v>22</v>
      </c>
      <c r="I5276" s="32">
        <v>1039</v>
      </c>
      <c r="J5276" s="32" t="s">
        <v>22</v>
      </c>
      <c r="K5276" s="32">
        <v>0</v>
      </c>
      <c r="L5276" s="38">
        <v>67.11</v>
      </c>
      <c r="M5276" t="s">
        <v>12976</v>
      </c>
      <c r="N5276" t="s">
        <v>12977</v>
      </c>
      <c r="O5276" t="s">
        <v>12978</v>
      </c>
      <c r="P5276" s="31">
        <v>87</v>
      </c>
      <c r="Q5276" s="31">
        <v>10</v>
      </c>
      <c r="R5276" s="31">
        <v>190</v>
      </c>
      <c r="S5276" s="31">
        <v>0</v>
      </c>
      <c r="T5276" s="36" t="s">
        <v>12979</v>
      </c>
      <c r="U5276" s="36" t="s">
        <v>14027</v>
      </c>
      <c r="V5276" s="31" t="s">
        <v>2444</v>
      </c>
      <c r="W5276" s="31">
        <v>7</v>
      </c>
    </row>
    <row r="5277" spans="1:23" x14ac:dyDescent="0.25">
      <c r="A5277">
        <v>9686350</v>
      </c>
      <c r="B5277" s="32" t="s">
        <v>2433</v>
      </c>
      <c r="C5277" s="32">
        <v>22</v>
      </c>
      <c r="D5277" s="32">
        <v>11</v>
      </c>
      <c r="E5277" s="32" t="s">
        <v>22</v>
      </c>
      <c r="F5277" s="32">
        <v>2</v>
      </c>
      <c r="G5277" s="32" t="s">
        <v>354</v>
      </c>
      <c r="H5277" s="32" t="s">
        <v>22</v>
      </c>
      <c r="I5277" s="32">
        <v>1038</v>
      </c>
      <c r="J5277" s="32" t="s">
        <v>22</v>
      </c>
      <c r="K5277" s="32">
        <v>0</v>
      </c>
      <c r="L5277" s="38">
        <v>53.44</v>
      </c>
      <c r="M5277" t="s">
        <v>12980</v>
      </c>
      <c r="N5277" t="s">
        <v>12981</v>
      </c>
      <c r="O5277" t="s">
        <v>12982</v>
      </c>
      <c r="P5277" s="31">
        <v>40</v>
      </c>
      <c r="Q5277" s="31">
        <v>30</v>
      </c>
      <c r="R5277" s="31">
        <v>80</v>
      </c>
      <c r="S5277" s="31">
        <v>0</v>
      </c>
      <c r="T5277" s="36" t="s">
        <v>12983</v>
      </c>
      <c r="U5277" s="36" t="s">
        <v>13573</v>
      </c>
      <c r="V5277" s="31" t="s">
        <v>10436</v>
      </c>
      <c r="W5277" s="31">
        <v>7</v>
      </c>
    </row>
    <row r="5278" spans="1:23" x14ac:dyDescent="0.25">
      <c r="A5278">
        <v>9686400</v>
      </c>
      <c r="B5278" s="32" t="s">
        <v>2433</v>
      </c>
      <c r="C5278" s="32">
        <v>22</v>
      </c>
      <c r="D5278" s="32">
        <v>36</v>
      </c>
      <c r="E5278" s="32" t="s">
        <v>22</v>
      </c>
      <c r="F5278" s="32">
        <v>1</v>
      </c>
      <c r="G5278" s="32" t="s">
        <v>21</v>
      </c>
      <c r="H5278" s="32" t="s">
        <v>22</v>
      </c>
      <c r="I5278" s="32" t="s">
        <v>22</v>
      </c>
      <c r="J5278" s="32" t="s">
        <v>22</v>
      </c>
      <c r="K5278" s="32">
        <v>0</v>
      </c>
      <c r="L5278" s="38">
        <v>100.85</v>
      </c>
      <c r="M5278" t="s">
        <v>12984</v>
      </c>
      <c r="N5278" t="s">
        <v>12985</v>
      </c>
      <c r="O5278" t="s">
        <v>12986</v>
      </c>
      <c r="P5278" s="31">
        <v>0</v>
      </c>
      <c r="Q5278" s="31">
        <v>0</v>
      </c>
      <c r="R5278" s="31">
        <v>0</v>
      </c>
      <c r="S5278" s="31">
        <v>0</v>
      </c>
      <c r="T5278" s="36" t="s">
        <v>16851</v>
      </c>
      <c r="U5278" s="36" t="s">
        <v>9135</v>
      </c>
      <c r="V5278" s="31" t="s">
        <v>893</v>
      </c>
      <c r="W5278" s="31">
        <v>14</v>
      </c>
    </row>
    <row r="5279" spans="1:23" x14ac:dyDescent="0.25">
      <c r="A5279">
        <v>9686410</v>
      </c>
      <c r="B5279" s="32" t="s">
        <v>2433</v>
      </c>
      <c r="C5279" s="32">
        <v>22</v>
      </c>
      <c r="D5279" s="32">
        <v>36</v>
      </c>
      <c r="E5279" s="32" t="s">
        <v>22</v>
      </c>
      <c r="F5279" s="32">
        <v>1</v>
      </c>
      <c r="G5279" s="32" t="s">
        <v>21</v>
      </c>
      <c r="H5279" s="32" t="s">
        <v>22</v>
      </c>
      <c r="I5279" s="32" t="s">
        <v>22</v>
      </c>
      <c r="J5279" s="32" t="s">
        <v>22</v>
      </c>
      <c r="K5279" s="32">
        <v>0</v>
      </c>
      <c r="L5279" s="38">
        <v>147.63</v>
      </c>
      <c r="M5279" t="s">
        <v>12984</v>
      </c>
      <c r="N5279" t="s">
        <v>12985</v>
      </c>
      <c r="O5279" t="s">
        <v>12986</v>
      </c>
      <c r="P5279" s="31">
        <v>0</v>
      </c>
      <c r="Q5279" s="31">
        <v>0</v>
      </c>
      <c r="R5279" s="31">
        <v>0</v>
      </c>
      <c r="S5279" s="31">
        <v>0</v>
      </c>
      <c r="T5279" s="36" t="s">
        <v>16852</v>
      </c>
      <c r="U5279" s="36" t="s">
        <v>9135</v>
      </c>
      <c r="V5279" s="31" t="s">
        <v>893</v>
      </c>
      <c r="W5279" s="31">
        <v>14</v>
      </c>
    </row>
    <row r="5280" spans="1:23" x14ac:dyDescent="0.25">
      <c r="A5280">
        <v>9686420</v>
      </c>
      <c r="B5280" s="32" t="s">
        <v>2433</v>
      </c>
      <c r="C5280" s="32">
        <v>22</v>
      </c>
      <c r="D5280" s="32">
        <v>36</v>
      </c>
      <c r="E5280" s="32" t="s">
        <v>22</v>
      </c>
      <c r="F5280" s="32">
        <v>1</v>
      </c>
      <c r="G5280" s="32" t="s">
        <v>21</v>
      </c>
      <c r="H5280" s="32" t="s">
        <v>22</v>
      </c>
      <c r="I5280" s="32" t="s">
        <v>22</v>
      </c>
      <c r="J5280" s="32" t="s">
        <v>22</v>
      </c>
      <c r="K5280" s="32">
        <v>0</v>
      </c>
      <c r="L5280" s="38">
        <v>508.24</v>
      </c>
      <c r="M5280" t="s">
        <v>12987</v>
      </c>
      <c r="N5280" t="s">
        <v>12988</v>
      </c>
      <c r="O5280" t="s">
        <v>12989</v>
      </c>
      <c r="P5280" s="31">
        <v>0</v>
      </c>
      <c r="Q5280" s="31">
        <v>0</v>
      </c>
      <c r="R5280" s="31">
        <v>0</v>
      </c>
      <c r="S5280" s="31">
        <v>0</v>
      </c>
      <c r="T5280" s="36" t="s">
        <v>16853</v>
      </c>
      <c r="U5280" s="36" t="s">
        <v>9135</v>
      </c>
      <c r="V5280" s="31" t="s">
        <v>893</v>
      </c>
      <c r="W5280" s="31">
        <v>14</v>
      </c>
    </row>
    <row r="5281" spans="1:23" x14ac:dyDescent="0.25">
      <c r="A5281">
        <v>9686430</v>
      </c>
      <c r="B5281" s="32" t="s">
        <v>2433</v>
      </c>
      <c r="C5281" s="32">
        <v>22</v>
      </c>
      <c r="D5281" s="32">
        <v>36</v>
      </c>
      <c r="E5281" s="32" t="s">
        <v>22</v>
      </c>
      <c r="F5281" s="32">
        <v>1</v>
      </c>
      <c r="G5281" s="32" t="s">
        <v>21</v>
      </c>
      <c r="H5281" s="32" t="s">
        <v>22</v>
      </c>
      <c r="I5281" s="32" t="s">
        <v>22</v>
      </c>
      <c r="J5281" s="32" t="s">
        <v>22</v>
      </c>
      <c r="K5281" s="32">
        <v>0</v>
      </c>
      <c r="L5281" s="38">
        <v>558.13</v>
      </c>
      <c r="M5281" t="s">
        <v>12987</v>
      </c>
      <c r="N5281" t="s">
        <v>12988</v>
      </c>
      <c r="O5281" t="s">
        <v>12989</v>
      </c>
      <c r="P5281" s="31">
        <v>0</v>
      </c>
      <c r="Q5281" s="31">
        <v>0</v>
      </c>
      <c r="R5281" s="31">
        <v>0</v>
      </c>
      <c r="S5281" s="31">
        <v>0</v>
      </c>
      <c r="T5281" s="36" t="s">
        <v>16854</v>
      </c>
      <c r="U5281" s="36" t="s">
        <v>9135</v>
      </c>
      <c r="V5281" s="31" t="s">
        <v>893</v>
      </c>
      <c r="W5281" s="31">
        <v>14</v>
      </c>
    </row>
    <row r="5282" spans="1:23" x14ac:dyDescent="0.25">
      <c r="A5282">
        <v>9686495</v>
      </c>
      <c r="B5282" s="32" t="s">
        <v>2433</v>
      </c>
      <c r="C5282" s="32">
        <v>22</v>
      </c>
      <c r="D5282" s="32">
        <v>11</v>
      </c>
      <c r="E5282" s="32" t="s">
        <v>22</v>
      </c>
      <c r="F5282" s="32">
        <v>4</v>
      </c>
      <c r="G5282" s="32" t="s">
        <v>354</v>
      </c>
      <c r="H5282" s="32" t="s">
        <v>22</v>
      </c>
      <c r="I5282" s="32">
        <v>405</v>
      </c>
      <c r="J5282" s="32" t="s">
        <v>22</v>
      </c>
      <c r="K5282" s="32">
        <v>0</v>
      </c>
      <c r="L5282" s="38">
        <v>60.06</v>
      </c>
      <c r="M5282" t="s">
        <v>12990</v>
      </c>
      <c r="N5282" t="s">
        <v>12991</v>
      </c>
      <c r="O5282" t="s">
        <v>12992</v>
      </c>
      <c r="P5282" s="31">
        <v>73</v>
      </c>
      <c r="Q5282" s="31">
        <v>30</v>
      </c>
      <c r="R5282" s="31">
        <v>70</v>
      </c>
      <c r="S5282" s="31">
        <v>0</v>
      </c>
      <c r="T5282" s="36" t="s">
        <v>12993</v>
      </c>
      <c r="U5282" s="36" t="s">
        <v>13577</v>
      </c>
      <c r="V5282" s="31" t="s">
        <v>10436</v>
      </c>
      <c r="W5282" s="31">
        <v>7</v>
      </c>
    </row>
    <row r="5283" spans="1:23" x14ac:dyDescent="0.25">
      <c r="A5283">
        <v>9686520</v>
      </c>
      <c r="B5283" s="32" t="s">
        <v>2433</v>
      </c>
      <c r="C5283" s="32">
        <v>22</v>
      </c>
      <c r="D5283" s="32">
        <v>12</v>
      </c>
      <c r="E5283" s="32" t="s">
        <v>22</v>
      </c>
      <c r="F5283" s="32">
        <v>2</v>
      </c>
      <c r="G5283" s="32" t="s">
        <v>354</v>
      </c>
      <c r="H5283" s="32" t="s">
        <v>22</v>
      </c>
      <c r="I5283" s="32">
        <v>1038</v>
      </c>
      <c r="J5283" s="32" t="s">
        <v>22</v>
      </c>
      <c r="K5283" s="32">
        <v>1.2</v>
      </c>
      <c r="L5283" s="38">
        <v>127.94</v>
      </c>
      <c r="M5283" t="s">
        <v>12994</v>
      </c>
      <c r="N5283" t="s">
        <v>12995</v>
      </c>
      <c r="O5283" t="s">
        <v>12996</v>
      </c>
      <c r="P5283" s="31">
        <v>0</v>
      </c>
      <c r="Q5283" s="31">
        <v>0</v>
      </c>
      <c r="R5283" s="31">
        <v>0</v>
      </c>
      <c r="S5283" s="31">
        <v>0</v>
      </c>
      <c r="T5283" s="36" t="s">
        <v>12997</v>
      </c>
      <c r="U5283" s="36" t="s">
        <v>14429</v>
      </c>
      <c r="V5283" s="31" t="s">
        <v>1015</v>
      </c>
      <c r="W5283" s="31">
        <v>7</v>
      </c>
    </row>
    <row r="5284" spans="1:23" x14ac:dyDescent="0.25">
      <c r="A5284">
        <v>9686522</v>
      </c>
      <c r="B5284" s="32" t="s">
        <v>2433</v>
      </c>
      <c r="C5284" s="32">
        <v>22</v>
      </c>
      <c r="D5284" s="32">
        <v>12</v>
      </c>
      <c r="E5284" s="32" t="s">
        <v>22</v>
      </c>
      <c r="F5284" s="32">
        <v>2</v>
      </c>
      <c r="G5284" s="32" t="s">
        <v>354</v>
      </c>
      <c r="H5284" s="32" t="s">
        <v>22</v>
      </c>
      <c r="I5284" s="32">
        <v>1038</v>
      </c>
      <c r="J5284" s="32" t="s">
        <v>22</v>
      </c>
      <c r="K5284" s="32">
        <v>1.47</v>
      </c>
      <c r="L5284" s="38">
        <v>146.97999999999999</v>
      </c>
      <c r="M5284" t="s">
        <v>12998</v>
      </c>
      <c r="N5284" t="s">
        <v>12999</v>
      </c>
      <c r="O5284" t="s">
        <v>13000</v>
      </c>
      <c r="P5284" s="31">
        <v>0</v>
      </c>
      <c r="Q5284" s="31">
        <v>0</v>
      </c>
      <c r="R5284" s="31">
        <v>0</v>
      </c>
      <c r="S5284" s="31">
        <v>0</v>
      </c>
      <c r="T5284" s="36" t="s">
        <v>13001</v>
      </c>
      <c r="U5284" s="36" t="s">
        <v>14429</v>
      </c>
      <c r="V5284" s="31" t="s">
        <v>1015</v>
      </c>
      <c r="W5284" s="31">
        <v>7</v>
      </c>
    </row>
    <row r="5285" spans="1:23" x14ac:dyDescent="0.25">
      <c r="A5285">
        <v>9686524</v>
      </c>
      <c r="B5285" s="32" t="s">
        <v>2433</v>
      </c>
      <c r="C5285" s="32">
        <v>22</v>
      </c>
      <c r="D5285" s="32">
        <v>12</v>
      </c>
      <c r="E5285" s="32" t="s">
        <v>22</v>
      </c>
      <c r="F5285" s="32">
        <v>2</v>
      </c>
      <c r="G5285" s="32" t="s">
        <v>354</v>
      </c>
      <c r="H5285" s="32" t="s">
        <v>22</v>
      </c>
      <c r="I5285" s="32">
        <v>1038</v>
      </c>
      <c r="J5285" s="32" t="s">
        <v>22</v>
      </c>
      <c r="K5285" s="32">
        <v>0.39</v>
      </c>
      <c r="L5285" s="38">
        <v>64.23</v>
      </c>
      <c r="M5285" t="s">
        <v>13002</v>
      </c>
      <c r="N5285" t="s">
        <v>13003</v>
      </c>
      <c r="O5285" t="s">
        <v>13004</v>
      </c>
      <c r="P5285" s="31">
        <v>0</v>
      </c>
      <c r="Q5285" s="31">
        <v>0</v>
      </c>
      <c r="R5285" s="31">
        <v>0</v>
      </c>
      <c r="S5285" s="31">
        <v>0</v>
      </c>
      <c r="T5285" s="36" t="s">
        <v>13005</v>
      </c>
      <c r="U5285" s="36" t="s">
        <v>14429</v>
      </c>
      <c r="V5285" s="31" t="s">
        <v>1015</v>
      </c>
      <c r="W5285" s="31">
        <v>7</v>
      </c>
    </row>
    <row r="5286" spans="1:23" x14ac:dyDescent="0.25">
      <c r="A5286">
        <v>9686526</v>
      </c>
      <c r="B5286" s="32" t="s">
        <v>2433</v>
      </c>
      <c r="C5286" s="32">
        <v>22</v>
      </c>
      <c r="D5286" s="32">
        <v>12</v>
      </c>
      <c r="E5286" s="32" t="s">
        <v>22</v>
      </c>
      <c r="F5286" s="32">
        <v>2</v>
      </c>
      <c r="G5286" s="32" t="s">
        <v>354</v>
      </c>
      <c r="H5286" s="32" t="s">
        <v>22</v>
      </c>
      <c r="I5286" s="32">
        <v>1038</v>
      </c>
      <c r="J5286" s="32" t="s">
        <v>22</v>
      </c>
      <c r="K5286" s="32">
        <v>0.66</v>
      </c>
      <c r="L5286" s="38">
        <v>84.81</v>
      </c>
      <c r="M5286" t="s">
        <v>13006</v>
      </c>
      <c r="N5286" t="s">
        <v>13007</v>
      </c>
      <c r="O5286" t="s">
        <v>13008</v>
      </c>
      <c r="P5286" s="31">
        <v>0</v>
      </c>
      <c r="Q5286" s="31">
        <v>0</v>
      </c>
      <c r="R5286" s="31">
        <v>0</v>
      </c>
      <c r="S5286" s="31">
        <v>0</v>
      </c>
      <c r="T5286" s="36" t="s">
        <v>13009</v>
      </c>
      <c r="U5286" s="36" t="s">
        <v>14429</v>
      </c>
      <c r="V5286" s="31" t="s">
        <v>1015</v>
      </c>
      <c r="W5286" s="31">
        <v>7</v>
      </c>
    </row>
    <row r="5287" spans="1:23" x14ac:dyDescent="0.25">
      <c r="A5287">
        <v>9686528</v>
      </c>
      <c r="B5287" s="32" t="s">
        <v>2433</v>
      </c>
      <c r="C5287" s="32">
        <v>22</v>
      </c>
      <c r="D5287" s="32">
        <v>12</v>
      </c>
      <c r="E5287" s="32" t="s">
        <v>22</v>
      </c>
      <c r="F5287" s="32">
        <v>2</v>
      </c>
      <c r="G5287" s="32" t="s">
        <v>354</v>
      </c>
      <c r="H5287" s="32" t="s">
        <v>22</v>
      </c>
      <c r="I5287" s="32">
        <v>1038</v>
      </c>
      <c r="J5287" s="32" t="s">
        <v>22</v>
      </c>
      <c r="K5287" s="32">
        <v>0.93</v>
      </c>
      <c r="L5287" s="38">
        <v>107.06</v>
      </c>
      <c r="M5287" t="s">
        <v>13010</v>
      </c>
      <c r="N5287" t="s">
        <v>13011</v>
      </c>
      <c r="O5287" t="s">
        <v>13012</v>
      </c>
      <c r="P5287" s="31">
        <v>0</v>
      </c>
      <c r="Q5287" s="31">
        <v>0</v>
      </c>
      <c r="R5287" s="31">
        <v>0</v>
      </c>
      <c r="S5287" s="31">
        <v>0</v>
      </c>
      <c r="T5287" s="36" t="s">
        <v>13013</v>
      </c>
      <c r="U5287" s="36" t="s">
        <v>14429</v>
      </c>
      <c r="V5287" s="31" t="s">
        <v>1015</v>
      </c>
      <c r="W5287" s="31">
        <v>7</v>
      </c>
    </row>
    <row r="5288" spans="1:23" x14ac:dyDescent="0.25">
      <c r="A5288">
        <v>9686529</v>
      </c>
      <c r="B5288" s="32" t="s">
        <v>2433</v>
      </c>
      <c r="C5288" s="32">
        <v>22</v>
      </c>
      <c r="D5288" s="32">
        <v>12</v>
      </c>
      <c r="E5288" s="32" t="s">
        <v>22</v>
      </c>
      <c r="F5288" s="32">
        <v>2</v>
      </c>
      <c r="G5288" s="32" t="s">
        <v>354</v>
      </c>
      <c r="H5288" s="32" t="s">
        <v>22</v>
      </c>
      <c r="I5288" s="32">
        <v>1039</v>
      </c>
      <c r="J5288" s="32" t="s">
        <v>22</v>
      </c>
      <c r="K5288" s="32">
        <v>0.23</v>
      </c>
      <c r="L5288" s="38">
        <v>31.68</v>
      </c>
      <c r="M5288" t="s">
        <v>13014</v>
      </c>
      <c r="N5288" t="s">
        <v>13015</v>
      </c>
      <c r="O5288" t="s">
        <v>13016</v>
      </c>
      <c r="P5288" s="31">
        <v>0</v>
      </c>
      <c r="Q5288" s="31">
        <v>0</v>
      </c>
      <c r="R5288" s="31">
        <v>0</v>
      </c>
      <c r="S5288" s="31">
        <v>0</v>
      </c>
      <c r="T5288" s="36" t="s">
        <v>13017</v>
      </c>
      <c r="U5288" s="36" t="s">
        <v>13677</v>
      </c>
      <c r="V5288" s="31" t="s">
        <v>1015</v>
      </c>
      <c r="W5288" s="31">
        <v>7</v>
      </c>
    </row>
    <row r="5289" spans="1:23" x14ac:dyDescent="0.25">
      <c r="A5289">
        <v>9686530</v>
      </c>
      <c r="B5289" s="32" t="s">
        <v>2433</v>
      </c>
      <c r="C5289" s="32">
        <v>22</v>
      </c>
      <c r="D5289" s="32">
        <v>12</v>
      </c>
      <c r="E5289" s="32" t="s">
        <v>22</v>
      </c>
      <c r="F5289" s="32">
        <v>2</v>
      </c>
      <c r="G5289" s="32" t="s">
        <v>354</v>
      </c>
      <c r="H5289" s="32" t="s">
        <v>22</v>
      </c>
      <c r="I5289" s="32">
        <v>1038</v>
      </c>
      <c r="J5289" s="32" t="s">
        <v>22</v>
      </c>
      <c r="K5289" s="32">
        <v>2.4</v>
      </c>
      <c r="L5289" s="38">
        <v>203.12</v>
      </c>
      <c r="M5289" t="s">
        <v>13018</v>
      </c>
      <c r="N5289" t="s">
        <v>13019</v>
      </c>
      <c r="O5289" t="s">
        <v>13020</v>
      </c>
      <c r="P5289" s="31">
        <v>0</v>
      </c>
      <c r="Q5289" s="31">
        <v>0</v>
      </c>
      <c r="R5289" s="31">
        <v>0</v>
      </c>
      <c r="S5289" s="31">
        <v>0</v>
      </c>
      <c r="T5289" s="36" t="s">
        <v>13021</v>
      </c>
      <c r="U5289" s="36" t="s">
        <v>14429</v>
      </c>
      <c r="V5289" s="31" t="s">
        <v>1015</v>
      </c>
      <c r="W5289" s="31">
        <v>7</v>
      </c>
    </row>
    <row r="5290" spans="1:23" x14ac:dyDescent="0.25">
      <c r="A5290">
        <v>9686532</v>
      </c>
      <c r="B5290" s="32" t="s">
        <v>2433</v>
      </c>
      <c r="C5290" s="32">
        <v>22</v>
      </c>
      <c r="D5290" s="32">
        <v>12</v>
      </c>
      <c r="E5290" s="32" t="s">
        <v>22</v>
      </c>
      <c r="F5290" s="32">
        <v>2</v>
      </c>
      <c r="G5290" s="32" t="s">
        <v>354</v>
      </c>
      <c r="H5290" s="32" t="s">
        <v>22</v>
      </c>
      <c r="I5290" s="32">
        <v>1038</v>
      </c>
      <c r="J5290" s="32" t="s">
        <v>22</v>
      </c>
      <c r="K5290" s="32">
        <v>2.93</v>
      </c>
      <c r="L5290" s="38">
        <v>237.89</v>
      </c>
      <c r="M5290" t="s">
        <v>13022</v>
      </c>
      <c r="N5290" t="s">
        <v>13023</v>
      </c>
      <c r="O5290" t="s">
        <v>13024</v>
      </c>
      <c r="P5290" s="31">
        <v>0</v>
      </c>
      <c r="Q5290" s="31">
        <v>0</v>
      </c>
      <c r="R5290" s="31">
        <v>0</v>
      </c>
      <c r="S5290" s="31">
        <v>0</v>
      </c>
      <c r="T5290" s="36" t="s">
        <v>13025</v>
      </c>
      <c r="U5290" s="36" t="s">
        <v>14429</v>
      </c>
      <c r="V5290" s="31" t="s">
        <v>1015</v>
      </c>
      <c r="W5290" s="31">
        <v>7</v>
      </c>
    </row>
    <row r="5291" spans="1:23" x14ac:dyDescent="0.25">
      <c r="A5291">
        <v>9686534</v>
      </c>
      <c r="B5291" s="32" t="s">
        <v>2433</v>
      </c>
      <c r="C5291" s="32">
        <v>22</v>
      </c>
      <c r="D5291" s="32">
        <v>12</v>
      </c>
      <c r="E5291" s="32" t="s">
        <v>22</v>
      </c>
      <c r="F5291" s="32">
        <v>2</v>
      </c>
      <c r="G5291" s="32" t="s">
        <v>354</v>
      </c>
      <c r="H5291" s="32" t="s">
        <v>22</v>
      </c>
      <c r="I5291" s="32">
        <v>1038</v>
      </c>
      <c r="J5291" s="32" t="s">
        <v>22</v>
      </c>
      <c r="K5291" s="32">
        <v>0.79</v>
      </c>
      <c r="L5291" s="38">
        <v>91.62</v>
      </c>
      <c r="M5291" t="s">
        <v>13026</v>
      </c>
      <c r="N5291" t="s">
        <v>13027</v>
      </c>
      <c r="O5291" t="s">
        <v>13028</v>
      </c>
      <c r="P5291" s="31">
        <v>0</v>
      </c>
      <c r="Q5291" s="31">
        <v>0</v>
      </c>
      <c r="R5291" s="31">
        <v>0</v>
      </c>
      <c r="S5291" s="31">
        <v>0</v>
      </c>
      <c r="T5291" s="36" t="s">
        <v>13029</v>
      </c>
      <c r="U5291" s="36" t="s">
        <v>14429</v>
      </c>
      <c r="V5291" s="31" t="s">
        <v>1015</v>
      </c>
      <c r="W5291" s="31">
        <v>7</v>
      </c>
    </row>
    <row r="5292" spans="1:23" x14ac:dyDescent="0.25">
      <c r="A5292">
        <v>9686536</v>
      </c>
      <c r="B5292" s="32" t="s">
        <v>2433</v>
      </c>
      <c r="C5292" s="32">
        <v>22</v>
      </c>
      <c r="D5292" s="32">
        <v>12</v>
      </c>
      <c r="E5292" s="32" t="s">
        <v>22</v>
      </c>
      <c r="F5292" s="32">
        <v>2</v>
      </c>
      <c r="G5292" s="32" t="s">
        <v>354</v>
      </c>
      <c r="H5292" s="32" t="s">
        <v>22</v>
      </c>
      <c r="I5292" s="32">
        <v>1038</v>
      </c>
      <c r="J5292" s="32" t="s">
        <v>22</v>
      </c>
      <c r="K5292" s="32">
        <v>1.32</v>
      </c>
      <c r="L5292" s="38">
        <v>127.85</v>
      </c>
      <c r="M5292" t="s">
        <v>13030</v>
      </c>
      <c r="N5292" t="s">
        <v>13031</v>
      </c>
      <c r="O5292" t="s">
        <v>13032</v>
      </c>
      <c r="P5292" s="31">
        <v>30</v>
      </c>
      <c r="Q5292" s="31">
        <v>10</v>
      </c>
      <c r="R5292" s="31">
        <v>500</v>
      </c>
      <c r="S5292" s="31">
        <v>0</v>
      </c>
      <c r="T5292" s="36" t="s">
        <v>13033</v>
      </c>
      <c r="U5292" s="36" t="s">
        <v>14429</v>
      </c>
      <c r="V5292" s="31" t="s">
        <v>1015</v>
      </c>
      <c r="W5292" s="31">
        <v>7</v>
      </c>
    </row>
    <row r="5293" spans="1:23" x14ac:dyDescent="0.25">
      <c r="A5293">
        <v>9686538</v>
      </c>
      <c r="B5293" s="32" t="s">
        <v>2433</v>
      </c>
      <c r="C5293" s="32">
        <v>22</v>
      </c>
      <c r="D5293" s="32">
        <v>12</v>
      </c>
      <c r="E5293" s="32" t="s">
        <v>22</v>
      </c>
      <c r="F5293" s="32">
        <v>2</v>
      </c>
      <c r="G5293" s="32" t="s">
        <v>354</v>
      </c>
      <c r="H5293" s="32" t="s">
        <v>22</v>
      </c>
      <c r="I5293" s="32">
        <v>1038</v>
      </c>
      <c r="J5293" s="32" t="s">
        <v>22</v>
      </c>
      <c r="K5293" s="32">
        <v>1.86</v>
      </c>
      <c r="L5293" s="38">
        <v>165.59</v>
      </c>
      <c r="M5293" t="s">
        <v>13034</v>
      </c>
      <c r="N5293" t="s">
        <v>13035</v>
      </c>
      <c r="O5293" t="s">
        <v>13036</v>
      </c>
      <c r="P5293" s="31">
        <v>0</v>
      </c>
      <c r="Q5293" s="31">
        <v>0</v>
      </c>
      <c r="R5293" s="31">
        <v>0</v>
      </c>
      <c r="S5293" s="31">
        <v>0</v>
      </c>
      <c r="T5293" s="36" t="s">
        <v>13037</v>
      </c>
      <c r="U5293" s="36" t="s">
        <v>14429</v>
      </c>
      <c r="V5293" s="31" t="s">
        <v>1015</v>
      </c>
      <c r="W5293" s="31">
        <v>7</v>
      </c>
    </row>
    <row r="5294" spans="1:23" x14ac:dyDescent="0.25">
      <c r="A5294">
        <v>9686539</v>
      </c>
      <c r="B5294" s="32" t="s">
        <v>2433</v>
      </c>
      <c r="C5294" s="32">
        <v>22</v>
      </c>
      <c r="D5294" s="32">
        <v>12</v>
      </c>
      <c r="E5294" s="32" t="s">
        <v>22</v>
      </c>
      <c r="F5294" s="32">
        <v>1</v>
      </c>
      <c r="G5294" s="32" t="s">
        <v>21</v>
      </c>
      <c r="H5294" s="32" t="s">
        <v>22</v>
      </c>
      <c r="I5294" s="32">
        <v>1039</v>
      </c>
      <c r="J5294" s="32" t="s">
        <v>22</v>
      </c>
      <c r="K5294" s="32">
        <v>0.46</v>
      </c>
      <c r="L5294" s="38">
        <v>37.450000000000003</v>
      </c>
      <c r="M5294" t="s">
        <v>13038</v>
      </c>
      <c r="N5294" t="s">
        <v>13039</v>
      </c>
      <c r="O5294" t="s">
        <v>13040</v>
      </c>
      <c r="P5294" s="31">
        <v>0</v>
      </c>
      <c r="Q5294" s="31">
        <v>0</v>
      </c>
      <c r="R5294" s="31">
        <v>0</v>
      </c>
      <c r="S5294" s="31">
        <v>0</v>
      </c>
      <c r="T5294" s="36" t="s">
        <v>13041</v>
      </c>
      <c r="U5294" s="36" t="s">
        <v>13677</v>
      </c>
      <c r="V5294" s="31" t="s">
        <v>1015</v>
      </c>
      <c r="W5294" s="31">
        <v>7</v>
      </c>
    </row>
    <row r="5295" spans="1:23" x14ac:dyDescent="0.25">
      <c r="A5295">
        <v>9686540</v>
      </c>
      <c r="B5295" s="32" t="s">
        <v>2433</v>
      </c>
      <c r="C5295" s="32">
        <v>22</v>
      </c>
      <c r="D5295" s="32">
        <v>12</v>
      </c>
      <c r="E5295" s="32" t="s">
        <v>22</v>
      </c>
      <c r="F5295" s="32">
        <v>2</v>
      </c>
      <c r="G5295" s="32" t="s">
        <v>354</v>
      </c>
      <c r="H5295" s="32" t="s">
        <v>22</v>
      </c>
      <c r="I5295" s="32">
        <v>1038</v>
      </c>
      <c r="J5295" s="32" t="s">
        <v>22</v>
      </c>
      <c r="K5295" s="32">
        <v>3.2</v>
      </c>
      <c r="L5295" s="38">
        <v>222.89</v>
      </c>
      <c r="M5295" t="s">
        <v>13042</v>
      </c>
      <c r="N5295" t="s">
        <v>13043</v>
      </c>
      <c r="O5295" t="s">
        <v>13044</v>
      </c>
      <c r="P5295" s="31">
        <v>0</v>
      </c>
      <c r="Q5295" s="31">
        <v>0</v>
      </c>
      <c r="R5295" s="31">
        <v>0</v>
      </c>
      <c r="S5295" s="31">
        <v>0</v>
      </c>
      <c r="T5295" s="36" t="s">
        <v>13045</v>
      </c>
      <c r="U5295" s="36" t="s">
        <v>14429</v>
      </c>
      <c r="V5295" s="31" t="s">
        <v>1015</v>
      </c>
      <c r="W5295" s="31">
        <v>7</v>
      </c>
    </row>
    <row r="5296" spans="1:23" x14ac:dyDescent="0.25">
      <c r="A5296">
        <v>9686542</v>
      </c>
      <c r="B5296" s="32" t="s">
        <v>2433</v>
      </c>
      <c r="C5296" s="32">
        <v>22</v>
      </c>
      <c r="D5296" s="32">
        <v>12</v>
      </c>
      <c r="E5296" s="32" t="s">
        <v>22</v>
      </c>
      <c r="F5296" s="32">
        <v>2</v>
      </c>
      <c r="G5296" s="32" t="s">
        <v>354</v>
      </c>
      <c r="H5296" s="32" t="s">
        <v>22</v>
      </c>
      <c r="I5296" s="32">
        <v>1038</v>
      </c>
      <c r="J5296" s="32" t="s">
        <v>22</v>
      </c>
      <c r="K5296" s="32">
        <v>3.92</v>
      </c>
      <c r="L5296" s="38">
        <v>259.32</v>
      </c>
      <c r="M5296" t="s">
        <v>13046</v>
      </c>
      <c r="N5296" t="s">
        <v>13047</v>
      </c>
      <c r="O5296" t="s">
        <v>13048</v>
      </c>
      <c r="P5296" s="31">
        <v>0</v>
      </c>
      <c r="Q5296" s="31">
        <v>0</v>
      </c>
      <c r="R5296" s="31">
        <v>0</v>
      </c>
      <c r="S5296" s="31">
        <v>0</v>
      </c>
      <c r="T5296" s="36" t="s">
        <v>13049</v>
      </c>
      <c r="U5296" s="36" t="s">
        <v>14429</v>
      </c>
      <c r="V5296" s="31" t="s">
        <v>1015</v>
      </c>
      <c r="W5296" s="31">
        <v>7</v>
      </c>
    </row>
    <row r="5297" spans="1:23" x14ac:dyDescent="0.25">
      <c r="A5297">
        <v>9686544</v>
      </c>
      <c r="B5297" s="32" t="s">
        <v>2433</v>
      </c>
      <c r="C5297" s="32">
        <v>22</v>
      </c>
      <c r="D5297" s="32">
        <v>12</v>
      </c>
      <c r="E5297" s="32" t="s">
        <v>22</v>
      </c>
      <c r="F5297" s="32">
        <v>2</v>
      </c>
      <c r="G5297" s="32" t="s">
        <v>354</v>
      </c>
      <c r="H5297" s="32" t="s">
        <v>22</v>
      </c>
      <c r="I5297" s="32">
        <v>1038</v>
      </c>
      <c r="J5297" s="32" t="s">
        <v>22</v>
      </c>
      <c r="K5297" s="32">
        <v>1.05</v>
      </c>
      <c r="L5297" s="38">
        <v>119.46</v>
      </c>
      <c r="M5297" t="s">
        <v>13050</v>
      </c>
      <c r="N5297" t="s">
        <v>13051</v>
      </c>
      <c r="O5297" t="s">
        <v>13052</v>
      </c>
      <c r="P5297" s="31">
        <v>0</v>
      </c>
      <c r="Q5297" s="31">
        <v>0</v>
      </c>
      <c r="R5297" s="31">
        <v>0</v>
      </c>
      <c r="S5297" s="31">
        <v>0</v>
      </c>
      <c r="T5297" s="36" t="s">
        <v>13053</v>
      </c>
      <c r="U5297" s="36" t="s">
        <v>14429</v>
      </c>
      <c r="V5297" s="31" t="s">
        <v>1015</v>
      </c>
      <c r="W5297" s="31">
        <v>7</v>
      </c>
    </row>
    <row r="5298" spans="1:23" x14ac:dyDescent="0.25">
      <c r="A5298">
        <v>9686546</v>
      </c>
      <c r="B5298" s="32" t="s">
        <v>2433</v>
      </c>
      <c r="C5298" s="32">
        <v>22</v>
      </c>
      <c r="D5298" s="32">
        <v>12</v>
      </c>
      <c r="E5298" s="32" t="s">
        <v>22</v>
      </c>
      <c r="F5298" s="32">
        <v>2</v>
      </c>
      <c r="G5298" s="32" t="s">
        <v>354</v>
      </c>
      <c r="H5298" s="32" t="s">
        <v>22</v>
      </c>
      <c r="I5298" s="32">
        <v>1038</v>
      </c>
      <c r="J5298" s="32" t="s">
        <v>22</v>
      </c>
      <c r="K5298" s="32">
        <v>1.77</v>
      </c>
      <c r="L5298" s="38">
        <v>149.56</v>
      </c>
      <c r="M5298" t="s">
        <v>13054</v>
      </c>
      <c r="N5298" t="s">
        <v>13055</v>
      </c>
      <c r="O5298" t="s">
        <v>13056</v>
      </c>
      <c r="P5298" s="31">
        <v>0</v>
      </c>
      <c r="Q5298" s="31">
        <v>0</v>
      </c>
      <c r="R5298" s="31">
        <v>0</v>
      </c>
      <c r="S5298" s="31">
        <v>0</v>
      </c>
      <c r="T5298" s="36" t="s">
        <v>13057</v>
      </c>
      <c r="U5298" s="36" t="s">
        <v>14429</v>
      </c>
      <c r="V5298" s="31" t="s">
        <v>1015</v>
      </c>
      <c r="W5298" s="31">
        <v>7</v>
      </c>
    </row>
    <row r="5299" spans="1:23" x14ac:dyDescent="0.25">
      <c r="A5299">
        <v>9686548</v>
      </c>
      <c r="B5299" s="32" t="s">
        <v>2433</v>
      </c>
      <c r="C5299" s="32">
        <v>22</v>
      </c>
      <c r="D5299" s="32">
        <v>12</v>
      </c>
      <c r="E5299" s="32" t="s">
        <v>22</v>
      </c>
      <c r="F5299" s="32">
        <v>2</v>
      </c>
      <c r="G5299" s="32" t="s">
        <v>354</v>
      </c>
      <c r="H5299" s="32" t="s">
        <v>22</v>
      </c>
      <c r="I5299" s="32">
        <v>1038</v>
      </c>
      <c r="J5299" s="32" t="s">
        <v>22</v>
      </c>
      <c r="K5299" s="32">
        <v>2.4900000000000002</v>
      </c>
      <c r="L5299" s="38">
        <v>184.42</v>
      </c>
      <c r="M5299" t="s">
        <v>13058</v>
      </c>
      <c r="N5299" t="s">
        <v>13059</v>
      </c>
      <c r="O5299" t="s">
        <v>13060</v>
      </c>
      <c r="P5299" s="31">
        <v>0</v>
      </c>
      <c r="Q5299" s="31">
        <v>0</v>
      </c>
      <c r="R5299" s="31">
        <v>0</v>
      </c>
      <c r="S5299" s="31">
        <v>0</v>
      </c>
      <c r="T5299" s="36" t="s">
        <v>13061</v>
      </c>
      <c r="U5299" s="36" t="s">
        <v>14429</v>
      </c>
      <c r="V5299" s="31" t="s">
        <v>1015</v>
      </c>
      <c r="W5299" s="31">
        <v>7</v>
      </c>
    </row>
    <row r="5300" spans="1:23" x14ac:dyDescent="0.25">
      <c r="A5300">
        <v>9686549</v>
      </c>
      <c r="B5300" s="32" t="s">
        <v>2433</v>
      </c>
      <c r="C5300" s="32">
        <v>22</v>
      </c>
      <c r="D5300" s="32">
        <v>12</v>
      </c>
      <c r="E5300" s="32" t="s">
        <v>22</v>
      </c>
      <c r="F5300" s="32">
        <v>2</v>
      </c>
      <c r="G5300" s="32" t="s">
        <v>354</v>
      </c>
      <c r="H5300" s="32" t="s">
        <v>22</v>
      </c>
      <c r="I5300" s="32">
        <v>1039</v>
      </c>
      <c r="J5300" s="32" t="s">
        <v>22</v>
      </c>
      <c r="K5300" s="32">
        <v>0.62</v>
      </c>
      <c r="L5300" s="38">
        <v>40.46</v>
      </c>
      <c r="M5300" t="s">
        <v>13062</v>
      </c>
      <c r="N5300" t="s">
        <v>13063</v>
      </c>
      <c r="O5300" t="s">
        <v>13064</v>
      </c>
      <c r="P5300" s="31">
        <v>0</v>
      </c>
      <c r="Q5300" s="31">
        <v>0</v>
      </c>
      <c r="R5300" s="31">
        <v>0</v>
      </c>
      <c r="S5300" s="31">
        <v>0</v>
      </c>
      <c r="T5300" s="36" t="s">
        <v>13065</v>
      </c>
      <c r="U5300" s="36" t="s">
        <v>13677</v>
      </c>
      <c r="V5300" s="31" t="s">
        <v>1015</v>
      </c>
      <c r="W5300" s="31">
        <v>7</v>
      </c>
    </row>
    <row r="5301" spans="1:23" x14ac:dyDescent="0.25">
      <c r="A5301">
        <v>9686580</v>
      </c>
      <c r="B5301" s="32" t="s">
        <v>2433</v>
      </c>
      <c r="C5301" s="32">
        <v>22</v>
      </c>
      <c r="D5301" s="32">
        <v>12</v>
      </c>
      <c r="E5301" s="32" t="s">
        <v>22</v>
      </c>
      <c r="F5301" s="32">
        <v>2</v>
      </c>
      <c r="G5301" s="32" t="s">
        <v>354</v>
      </c>
      <c r="H5301" s="32" t="s">
        <v>22</v>
      </c>
      <c r="I5301" s="32">
        <v>1038</v>
      </c>
      <c r="J5301" s="32" t="s">
        <v>22</v>
      </c>
      <c r="K5301" s="32">
        <v>6.42</v>
      </c>
      <c r="L5301" s="38">
        <v>419.82</v>
      </c>
      <c r="M5301" t="s">
        <v>13066</v>
      </c>
      <c r="N5301" t="s">
        <v>13067</v>
      </c>
      <c r="O5301" t="s">
        <v>13068</v>
      </c>
      <c r="P5301" s="31">
        <v>0</v>
      </c>
      <c r="Q5301" s="31">
        <v>0</v>
      </c>
      <c r="R5301" s="31">
        <v>0</v>
      </c>
      <c r="S5301" s="31">
        <v>0</v>
      </c>
      <c r="T5301" s="36" t="s">
        <v>13069</v>
      </c>
      <c r="U5301" s="36" t="s">
        <v>14429</v>
      </c>
      <c r="V5301" s="31" t="s">
        <v>1015</v>
      </c>
      <c r="W5301" s="31">
        <v>7</v>
      </c>
    </row>
    <row r="5302" spans="1:23" x14ac:dyDescent="0.25">
      <c r="A5302">
        <v>9686582</v>
      </c>
      <c r="B5302" s="32" t="s">
        <v>2433</v>
      </c>
      <c r="C5302" s="32">
        <v>22</v>
      </c>
      <c r="D5302" s="32">
        <v>12</v>
      </c>
      <c r="E5302" s="32" t="s">
        <v>22</v>
      </c>
      <c r="F5302" s="32">
        <v>2</v>
      </c>
      <c r="G5302" s="32" t="s">
        <v>354</v>
      </c>
      <c r="H5302" s="32" t="s">
        <v>22</v>
      </c>
      <c r="I5302" s="32">
        <v>1038</v>
      </c>
      <c r="J5302" s="32" t="s">
        <v>22</v>
      </c>
      <c r="K5302" s="32">
        <v>7.85</v>
      </c>
      <c r="L5302" s="38">
        <v>493.35</v>
      </c>
      <c r="M5302" t="s">
        <v>13070</v>
      </c>
      <c r="N5302" t="s">
        <v>13071</v>
      </c>
      <c r="O5302" t="s">
        <v>13072</v>
      </c>
      <c r="P5302" s="31">
        <v>0</v>
      </c>
      <c r="Q5302" s="31">
        <v>0</v>
      </c>
      <c r="R5302" s="31">
        <v>0</v>
      </c>
      <c r="S5302" s="31">
        <v>0</v>
      </c>
      <c r="T5302" s="36" t="s">
        <v>13073</v>
      </c>
      <c r="U5302" s="36" t="s">
        <v>14429</v>
      </c>
      <c r="V5302" s="31" t="s">
        <v>1015</v>
      </c>
      <c r="W5302" s="31">
        <v>7</v>
      </c>
    </row>
    <row r="5303" spans="1:23" x14ac:dyDescent="0.25">
      <c r="A5303">
        <v>9686584</v>
      </c>
      <c r="B5303" s="32" t="s">
        <v>2433</v>
      </c>
      <c r="C5303" s="32">
        <v>22</v>
      </c>
      <c r="D5303" s="32">
        <v>12</v>
      </c>
      <c r="E5303" s="32" t="s">
        <v>22</v>
      </c>
      <c r="F5303" s="32">
        <v>2</v>
      </c>
      <c r="G5303" s="32" t="s">
        <v>354</v>
      </c>
      <c r="H5303" s="32" t="s">
        <v>22</v>
      </c>
      <c r="I5303" s="32">
        <v>1038</v>
      </c>
      <c r="J5303" s="32" t="s">
        <v>22</v>
      </c>
      <c r="K5303" s="32">
        <v>2.13</v>
      </c>
      <c r="L5303" s="38">
        <v>214.88</v>
      </c>
      <c r="M5303" t="s">
        <v>13074</v>
      </c>
      <c r="N5303" t="s">
        <v>13075</v>
      </c>
      <c r="O5303" t="s">
        <v>13076</v>
      </c>
      <c r="P5303" s="31">
        <v>0</v>
      </c>
      <c r="Q5303" s="31">
        <v>0</v>
      </c>
      <c r="R5303" s="31">
        <v>0</v>
      </c>
      <c r="S5303" s="31">
        <v>0</v>
      </c>
      <c r="T5303" s="36" t="s">
        <v>13077</v>
      </c>
      <c r="U5303" s="36" t="s">
        <v>14429</v>
      </c>
      <c r="V5303" s="31" t="s">
        <v>1015</v>
      </c>
      <c r="W5303" s="31">
        <v>7</v>
      </c>
    </row>
    <row r="5304" spans="1:23" x14ac:dyDescent="0.25">
      <c r="A5304">
        <v>9686586</v>
      </c>
      <c r="B5304" s="32" t="s">
        <v>2433</v>
      </c>
      <c r="C5304" s="32">
        <v>22</v>
      </c>
      <c r="D5304" s="32">
        <v>12</v>
      </c>
      <c r="E5304" s="32" t="s">
        <v>22</v>
      </c>
      <c r="F5304" s="32">
        <v>2</v>
      </c>
      <c r="G5304" s="32" t="s">
        <v>354</v>
      </c>
      <c r="H5304" s="32" t="s">
        <v>22</v>
      </c>
      <c r="I5304" s="32">
        <v>1038</v>
      </c>
      <c r="J5304" s="32" t="s">
        <v>22</v>
      </c>
      <c r="K5304" s="32">
        <v>3.56</v>
      </c>
      <c r="L5304" s="38">
        <v>273.33999999999997</v>
      </c>
      <c r="M5304" t="s">
        <v>13078</v>
      </c>
      <c r="N5304" t="s">
        <v>13079</v>
      </c>
      <c r="O5304" t="s">
        <v>13080</v>
      </c>
      <c r="P5304" s="31">
        <v>0</v>
      </c>
      <c r="Q5304" s="31">
        <v>0</v>
      </c>
      <c r="R5304" s="31">
        <v>0</v>
      </c>
      <c r="S5304" s="31">
        <v>0</v>
      </c>
      <c r="T5304" s="36" t="s">
        <v>13081</v>
      </c>
      <c r="U5304" s="36" t="s">
        <v>14429</v>
      </c>
      <c r="V5304" s="31" t="s">
        <v>1015</v>
      </c>
      <c r="W5304" s="31">
        <v>7</v>
      </c>
    </row>
    <row r="5305" spans="1:23" x14ac:dyDescent="0.25">
      <c r="A5305">
        <v>9686588</v>
      </c>
      <c r="B5305" s="32" t="s">
        <v>2433</v>
      </c>
      <c r="C5305" s="32">
        <v>22</v>
      </c>
      <c r="D5305" s="32">
        <v>12</v>
      </c>
      <c r="E5305" s="32" t="s">
        <v>22</v>
      </c>
      <c r="F5305" s="32">
        <v>2</v>
      </c>
      <c r="G5305" s="32" t="s">
        <v>354</v>
      </c>
      <c r="H5305" s="32" t="s">
        <v>22</v>
      </c>
      <c r="I5305" s="32">
        <v>1038</v>
      </c>
      <c r="J5305" s="32" t="s">
        <v>22</v>
      </c>
      <c r="K5305" s="32">
        <v>4.99</v>
      </c>
      <c r="L5305" s="38">
        <v>332.75</v>
      </c>
      <c r="M5305" t="s">
        <v>13082</v>
      </c>
      <c r="N5305" t="s">
        <v>13083</v>
      </c>
      <c r="O5305" t="s">
        <v>13084</v>
      </c>
      <c r="P5305" s="31">
        <v>0</v>
      </c>
      <c r="Q5305" s="31">
        <v>0</v>
      </c>
      <c r="R5305" s="31">
        <v>0</v>
      </c>
      <c r="S5305" s="31">
        <v>0</v>
      </c>
      <c r="T5305" s="36" t="s">
        <v>13085</v>
      </c>
      <c r="U5305" s="36" t="s">
        <v>14429</v>
      </c>
      <c r="V5305" s="31" t="s">
        <v>1015</v>
      </c>
      <c r="W5305" s="31">
        <v>7</v>
      </c>
    </row>
    <row r="5306" spans="1:23" x14ac:dyDescent="0.25">
      <c r="A5306">
        <v>9686589</v>
      </c>
      <c r="B5306" s="32" t="s">
        <v>2433</v>
      </c>
      <c r="C5306" s="32">
        <v>22</v>
      </c>
      <c r="D5306" s="32">
        <v>12</v>
      </c>
      <c r="E5306" s="32" t="s">
        <v>22</v>
      </c>
      <c r="F5306" s="32">
        <v>2</v>
      </c>
      <c r="G5306" s="32" t="s">
        <v>354</v>
      </c>
      <c r="H5306" s="32" t="s">
        <v>22</v>
      </c>
      <c r="I5306" s="32">
        <v>1039</v>
      </c>
      <c r="J5306" s="32" t="s">
        <v>22</v>
      </c>
      <c r="K5306" s="32">
        <v>0.63</v>
      </c>
      <c r="L5306" s="38">
        <v>64.56</v>
      </c>
      <c r="M5306" t="s">
        <v>13086</v>
      </c>
      <c r="N5306" t="s">
        <v>13087</v>
      </c>
      <c r="O5306" t="s">
        <v>13088</v>
      </c>
      <c r="P5306" s="31">
        <v>0</v>
      </c>
      <c r="Q5306" s="31">
        <v>0</v>
      </c>
      <c r="R5306" s="31">
        <v>0</v>
      </c>
      <c r="S5306" s="31">
        <v>0</v>
      </c>
      <c r="T5306" s="36" t="s">
        <v>13089</v>
      </c>
      <c r="U5306" s="36" t="s">
        <v>13677</v>
      </c>
      <c r="V5306" s="31" t="s">
        <v>1015</v>
      </c>
      <c r="W5306" s="31">
        <v>7</v>
      </c>
    </row>
    <row r="5307" spans="1:23" x14ac:dyDescent="0.25">
      <c r="A5307">
        <v>9686800</v>
      </c>
      <c r="B5307" s="32" t="s">
        <v>2433</v>
      </c>
      <c r="C5307" s="32">
        <v>22</v>
      </c>
      <c r="D5307" s="32">
        <v>11</v>
      </c>
      <c r="E5307" s="32" t="s">
        <v>22</v>
      </c>
      <c r="F5307" s="32">
        <v>3</v>
      </c>
      <c r="G5307" s="32" t="s">
        <v>354</v>
      </c>
      <c r="H5307" s="32" t="s">
        <v>22</v>
      </c>
      <c r="I5307" s="32">
        <v>400</v>
      </c>
      <c r="J5307" s="32" t="s">
        <v>22</v>
      </c>
      <c r="K5307" s="32">
        <v>0</v>
      </c>
      <c r="L5307" s="38">
        <v>13.89</v>
      </c>
      <c r="M5307" t="s">
        <v>13090</v>
      </c>
      <c r="N5307" t="s">
        <v>13091</v>
      </c>
      <c r="O5307" t="s">
        <v>13092</v>
      </c>
      <c r="P5307" s="31">
        <v>0</v>
      </c>
      <c r="Q5307" s="31">
        <v>0</v>
      </c>
      <c r="R5307" s="31">
        <v>0</v>
      </c>
      <c r="S5307" s="31">
        <v>0</v>
      </c>
      <c r="T5307" s="36" t="s">
        <v>13093</v>
      </c>
      <c r="U5307" s="36" t="s">
        <v>14149</v>
      </c>
      <c r="V5307" s="31" t="s">
        <v>10436</v>
      </c>
      <c r="W5307" s="31">
        <v>7</v>
      </c>
    </row>
    <row r="5308" spans="1:23" x14ac:dyDescent="0.25">
      <c r="A5308">
        <v>9686810</v>
      </c>
      <c r="B5308" s="32" t="s">
        <v>2433</v>
      </c>
      <c r="C5308" s="32">
        <v>22</v>
      </c>
      <c r="D5308" s="32">
        <v>11</v>
      </c>
      <c r="E5308" s="32" t="s">
        <v>22</v>
      </c>
      <c r="F5308" s="32">
        <v>3</v>
      </c>
      <c r="G5308" s="32" t="s">
        <v>354</v>
      </c>
      <c r="H5308" s="32" t="s">
        <v>22</v>
      </c>
      <c r="I5308" s="32">
        <v>400</v>
      </c>
      <c r="J5308" s="32" t="s">
        <v>22</v>
      </c>
      <c r="K5308" s="32">
        <v>0</v>
      </c>
      <c r="L5308" s="38">
        <v>15.71</v>
      </c>
      <c r="M5308" t="s">
        <v>13094</v>
      </c>
      <c r="N5308" t="s">
        <v>13095</v>
      </c>
      <c r="O5308" t="s">
        <v>13096</v>
      </c>
      <c r="P5308" s="31">
        <v>0</v>
      </c>
      <c r="Q5308" s="31">
        <v>0</v>
      </c>
      <c r="R5308" s="31">
        <v>0</v>
      </c>
      <c r="S5308" s="31">
        <v>0</v>
      </c>
      <c r="T5308" s="36" t="s">
        <v>13097</v>
      </c>
      <c r="U5308" s="36" t="s">
        <v>13488</v>
      </c>
      <c r="V5308" s="31" t="s">
        <v>10436</v>
      </c>
      <c r="W5308" s="31">
        <v>7</v>
      </c>
    </row>
    <row r="5309" spans="1:23" x14ac:dyDescent="0.25">
      <c r="A5309">
        <v>9686820</v>
      </c>
      <c r="B5309" s="32" t="s">
        <v>2433</v>
      </c>
      <c r="C5309" s="32">
        <v>22</v>
      </c>
      <c r="D5309" s="32">
        <v>12</v>
      </c>
      <c r="E5309" s="32" t="s">
        <v>22</v>
      </c>
      <c r="F5309" s="32">
        <v>3</v>
      </c>
      <c r="G5309" s="32" t="s">
        <v>354</v>
      </c>
      <c r="H5309" s="32" t="s">
        <v>22</v>
      </c>
      <c r="I5309" s="32">
        <v>400</v>
      </c>
      <c r="J5309" s="32" t="s">
        <v>22</v>
      </c>
      <c r="K5309" s="32">
        <v>0</v>
      </c>
      <c r="L5309" s="38">
        <v>21.52</v>
      </c>
      <c r="M5309" t="s">
        <v>13098</v>
      </c>
      <c r="N5309" t="s">
        <v>13099</v>
      </c>
      <c r="O5309" t="s">
        <v>13100</v>
      </c>
      <c r="P5309" s="31">
        <v>25</v>
      </c>
      <c r="Q5309" s="31">
        <v>9</v>
      </c>
      <c r="R5309" s="31">
        <v>110</v>
      </c>
      <c r="S5309" s="31">
        <v>0</v>
      </c>
      <c r="T5309" s="36" t="s">
        <v>13101</v>
      </c>
      <c r="U5309" s="36" t="s">
        <v>16042</v>
      </c>
      <c r="V5309" s="31" t="s">
        <v>10436</v>
      </c>
      <c r="W5309" s="31">
        <v>7</v>
      </c>
    </row>
    <row r="5310" spans="1:23" x14ac:dyDescent="0.25">
      <c r="A5310">
        <v>9686845</v>
      </c>
      <c r="B5310" s="32" t="s">
        <v>2433</v>
      </c>
      <c r="C5310" s="32">
        <v>22</v>
      </c>
      <c r="D5310" s="32">
        <v>11</v>
      </c>
      <c r="E5310" s="32" t="s">
        <v>22</v>
      </c>
      <c r="F5310" s="32">
        <v>8</v>
      </c>
      <c r="G5310" s="32" t="s">
        <v>354</v>
      </c>
      <c r="H5310" s="32" t="s">
        <v>22</v>
      </c>
      <c r="I5310" s="32">
        <v>405</v>
      </c>
      <c r="J5310" s="32" t="s">
        <v>22</v>
      </c>
      <c r="K5310" s="32">
        <v>0</v>
      </c>
      <c r="L5310" s="38">
        <v>6.28</v>
      </c>
      <c r="M5310" t="s">
        <v>13102</v>
      </c>
      <c r="N5310" t="s">
        <v>13103</v>
      </c>
      <c r="O5310" t="s">
        <v>13104</v>
      </c>
      <c r="P5310" s="31">
        <v>16</v>
      </c>
      <c r="Q5310" s="31">
        <v>16</v>
      </c>
      <c r="R5310" s="31">
        <v>51</v>
      </c>
      <c r="S5310" s="31">
        <v>0</v>
      </c>
      <c r="T5310" s="36" t="s">
        <v>13105</v>
      </c>
      <c r="U5310" s="36" t="s">
        <v>13606</v>
      </c>
      <c r="V5310" s="31" t="s">
        <v>2451</v>
      </c>
      <c r="W5310" s="31">
        <v>7</v>
      </c>
    </row>
    <row r="5311" spans="1:23" x14ac:dyDescent="0.25">
      <c r="A5311">
        <v>9686865</v>
      </c>
      <c r="B5311" s="32" t="s">
        <v>2433</v>
      </c>
      <c r="C5311" s="32">
        <v>22</v>
      </c>
      <c r="D5311" s="32">
        <v>11</v>
      </c>
      <c r="E5311" s="32" t="s">
        <v>22</v>
      </c>
      <c r="F5311" s="32">
        <v>8</v>
      </c>
      <c r="G5311" s="32" t="s">
        <v>354</v>
      </c>
      <c r="H5311" s="32" t="s">
        <v>22</v>
      </c>
      <c r="I5311" s="32">
        <v>405</v>
      </c>
      <c r="J5311" s="32" t="s">
        <v>22</v>
      </c>
      <c r="K5311" s="32">
        <v>0</v>
      </c>
      <c r="L5311" s="38">
        <v>6.37</v>
      </c>
      <c r="M5311" t="s">
        <v>13106</v>
      </c>
      <c r="N5311" t="s">
        <v>13107</v>
      </c>
      <c r="O5311" t="s">
        <v>13108</v>
      </c>
      <c r="P5311" s="31">
        <v>20</v>
      </c>
      <c r="Q5311" s="31">
        <v>20</v>
      </c>
      <c r="R5311" s="31">
        <v>60</v>
      </c>
      <c r="S5311" s="31">
        <v>0</v>
      </c>
      <c r="T5311" s="36" t="s">
        <v>13109</v>
      </c>
      <c r="U5311" s="36" t="s">
        <v>13606</v>
      </c>
      <c r="V5311" s="31" t="s">
        <v>2451</v>
      </c>
      <c r="W5311" s="31">
        <v>7</v>
      </c>
    </row>
    <row r="5312" spans="1:23" x14ac:dyDescent="0.25">
      <c r="A5312">
        <v>9686912</v>
      </c>
      <c r="B5312" s="32" t="s">
        <v>2433</v>
      </c>
      <c r="C5312" s="32">
        <v>22</v>
      </c>
      <c r="D5312" s="32">
        <v>12</v>
      </c>
      <c r="E5312" s="32" t="s">
        <v>22</v>
      </c>
      <c r="F5312" s="32">
        <v>1</v>
      </c>
      <c r="G5312" s="32" t="s">
        <v>21</v>
      </c>
      <c r="H5312" s="32" t="s">
        <v>22</v>
      </c>
      <c r="I5312" s="32">
        <v>406</v>
      </c>
      <c r="J5312" s="32" t="s">
        <v>22</v>
      </c>
      <c r="K5312" s="32">
        <v>0</v>
      </c>
      <c r="L5312" s="38" t="s">
        <v>302</v>
      </c>
      <c r="M5312" t="s">
        <v>13110</v>
      </c>
      <c r="N5312" t="s">
        <v>13111</v>
      </c>
      <c r="O5312" t="s">
        <v>13111</v>
      </c>
      <c r="P5312" s="31">
        <v>0</v>
      </c>
      <c r="Q5312" s="31">
        <v>0</v>
      </c>
      <c r="R5312" s="31">
        <v>0</v>
      </c>
      <c r="S5312" s="31">
        <v>0</v>
      </c>
      <c r="T5312" s="36" t="s">
        <v>18116</v>
      </c>
      <c r="U5312" s="36">
        <v>0</v>
      </c>
      <c r="V5312" s="31" t="s">
        <v>2451</v>
      </c>
      <c r="W5312" s="31">
        <v>28</v>
      </c>
    </row>
    <row r="5313" spans="1:23" x14ac:dyDescent="0.25">
      <c r="A5313">
        <v>9686924</v>
      </c>
      <c r="B5313" s="32" t="s">
        <v>2433</v>
      </c>
      <c r="C5313" s="32">
        <v>22</v>
      </c>
      <c r="D5313" s="32">
        <v>12</v>
      </c>
      <c r="E5313" s="32" t="s">
        <v>22</v>
      </c>
      <c r="F5313" s="32">
        <v>1</v>
      </c>
      <c r="G5313" s="32" t="s">
        <v>21</v>
      </c>
      <c r="H5313" s="32" t="s">
        <v>22</v>
      </c>
      <c r="I5313" s="32">
        <v>406</v>
      </c>
      <c r="J5313" s="32" t="s">
        <v>22</v>
      </c>
      <c r="K5313" s="32">
        <v>0</v>
      </c>
      <c r="L5313" s="38" t="s">
        <v>302</v>
      </c>
      <c r="M5313" t="s">
        <v>13112</v>
      </c>
      <c r="N5313" t="s">
        <v>13111</v>
      </c>
      <c r="O5313" t="s">
        <v>13111</v>
      </c>
      <c r="P5313" s="31">
        <v>0</v>
      </c>
      <c r="Q5313" s="31">
        <v>0</v>
      </c>
      <c r="R5313" s="31">
        <v>0</v>
      </c>
      <c r="S5313" s="31">
        <v>0</v>
      </c>
      <c r="T5313" s="36" t="s">
        <v>18117</v>
      </c>
      <c r="U5313" s="36">
        <v>0</v>
      </c>
      <c r="V5313" s="31" t="s">
        <v>2451</v>
      </c>
      <c r="W5313" s="31">
        <v>28</v>
      </c>
    </row>
    <row r="5314" spans="1:23" x14ac:dyDescent="0.25">
      <c r="A5314">
        <v>9765092</v>
      </c>
      <c r="B5314" s="32" t="s">
        <v>19</v>
      </c>
      <c r="C5314" s="32">
        <v>10</v>
      </c>
      <c r="D5314" s="32">
        <v>85</v>
      </c>
      <c r="E5314" s="32" t="s">
        <v>22</v>
      </c>
      <c r="F5314" s="32">
        <v>1</v>
      </c>
      <c r="G5314" s="32" t="s">
        <v>21</v>
      </c>
      <c r="H5314" s="32">
        <v>704</v>
      </c>
      <c r="I5314" s="32">
        <v>981</v>
      </c>
      <c r="J5314" s="32" t="s">
        <v>22</v>
      </c>
      <c r="K5314" s="32">
        <v>0</v>
      </c>
      <c r="L5314" s="38">
        <v>115.26</v>
      </c>
      <c r="M5314" t="s">
        <v>13113</v>
      </c>
      <c r="N5314" t="s">
        <v>13114</v>
      </c>
      <c r="O5314" t="s">
        <v>13115</v>
      </c>
      <c r="P5314" s="31">
        <v>600</v>
      </c>
      <c r="Q5314" s="31">
        <v>1200</v>
      </c>
      <c r="R5314" s="31">
        <v>0</v>
      </c>
      <c r="S5314" s="31">
        <v>8.3000000000000007</v>
      </c>
      <c r="T5314" s="36" t="s">
        <v>16855</v>
      </c>
      <c r="U5314" s="36" t="s">
        <v>13116</v>
      </c>
      <c r="V5314" s="31" t="s">
        <v>602</v>
      </c>
      <c r="W5314" s="31">
        <v>7</v>
      </c>
    </row>
    <row r="5315" spans="1:23" x14ac:dyDescent="0.25">
      <c r="A5315">
        <v>9765095</v>
      </c>
      <c r="B5315" s="32" t="s">
        <v>19</v>
      </c>
      <c r="C5315" s="32">
        <v>10</v>
      </c>
      <c r="D5315" s="32">
        <v>85</v>
      </c>
      <c r="E5315" s="32" t="s">
        <v>22</v>
      </c>
      <c r="F5315" s="32">
        <v>1</v>
      </c>
      <c r="G5315" s="32" t="s">
        <v>21</v>
      </c>
      <c r="H5315" s="32">
        <v>704</v>
      </c>
      <c r="I5315" s="32">
        <v>981</v>
      </c>
      <c r="J5315" s="32" t="s">
        <v>22</v>
      </c>
      <c r="K5315" s="32">
        <v>0</v>
      </c>
      <c r="L5315" s="38">
        <v>139.88</v>
      </c>
      <c r="M5315" t="s">
        <v>13117</v>
      </c>
      <c r="N5315" t="s">
        <v>13118</v>
      </c>
      <c r="O5315" t="s">
        <v>13119</v>
      </c>
      <c r="P5315" s="31">
        <v>800</v>
      </c>
      <c r="Q5315" s="31">
        <v>1200</v>
      </c>
      <c r="R5315" s="31">
        <v>0</v>
      </c>
      <c r="S5315" s="31">
        <v>9.4079999999999995</v>
      </c>
      <c r="T5315" s="36" t="s">
        <v>16856</v>
      </c>
      <c r="U5315" s="36" t="s">
        <v>13116</v>
      </c>
      <c r="V5315" s="31" t="s">
        <v>602</v>
      </c>
      <c r="W5315" s="31">
        <v>7</v>
      </c>
    </row>
    <row r="5316" spans="1:23" x14ac:dyDescent="0.25">
      <c r="A5316">
        <v>9765191</v>
      </c>
      <c r="B5316" s="32" t="s">
        <v>19</v>
      </c>
      <c r="C5316" s="32">
        <v>10</v>
      </c>
      <c r="D5316" s="32">
        <v>85</v>
      </c>
      <c r="E5316" s="32" t="s">
        <v>22</v>
      </c>
      <c r="F5316" s="32">
        <v>1</v>
      </c>
      <c r="G5316" s="32" t="s">
        <v>21</v>
      </c>
      <c r="H5316" s="32">
        <v>704</v>
      </c>
      <c r="I5316" s="32">
        <v>981</v>
      </c>
      <c r="J5316" s="32" t="s">
        <v>22</v>
      </c>
      <c r="K5316" s="32">
        <v>0</v>
      </c>
      <c r="L5316" s="38">
        <v>275.35000000000002</v>
      </c>
      <c r="M5316" t="s">
        <v>13120</v>
      </c>
      <c r="N5316" t="s">
        <v>13121</v>
      </c>
      <c r="O5316" t="s">
        <v>13122</v>
      </c>
      <c r="P5316" s="31">
        <v>1200</v>
      </c>
      <c r="Q5316" s="31">
        <v>1200</v>
      </c>
      <c r="R5316" s="31">
        <v>0</v>
      </c>
      <c r="S5316" s="31">
        <v>0</v>
      </c>
      <c r="T5316" s="36" t="s">
        <v>16857</v>
      </c>
      <c r="U5316" s="36" t="s">
        <v>13116</v>
      </c>
      <c r="V5316" s="31" t="s">
        <v>602</v>
      </c>
      <c r="W5316" s="31">
        <v>7</v>
      </c>
    </row>
    <row r="5317" spans="1:23" x14ac:dyDescent="0.25">
      <c r="A5317">
        <v>9774510</v>
      </c>
      <c r="B5317" s="32" t="s">
        <v>19</v>
      </c>
      <c r="C5317" s="32">
        <v>8</v>
      </c>
      <c r="D5317" s="32">
        <v>75</v>
      </c>
      <c r="E5317" s="32" t="s">
        <v>22</v>
      </c>
      <c r="F5317" s="32">
        <v>1</v>
      </c>
      <c r="G5317" s="32" t="s">
        <v>21</v>
      </c>
      <c r="H5317" s="32" t="s">
        <v>22</v>
      </c>
      <c r="I5317" s="32" t="s">
        <v>22</v>
      </c>
      <c r="J5317" s="32" t="s">
        <v>22</v>
      </c>
      <c r="K5317" s="32">
        <v>0</v>
      </c>
      <c r="L5317" s="38">
        <v>3585.28</v>
      </c>
      <c r="M5317" t="s">
        <v>13123</v>
      </c>
      <c r="N5317" t="s">
        <v>13124</v>
      </c>
      <c r="O5317" t="s">
        <v>13125</v>
      </c>
      <c r="P5317" s="31">
        <v>600</v>
      </c>
      <c r="Q5317" s="31">
        <v>1800</v>
      </c>
      <c r="R5317" s="31">
        <v>600</v>
      </c>
      <c r="S5317" s="31">
        <v>88</v>
      </c>
      <c r="T5317" s="36" t="s">
        <v>16858</v>
      </c>
      <c r="U5317" s="36" t="s">
        <v>12165</v>
      </c>
      <c r="V5317" s="31" t="s">
        <v>26</v>
      </c>
      <c r="W5317" s="31">
        <v>7</v>
      </c>
    </row>
    <row r="5318" spans="1:23" x14ac:dyDescent="0.25">
      <c r="A5318">
        <v>9783530</v>
      </c>
      <c r="B5318" s="32" t="s">
        <v>19</v>
      </c>
      <c r="C5318" s="32">
        <v>8</v>
      </c>
      <c r="D5318" s="32">
        <v>74</v>
      </c>
      <c r="E5318" s="32" t="s">
        <v>22</v>
      </c>
      <c r="F5318" s="32">
        <v>1</v>
      </c>
      <c r="G5318" s="32" t="s">
        <v>21</v>
      </c>
      <c r="H5318" s="32">
        <v>242</v>
      </c>
      <c r="I5318" s="32">
        <v>268</v>
      </c>
      <c r="J5318" s="32" t="s">
        <v>22</v>
      </c>
      <c r="K5318" s="32">
        <v>0</v>
      </c>
      <c r="L5318" s="38">
        <v>1112.3800000000001</v>
      </c>
      <c r="M5318" t="s">
        <v>13126</v>
      </c>
      <c r="N5318" t="s">
        <v>13127</v>
      </c>
      <c r="O5318" t="s">
        <v>13128</v>
      </c>
      <c r="P5318" s="31">
        <v>600</v>
      </c>
      <c r="Q5318" s="31">
        <v>1200</v>
      </c>
      <c r="R5318" s="31">
        <v>500</v>
      </c>
      <c r="S5318" s="31">
        <v>35</v>
      </c>
      <c r="T5318" s="36" t="s">
        <v>16859</v>
      </c>
      <c r="U5318" s="36" t="s">
        <v>12165</v>
      </c>
      <c r="V5318" s="31" t="s">
        <v>26</v>
      </c>
      <c r="W5318" s="31">
        <v>7</v>
      </c>
    </row>
    <row r="5319" spans="1:23" x14ac:dyDescent="0.25">
      <c r="A5319">
        <v>9783610</v>
      </c>
      <c r="B5319" s="32" t="s">
        <v>19</v>
      </c>
      <c r="C5319" s="32">
        <v>8</v>
      </c>
      <c r="D5319" s="32">
        <v>74</v>
      </c>
      <c r="E5319" s="32" t="s">
        <v>22</v>
      </c>
      <c r="F5319" s="32">
        <v>1</v>
      </c>
      <c r="G5319" s="32" t="s">
        <v>21</v>
      </c>
      <c r="H5319" s="32">
        <v>242</v>
      </c>
      <c r="I5319" s="32">
        <v>268</v>
      </c>
      <c r="J5319" s="32" t="s">
        <v>22</v>
      </c>
      <c r="K5319" s="32">
        <v>0</v>
      </c>
      <c r="L5319" s="38">
        <v>1178.73</v>
      </c>
      <c r="M5319" t="s">
        <v>13129</v>
      </c>
      <c r="N5319" t="s">
        <v>13130</v>
      </c>
      <c r="O5319" t="s">
        <v>13131</v>
      </c>
      <c r="P5319" s="31">
        <v>800</v>
      </c>
      <c r="Q5319" s="31">
        <v>1200</v>
      </c>
      <c r="R5319" s="31">
        <v>500</v>
      </c>
      <c r="S5319" s="31">
        <v>36.15</v>
      </c>
      <c r="T5319" s="36" t="s">
        <v>16860</v>
      </c>
      <c r="U5319" s="36" t="s">
        <v>12165</v>
      </c>
      <c r="V5319" s="31" t="s">
        <v>26</v>
      </c>
      <c r="W5319" s="31">
        <v>7</v>
      </c>
    </row>
    <row r="5320" spans="1:23" x14ac:dyDescent="0.25">
      <c r="A5320">
        <v>9784540</v>
      </c>
      <c r="B5320" s="32" t="s">
        <v>19</v>
      </c>
      <c r="C5320" s="32">
        <v>8</v>
      </c>
      <c r="D5320" s="32">
        <v>74</v>
      </c>
      <c r="E5320" s="32" t="s">
        <v>22</v>
      </c>
      <c r="F5320" s="32">
        <v>1</v>
      </c>
      <c r="G5320" s="32" t="s">
        <v>21</v>
      </c>
      <c r="H5320" s="32">
        <v>242</v>
      </c>
      <c r="I5320" s="32">
        <v>268</v>
      </c>
      <c r="J5320" s="32" t="s">
        <v>22</v>
      </c>
      <c r="K5320" s="32">
        <v>0</v>
      </c>
      <c r="L5320" s="38">
        <v>1731.89</v>
      </c>
      <c r="M5320" t="s">
        <v>13132</v>
      </c>
      <c r="N5320" t="s">
        <v>13133</v>
      </c>
      <c r="O5320" t="s">
        <v>13134</v>
      </c>
      <c r="P5320" s="31">
        <v>1200</v>
      </c>
      <c r="Q5320" s="31">
        <v>1200</v>
      </c>
      <c r="R5320" s="31">
        <v>500</v>
      </c>
      <c r="S5320" s="31">
        <v>0</v>
      </c>
      <c r="T5320" s="36" t="s">
        <v>16861</v>
      </c>
      <c r="U5320" s="36" t="s">
        <v>12165</v>
      </c>
      <c r="V5320" s="31" t="s">
        <v>26</v>
      </c>
      <c r="W5320" s="31">
        <v>7</v>
      </c>
    </row>
    <row r="5321" spans="1:23" x14ac:dyDescent="0.25">
      <c r="A5321">
        <v>9785040</v>
      </c>
      <c r="B5321" s="32" t="s">
        <v>19</v>
      </c>
      <c r="C5321" s="32">
        <v>10</v>
      </c>
      <c r="D5321" s="32">
        <v>83</v>
      </c>
      <c r="E5321" s="32" t="s">
        <v>22</v>
      </c>
      <c r="F5321" s="32">
        <v>1</v>
      </c>
      <c r="G5321" s="32" t="s">
        <v>21</v>
      </c>
      <c r="H5321" s="32">
        <v>675</v>
      </c>
      <c r="I5321" s="32">
        <v>942</v>
      </c>
      <c r="J5321" s="32" t="s">
        <v>22</v>
      </c>
      <c r="K5321" s="32">
        <v>0</v>
      </c>
      <c r="L5321" s="38">
        <v>25.45</v>
      </c>
      <c r="M5321" t="s">
        <v>13135</v>
      </c>
      <c r="N5321" t="s">
        <v>13136</v>
      </c>
      <c r="O5321" t="s">
        <v>13137</v>
      </c>
      <c r="P5321" s="31">
        <v>0</v>
      </c>
      <c r="Q5321" s="31">
        <v>0</v>
      </c>
      <c r="R5321" s="31">
        <v>0</v>
      </c>
      <c r="S5321" s="31">
        <v>0</v>
      </c>
      <c r="T5321" s="36" t="s">
        <v>16862</v>
      </c>
      <c r="U5321" s="36" t="s">
        <v>13821</v>
      </c>
      <c r="V5321" s="31" t="s">
        <v>882</v>
      </c>
      <c r="W5321" s="31">
        <v>7</v>
      </c>
    </row>
    <row r="5322" spans="1:23" x14ac:dyDescent="0.25">
      <c r="A5322">
        <v>9785042</v>
      </c>
      <c r="B5322" s="32" t="s">
        <v>19</v>
      </c>
      <c r="C5322" s="32">
        <v>10</v>
      </c>
      <c r="D5322" s="32">
        <v>83</v>
      </c>
      <c r="E5322" s="32" t="s">
        <v>22</v>
      </c>
      <c r="F5322" s="32">
        <v>2</v>
      </c>
      <c r="G5322" s="32" t="s">
        <v>354</v>
      </c>
      <c r="H5322" s="32">
        <v>675</v>
      </c>
      <c r="I5322" s="32">
        <v>942</v>
      </c>
      <c r="J5322" s="32" t="s">
        <v>22</v>
      </c>
      <c r="K5322" s="32">
        <v>0</v>
      </c>
      <c r="L5322" s="38">
        <v>50.05</v>
      </c>
      <c r="M5322" t="s">
        <v>13138</v>
      </c>
      <c r="N5322" t="s">
        <v>13139</v>
      </c>
      <c r="O5322" t="s">
        <v>13137</v>
      </c>
      <c r="P5322" s="31">
        <v>0</v>
      </c>
      <c r="Q5322" s="31">
        <v>0</v>
      </c>
      <c r="R5322" s="31">
        <v>0</v>
      </c>
      <c r="S5322" s="31">
        <v>0</v>
      </c>
      <c r="T5322" s="36" t="s">
        <v>16863</v>
      </c>
      <c r="U5322" s="36" t="s">
        <v>13821</v>
      </c>
      <c r="V5322" s="31" t="s">
        <v>882</v>
      </c>
      <c r="W5322" s="31">
        <v>7</v>
      </c>
    </row>
    <row r="5323" spans="1:23" x14ac:dyDescent="0.25">
      <c r="A5323">
        <v>9791015</v>
      </c>
      <c r="B5323" s="32" t="s">
        <v>19</v>
      </c>
      <c r="C5323" s="32">
        <v>8</v>
      </c>
      <c r="D5323" s="32">
        <v>72</v>
      </c>
      <c r="E5323" s="32" t="s">
        <v>22</v>
      </c>
      <c r="F5323" s="32">
        <v>1</v>
      </c>
      <c r="G5323" s="32" t="s">
        <v>21</v>
      </c>
      <c r="H5323" s="32">
        <v>243</v>
      </c>
      <c r="I5323" s="32">
        <v>269</v>
      </c>
      <c r="J5323" s="32" t="s">
        <v>22</v>
      </c>
      <c r="K5323" s="32">
        <v>0</v>
      </c>
      <c r="L5323" s="38">
        <v>683.37</v>
      </c>
      <c r="M5323" t="s">
        <v>13140</v>
      </c>
      <c r="N5323" t="s">
        <v>13141</v>
      </c>
      <c r="O5323" t="s">
        <v>13142</v>
      </c>
      <c r="P5323" s="31">
        <v>370</v>
      </c>
      <c r="Q5323" s="31">
        <v>522</v>
      </c>
      <c r="R5323" s="31">
        <v>210</v>
      </c>
      <c r="S5323" s="31">
        <v>8.4719999999999995</v>
      </c>
      <c r="T5323" s="36" t="s">
        <v>16864</v>
      </c>
      <c r="U5323" s="36" t="s">
        <v>12165</v>
      </c>
      <c r="V5323" s="31" t="s">
        <v>26</v>
      </c>
      <c r="W5323" s="31">
        <v>21</v>
      </c>
    </row>
    <row r="5324" spans="1:23" x14ac:dyDescent="0.25">
      <c r="A5324">
        <v>9791025</v>
      </c>
      <c r="B5324" s="32" t="s">
        <v>19</v>
      </c>
      <c r="C5324" s="32">
        <v>8</v>
      </c>
      <c r="D5324" s="32">
        <v>72</v>
      </c>
      <c r="E5324" s="32" t="s">
        <v>22</v>
      </c>
      <c r="F5324" s="32">
        <v>1</v>
      </c>
      <c r="G5324" s="32" t="s">
        <v>21</v>
      </c>
      <c r="H5324" s="32">
        <v>243</v>
      </c>
      <c r="I5324" s="32">
        <v>269</v>
      </c>
      <c r="J5324" s="32" t="s">
        <v>22</v>
      </c>
      <c r="K5324" s="32">
        <v>0</v>
      </c>
      <c r="L5324" s="38">
        <v>871.31</v>
      </c>
      <c r="M5324" t="s">
        <v>13143</v>
      </c>
      <c r="N5324" t="s">
        <v>13144</v>
      </c>
      <c r="O5324" t="s">
        <v>13145</v>
      </c>
      <c r="P5324" s="31">
        <v>420</v>
      </c>
      <c r="Q5324" s="31">
        <v>560</v>
      </c>
      <c r="R5324" s="31">
        <v>210</v>
      </c>
      <c r="S5324" s="31">
        <v>10.087999999999999</v>
      </c>
      <c r="T5324" s="36" t="s">
        <v>16865</v>
      </c>
      <c r="U5324" s="36" t="s">
        <v>12165</v>
      </c>
      <c r="V5324" s="31" t="s">
        <v>26</v>
      </c>
      <c r="W5324" s="31">
        <v>7</v>
      </c>
    </row>
    <row r="5325" spans="1:23" x14ac:dyDescent="0.25">
      <c r="A5325">
        <v>9791035</v>
      </c>
      <c r="B5325" s="32" t="s">
        <v>19</v>
      </c>
      <c r="C5325" s="32">
        <v>8</v>
      </c>
      <c r="D5325" s="32">
        <v>72</v>
      </c>
      <c r="E5325" s="32" t="s">
        <v>22</v>
      </c>
      <c r="F5325" s="32">
        <v>1</v>
      </c>
      <c r="G5325" s="32" t="s">
        <v>21</v>
      </c>
      <c r="H5325" s="32">
        <v>243</v>
      </c>
      <c r="I5325" s="32">
        <v>269</v>
      </c>
      <c r="J5325" s="32" t="s">
        <v>22</v>
      </c>
      <c r="K5325" s="32">
        <v>0</v>
      </c>
      <c r="L5325" s="38">
        <v>1074.4000000000001</v>
      </c>
      <c r="M5325" t="s">
        <v>13146</v>
      </c>
      <c r="N5325" t="s">
        <v>13147</v>
      </c>
      <c r="O5325" t="s">
        <v>13148</v>
      </c>
      <c r="P5325" s="31">
        <v>530</v>
      </c>
      <c r="Q5325" s="31">
        <v>700</v>
      </c>
      <c r="R5325" s="31">
        <v>265</v>
      </c>
      <c r="S5325" s="31">
        <v>17.5</v>
      </c>
      <c r="T5325" s="36" t="s">
        <v>16866</v>
      </c>
      <c r="U5325" s="36" t="s">
        <v>12165</v>
      </c>
      <c r="V5325" s="31" t="s">
        <v>26</v>
      </c>
      <c r="W5325" s="31">
        <v>21</v>
      </c>
    </row>
    <row r="5326" spans="1:23" x14ac:dyDescent="0.25">
      <c r="A5326">
        <v>9791045</v>
      </c>
      <c r="B5326" s="32" t="s">
        <v>19</v>
      </c>
      <c r="C5326" s="32">
        <v>8</v>
      </c>
      <c r="D5326" s="32">
        <v>72</v>
      </c>
      <c r="E5326" s="32" t="s">
        <v>22</v>
      </c>
      <c r="F5326" s="32">
        <v>1</v>
      </c>
      <c r="G5326" s="32" t="s">
        <v>21</v>
      </c>
      <c r="H5326" s="32">
        <v>243</v>
      </c>
      <c r="I5326" s="32">
        <v>269</v>
      </c>
      <c r="J5326" s="32" t="s">
        <v>22</v>
      </c>
      <c r="K5326" s="32">
        <v>0</v>
      </c>
      <c r="L5326" s="38">
        <v>1251.73</v>
      </c>
      <c r="M5326" t="s">
        <v>13149</v>
      </c>
      <c r="N5326" t="s">
        <v>13150</v>
      </c>
      <c r="O5326" t="s">
        <v>13151</v>
      </c>
      <c r="P5326" s="31">
        <v>630</v>
      </c>
      <c r="Q5326" s="31">
        <v>780</v>
      </c>
      <c r="R5326" s="31">
        <v>380</v>
      </c>
      <c r="S5326" s="31">
        <v>23.425000000000001</v>
      </c>
      <c r="T5326" s="36" t="s">
        <v>16867</v>
      </c>
      <c r="U5326" s="36" t="s">
        <v>12165</v>
      </c>
      <c r="V5326" s="31" t="s">
        <v>26</v>
      </c>
      <c r="W5326" s="31">
        <v>7</v>
      </c>
    </row>
    <row r="5327" spans="1:23" x14ac:dyDescent="0.25">
      <c r="A5327">
        <v>9792055</v>
      </c>
      <c r="B5327" s="32" t="s">
        <v>19</v>
      </c>
      <c r="C5327" s="32">
        <v>10</v>
      </c>
      <c r="D5327" s="32">
        <v>84</v>
      </c>
      <c r="E5327" s="32" t="s">
        <v>22</v>
      </c>
      <c r="F5327" s="32">
        <v>1</v>
      </c>
      <c r="G5327" s="32" t="s">
        <v>21</v>
      </c>
      <c r="H5327" s="32" t="s">
        <v>22</v>
      </c>
      <c r="I5327" s="32">
        <v>958</v>
      </c>
      <c r="J5327" s="32" t="s">
        <v>22</v>
      </c>
      <c r="K5327" s="32">
        <v>0</v>
      </c>
      <c r="L5327" s="38">
        <v>541.12</v>
      </c>
      <c r="M5327" t="s">
        <v>13152</v>
      </c>
      <c r="N5327" t="s">
        <v>13153</v>
      </c>
      <c r="O5327" t="s">
        <v>13154</v>
      </c>
      <c r="P5327" s="31">
        <v>421</v>
      </c>
      <c r="Q5327" s="31">
        <v>421</v>
      </c>
      <c r="R5327" s="31">
        <v>308</v>
      </c>
      <c r="S5327" s="31">
        <v>11.1</v>
      </c>
      <c r="T5327" s="36" t="s">
        <v>16868</v>
      </c>
      <c r="U5327" s="36" t="s">
        <v>8458</v>
      </c>
      <c r="V5327" s="31" t="s">
        <v>26</v>
      </c>
      <c r="W5327" s="31">
        <v>7</v>
      </c>
    </row>
    <row r="5328" spans="1:23" x14ac:dyDescent="0.25">
      <c r="A5328">
        <v>9792065</v>
      </c>
      <c r="B5328" s="32" t="s">
        <v>19</v>
      </c>
      <c r="C5328" s="32">
        <v>10</v>
      </c>
      <c r="D5328" s="32">
        <v>84</v>
      </c>
      <c r="E5328" s="32" t="s">
        <v>22</v>
      </c>
      <c r="F5328" s="32">
        <v>1</v>
      </c>
      <c r="G5328" s="32" t="s">
        <v>21</v>
      </c>
      <c r="H5328" s="32" t="s">
        <v>22</v>
      </c>
      <c r="I5328" s="32">
        <v>958</v>
      </c>
      <c r="J5328" s="32" t="s">
        <v>22</v>
      </c>
      <c r="K5328" s="32">
        <v>0</v>
      </c>
      <c r="L5328" s="38">
        <v>716.74</v>
      </c>
      <c r="M5328" t="s">
        <v>13155</v>
      </c>
      <c r="N5328" t="s">
        <v>13156</v>
      </c>
      <c r="O5328" t="s">
        <v>13157</v>
      </c>
      <c r="P5328" s="31">
        <v>621</v>
      </c>
      <c r="Q5328" s="31">
        <v>621</v>
      </c>
      <c r="R5328" s="31">
        <v>308</v>
      </c>
      <c r="S5328" s="31">
        <v>16.2</v>
      </c>
      <c r="T5328" s="36" t="s">
        <v>16869</v>
      </c>
      <c r="U5328" s="36" t="s">
        <v>8458</v>
      </c>
      <c r="V5328" s="31" t="s">
        <v>26</v>
      </c>
      <c r="W5328" s="31">
        <v>7</v>
      </c>
    </row>
    <row r="5329" spans="1:23" x14ac:dyDescent="0.25">
      <c r="A5329">
        <v>9792075</v>
      </c>
      <c r="B5329" s="32" t="s">
        <v>19</v>
      </c>
      <c r="C5329" s="32">
        <v>10</v>
      </c>
      <c r="D5329" s="32">
        <v>84</v>
      </c>
      <c r="E5329" s="32" t="s">
        <v>22</v>
      </c>
      <c r="F5329" s="32">
        <v>1</v>
      </c>
      <c r="G5329" s="32" t="s">
        <v>21</v>
      </c>
      <c r="H5329" s="32" t="s">
        <v>22</v>
      </c>
      <c r="I5329" s="32">
        <v>958</v>
      </c>
      <c r="J5329" s="32" t="s">
        <v>22</v>
      </c>
      <c r="K5329" s="32">
        <v>0</v>
      </c>
      <c r="L5329" s="38">
        <v>775.3</v>
      </c>
      <c r="M5329" t="s">
        <v>13158</v>
      </c>
      <c r="N5329" t="s">
        <v>13159</v>
      </c>
      <c r="O5329" t="s">
        <v>13160</v>
      </c>
      <c r="P5329" s="31">
        <v>721</v>
      </c>
      <c r="Q5329" s="31">
        <v>721</v>
      </c>
      <c r="R5329" s="31">
        <v>448</v>
      </c>
      <c r="S5329" s="31">
        <v>21.96</v>
      </c>
      <c r="T5329" s="36" t="s">
        <v>16870</v>
      </c>
      <c r="U5329" s="36" t="s">
        <v>16871</v>
      </c>
      <c r="V5329" s="31" t="s">
        <v>26</v>
      </c>
      <c r="W5329" s="31">
        <v>7</v>
      </c>
    </row>
    <row r="5330" spans="1:23" x14ac:dyDescent="0.25">
      <c r="A5330">
        <v>9828110</v>
      </c>
      <c r="B5330" s="32" t="s">
        <v>19</v>
      </c>
      <c r="C5330" s="32">
        <v>8</v>
      </c>
      <c r="D5330" s="32">
        <v>75</v>
      </c>
      <c r="E5330" s="32" t="s">
        <v>22</v>
      </c>
      <c r="F5330" s="32">
        <v>1</v>
      </c>
      <c r="G5330" s="32" t="s">
        <v>21</v>
      </c>
      <c r="H5330" s="32" t="s">
        <v>22</v>
      </c>
      <c r="I5330" s="32" t="s">
        <v>22</v>
      </c>
      <c r="J5330" s="32" t="s">
        <v>22</v>
      </c>
      <c r="K5330" s="32">
        <v>0</v>
      </c>
      <c r="L5330" s="38">
        <v>492.16</v>
      </c>
      <c r="M5330" t="s">
        <v>13161</v>
      </c>
      <c r="N5330" t="s">
        <v>13162</v>
      </c>
      <c r="O5330" t="s">
        <v>13163</v>
      </c>
      <c r="P5330" s="31">
        <v>467</v>
      </c>
      <c r="Q5330" s="31">
        <v>1042</v>
      </c>
      <c r="R5330" s="31">
        <v>50</v>
      </c>
      <c r="S5330" s="31">
        <v>7.6</v>
      </c>
      <c r="T5330" s="36" t="s">
        <v>16872</v>
      </c>
      <c r="U5330" s="36" t="s">
        <v>13534</v>
      </c>
      <c r="V5330" s="31" t="s">
        <v>26</v>
      </c>
      <c r="W5330" s="31">
        <v>7</v>
      </c>
    </row>
    <row r="5331" spans="1:23" x14ac:dyDescent="0.25">
      <c r="A5331">
        <v>9828500</v>
      </c>
      <c r="B5331" s="32" t="s">
        <v>19</v>
      </c>
      <c r="C5331" s="32">
        <v>8</v>
      </c>
      <c r="D5331" s="32">
        <v>75</v>
      </c>
      <c r="E5331" s="32" t="s">
        <v>22</v>
      </c>
      <c r="F5331" s="32">
        <v>1</v>
      </c>
      <c r="G5331" s="32" t="s">
        <v>21</v>
      </c>
      <c r="H5331" s="32" t="s">
        <v>22</v>
      </c>
      <c r="I5331" s="32" t="s">
        <v>22</v>
      </c>
      <c r="J5331" s="32" t="s">
        <v>22</v>
      </c>
      <c r="K5331" s="32">
        <v>0</v>
      </c>
      <c r="L5331" s="38">
        <v>3539.1</v>
      </c>
      <c r="M5331" t="s">
        <v>13164</v>
      </c>
      <c r="N5331" t="s">
        <v>13165</v>
      </c>
      <c r="O5331" t="s">
        <v>13166</v>
      </c>
      <c r="P5331" s="31">
        <v>800</v>
      </c>
      <c r="Q5331" s="31">
        <v>1200</v>
      </c>
      <c r="R5331" s="31">
        <v>800</v>
      </c>
      <c r="S5331" s="31">
        <v>98</v>
      </c>
      <c r="T5331" s="36" t="s">
        <v>16873</v>
      </c>
      <c r="U5331" s="36" t="s">
        <v>12165</v>
      </c>
      <c r="V5331" s="31" t="s">
        <v>26</v>
      </c>
      <c r="W5331" s="31">
        <v>7</v>
      </c>
    </row>
    <row r="5332" spans="1:23" x14ac:dyDescent="0.25">
      <c r="A5332">
        <v>9828550</v>
      </c>
      <c r="B5332" s="32" t="s">
        <v>19</v>
      </c>
      <c r="C5332" s="32">
        <v>8</v>
      </c>
      <c r="D5332" s="32">
        <v>75</v>
      </c>
      <c r="E5332" s="32" t="s">
        <v>22</v>
      </c>
      <c r="F5332" s="32">
        <v>1</v>
      </c>
      <c r="G5332" s="32" t="s">
        <v>21</v>
      </c>
      <c r="H5332" s="32" t="s">
        <v>22</v>
      </c>
      <c r="I5332" s="32" t="s">
        <v>22</v>
      </c>
      <c r="J5332" s="32" t="s">
        <v>22</v>
      </c>
      <c r="K5332" s="32">
        <v>0</v>
      </c>
      <c r="L5332" s="38">
        <v>3576.03</v>
      </c>
      <c r="M5332" t="s">
        <v>13167</v>
      </c>
      <c r="N5332" t="s">
        <v>13168</v>
      </c>
      <c r="O5332" t="s">
        <v>13169</v>
      </c>
      <c r="P5332" s="31">
        <v>800</v>
      </c>
      <c r="Q5332" s="31">
        <v>1200</v>
      </c>
      <c r="R5332" s="31">
        <v>800</v>
      </c>
      <c r="S5332" s="31">
        <v>84</v>
      </c>
      <c r="T5332" s="36" t="s">
        <v>16874</v>
      </c>
      <c r="U5332" s="36" t="s">
        <v>12165</v>
      </c>
      <c r="V5332" s="31" t="s">
        <v>26</v>
      </c>
      <c r="W5332" s="31">
        <v>7</v>
      </c>
    </row>
    <row r="5333" spans="1:23" x14ac:dyDescent="0.25">
      <c r="A5333">
        <v>9868500</v>
      </c>
      <c r="B5333" s="32" t="s">
        <v>19</v>
      </c>
      <c r="C5333" s="32">
        <v>8</v>
      </c>
      <c r="D5333" s="32">
        <v>75</v>
      </c>
      <c r="E5333" s="32" t="s">
        <v>22</v>
      </c>
      <c r="F5333" s="32">
        <v>1</v>
      </c>
      <c r="G5333" s="32" t="s">
        <v>21</v>
      </c>
      <c r="H5333" s="32" t="s">
        <v>22</v>
      </c>
      <c r="I5333" s="32" t="s">
        <v>22</v>
      </c>
      <c r="J5333" s="32" t="s">
        <v>22</v>
      </c>
      <c r="K5333" s="32">
        <v>0</v>
      </c>
      <c r="L5333" s="38">
        <v>3779.33</v>
      </c>
      <c r="M5333" t="s">
        <v>13170</v>
      </c>
      <c r="N5333" t="s">
        <v>13171</v>
      </c>
      <c r="O5333" t="s">
        <v>13172</v>
      </c>
      <c r="P5333" s="31">
        <v>800</v>
      </c>
      <c r="Q5333" s="31">
        <v>1600</v>
      </c>
      <c r="R5333" s="31">
        <v>800</v>
      </c>
      <c r="S5333" s="31">
        <v>116</v>
      </c>
      <c r="T5333" s="36" t="s">
        <v>16875</v>
      </c>
      <c r="U5333" s="36" t="s">
        <v>12165</v>
      </c>
      <c r="V5333" s="31" t="s">
        <v>26</v>
      </c>
      <c r="W5333" s="31">
        <v>7</v>
      </c>
    </row>
    <row r="5334" spans="1:23" x14ac:dyDescent="0.25">
      <c r="A5334">
        <v>9868550</v>
      </c>
      <c r="B5334" s="32" t="s">
        <v>19</v>
      </c>
      <c r="C5334" s="32">
        <v>8</v>
      </c>
      <c r="D5334" s="32">
        <v>75</v>
      </c>
      <c r="E5334" s="32" t="s">
        <v>22</v>
      </c>
      <c r="F5334" s="32">
        <v>1</v>
      </c>
      <c r="G5334" s="32" t="s">
        <v>21</v>
      </c>
      <c r="H5334" s="32" t="s">
        <v>22</v>
      </c>
      <c r="I5334" s="32" t="s">
        <v>22</v>
      </c>
      <c r="J5334" s="32" t="s">
        <v>22</v>
      </c>
      <c r="K5334" s="32">
        <v>0</v>
      </c>
      <c r="L5334" s="38">
        <v>3917.93</v>
      </c>
      <c r="M5334" t="s">
        <v>13173</v>
      </c>
      <c r="N5334" t="s">
        <v>13174</v>
      </c>
      <c r="O5334" t="s">
        <v>13175</v>
      </c>
      <c r="P5334" s="31">
        <v>800</v>
      </c>
      <c r="Q5334" s="31">
        <v>1600</v>
      </c>
      <c r="R5334" s="31">
        <v>800</v>
      </c>
      <c r="S5334" s="31">
        <v>112</v>
      </c>
      <c r="T5334" s="36" t="s">
        <v>16876</v>
      </c>
      <c r="U5334" s="36" t="s">
        <v>12165</v>
      </c>
      <c r="V5334" s="31" t="s">
        <v>26</v>
      </c>
      <c r="W5334" s="31">
        <v>7</v>
      </c>
    </row>
    <row r="5335" spans="1:23" x14ac:dyDescent="0.25">
      <c r="A5335">
        <v>9888500</v>
      </c>
      <c r="B5335" s="32" t="s">
        <v>19</v>
      </c>
      <c r="C5335" s="32">
        <v>8</v>
      </c>
      <c r="D5335" s="32">
        <v>75</v>
      </c>
      <c r="E5335" s="32" t="s">
        <v>22</v>
      </c>
      <c r="F5335" s="32">
        <v>1</v>
      </c>
      <c r="G5335" s="32" t="s">
        <v>21</v>
      </c>
      <c r="H5335" s="32" t="s">
        <v>22</v>
      </c>
      <c r="I5335" s="32" t="s">
        <v>22</v>
      </c>
      <c r="J5335" s="32" t="s">
        <v>22</v>
      </c>
      <c r="K5335" s="32">
        <v>0</v>
      </c>
      <c r="L5335" s="38">
        <v>3936.4</v>
      </c>
      <c r="M5335" t="s">
        <v>13176</v>
      </c>
      <c r="N5335" t="s">
        <v>13177</v>
      </c>
      <c r="O5335" t="s">
        <v>13178</v>
      </c>
      <c r="P5335" s="31">
        <v>800</v>
      </c>
      <c r="Q5335" s="31">
        <v>1800</v>
      </c>
      <c r="R5335" s="31">
        <v>800</v>
      </c>
      <c r="S5335" s="31">
        <v>117.5</v>
      </c>
      <c r="T5335" s="36" t="s">
        <v>16877</v>
      </c>
      <c r="U5335" s="36" t="s">
        <v>12165</v>
      </c>
      <c r="V5335" s="31" t="s">
        <v>26</v>
      </c>
      <c r="W5335" s="31">
        <v>7</v>
      </c>
    </row>
    <row r="5336" spans="1:23" x14ac:dyDescent="0.25">
      <c r="A5336">
        <v>9888550</v>
      </c>
      <c r="B5336" s="32" t="s">
        <v>19</v>
      </c>
      <c r="C5336" s="32">
        <v>8</v>
      </c>
      <c r="D5336" s="32">
        <v>75</v>
      </c>
      <c r="E5336" s="32" t="s">
        <v>22</v>
      </c>
      <c r="F5336" s="32">
        <v>1</v>
      </c>
      <c r="G5336" s="32" t="s">
        <v>21</v>
      </c>
      <c r="H5336" s="32" t="s">
        <v>22</v>
      </c>
      <c r="I5336" s="32" t="s">
        <v>22</v>
      </c>
      <c r="J5336" s="32" t="s">
        <v>22</v>
      </c>
      <c r="K5336" s="32">
        <v>0</v>
      </c>
      <c r="L5336" s="38">
        <v>4047.3</v>
      </c>
      <c r="M5336" t="s">
        <v>13179</v>
      </c>
      <c r="N5336" t="s">
        <v>13180</v>
      </c>
      <c r="O5336" t="s">
        <v>13181</v>
      </c>
      <c r="P5336" s="31">
        <v>800</v>
      </c>
      <c r="Q5336" s="31">
        <v>1800</v>
      </c>
      <c r="R5336" s="31">
        <v>800</v>
      </c>
      <c r="S5336" s="31">
        <v>122</v>
      </c>
      <c r="T5336" s="36" t="s">
        <v>16878</v>
      </c>
      <c r="U5336" s="36" t="s">
        <v>12165</v>
      </c>
      <c r="V5336" s="31" t="s">
        <v>26</v>
      </c>
      <c r="W5336" s="31">
        <v>7</v>
      </c>
    </row>
    <row r="5337" spans="1:23" x14ac:dyDescent="0.25">
      <c r="A5337">
        <v>9888560</v>
      </c>
      <c r="B5337" s="32" t="s">
        <v>19</v>
      </c>
      <c r="C5337" s="32">
        <v>8</v>
      </c>
      <c r="D5337" s="32">
        <v>75</v>
      </c>
      <c r="E5337" s="32" t="s">
        <v>22</v>
      </c>
      <c r="F5337" s="32">
        <v>1</v>
      </c>
      <c r="G5337" s="32" t="s">
        <v>21</v>
      </c>
      <c r="H5337" s="32" t="s">
        <v>22</v>
      </c>
      <c r="I5337" s="32" t="s">
        <v>22</v>
      </c>
      <c r="J5337" s="32" t="s">
        <v>22</v>
      </c>
      <c r="K5337" s="32">
        <v>0</v>
      </c>
      <c r="L5337" s="38">
        <v>4047.3</v>
      </c>
      <c r="M5337" t="s">
        <v>13179</v>
      </c>
      <c r="N5337" t="s">
        <v>18544</v>
      </c>
      <c r="O5337" t="s">
        <v>13179</v>
      </c>
      <c r="P5337" s="31">
        <v>800</v>
      </c>
      <c r="Q5337" s="31">
        <v>1800</v>
      </c>
      <c r="R5337" s="31">
        <v>800</v>
      </c>
      <c r="S5337" s="31">
        <v>118</v>
      </c>
      <c r="T5337" s="36" t="s">
        <v>16879</v>
      </c>
      <c r="U5337" s="36" t="s">
        <v>12165</v>
      </c>
      <c r="V5337" s="31">
        <v>0</v>
      </c>
    </row>
    <row r="5338" spans="1:23" x14ac:dyDescent="0.25">
      <c r="A5338" t="s">
        <v>13182</v>
      </c>
      <c r="B5338" s="32" t="s">
        <v>802</v>
      </c>
      <c r="C5338" s="32">
        <v>4</v>
      </c>
      <c r="D5338" s="32">
        <v>36</v>
      </c>
      <c r="E5338" s="32" t="s">
        <v>22</v>
      </c>
      <c r="F5338" s="32">
        <v>1</v>
      </c>
      <c r="G5338" s="32" t="s">
        <v>21</v>
      </c>
      <c r="H5338" s="32" t="s">
        <v>22</v>
      </c>
      <c r="I5338" s="32" t="s">
        <v>22</v>
      </c>
      <c r="J5338" s="32" t="s">
        <v>22</v>
      </c>
      <c r="K5338" s="32">
        <v>0</v>
      </c>
      <c r="L5338" s="38">
        <v>1942.09</v>
      </c>
      <c r="M5338" t="s">
        <v>13183</v>
      </c>
      <c r="N5338" t="s">
        <v>13184</v>
      </c>
      <c r="O5338" t="s">
        <v>13185</v>
      </c>
      <c r="P5338" s="31">
        <v>800</v>
      </c>
      <c r="Q5338" s="31">
        <v>2000</v>
      </c>
      <c r="R5338" s="31">
        <v>1000</v>
      </c>
      <c r="S5338" s="31">
        <v>0</v>
      </c>
      <c r="T5338" s="36">
        <v>0</v>
      </c>
      <c r="U5338" s="36">
        <v>0</v>
      </c>
      <c r="V5338" s="31" t="s">
        <v>5802</v>
      </c>
      <c r="W5338" s="31">
        <v>7</v>
      </c>
    </row>
    <row r="5339" spans="1:23" x14ac:dyDescent="0.25">
      <c r="A5339" t="s">
        <v>13186</v>
      </c>
      <c r="B5339" s="32" t="s">
        <v>802</v>
      </c>
      <c r="C5339" s="32">
        <v>4</v>
      </c>
      <c r="D5339" s="32">
        <v>36</v>
      </c>
      <c r="E5339" s="32" t="s">
        <v>22</v>
      </c>
      <c r="F5339" s="32">
        <v>1</v>
      </c>
      <c r="G5339" s="32" t="s">
        <v>21</v>
      </c>
      <c r="H5339" s="32" t="s">
        <v>22</v>
      </c>
      <c r="I5339" s="32" t="s">
        <v>22</v>
      </c>
      <c r="J5339" s="32" t="s">
        <v>22</v>
      </c>
      <c r="K5339" s="32">
        <v>0</v>
      </c>
      <c r="L5339" s="38">
        <v>1867.14</v>
      </c>
      <c r="M5339" t="s">
        <v>13210</v>
      </c>
      <c r="N5339" t="s">
        <v>13187</v>
      </c>
      <c r="O5339" t="s">
        <v>13188</v>
      </c>
      <c r="P5339" s="31">
        <v>800</v>
      </c>
      <c r="Q5339" s="31">
        <v>2000</v>
      </c>
      <c r="R5339" s="31">
        <v>800</v>
      </c>
      <c r="S5339" s="31">
        <v>0</v>
      </c>
      <c r="T5339" s="36">
        <v>0</v>
      </c>
      <c r="U5339" s="36">
        <v>0</v>
      </c>
      <c r="V5339" s="31" t="s">
        <v>5802</v>
      </c>
      <c r="W5339" s="31">
        <v>7</v>
      </c>
    </row>
    <row r="5340" spans="1:23" x14ac:dyDescent="0.25">
      <c r="A5340" t="s">
        <v>13189</v>
      </c>
      <c r="B5340" s="32" t="s">
        <v>802</v>
      </c>
      <c r="C5340" s="32">
        <v>4</v>
      </c>
      <c r="D5340" s="32">
        <v>36</v>
      </c>
      <c r="E5340" s="32" t="s">
        <v>22</v>
      </c>
      <c r="F5340" s="32">
        <v>1</v>
      </c>
      <c r="G5340" s="32" t="s">
        <v>21</v>
      </c>
      <c r="H5340" s="32" t="s">
        <v>22</v>
      </c>
      <c r="I5340" s="32" t="s">
        <v>22</v>
      </c>
      <c r="J5340" s="32" t="s">
        <v>22</v>
      </c>
      <c r="K5340" s="32">
        <v>0</v>
      </c>
      <c r="L5340" s="38">
        <v>1960.26</v>
      </c>
      <c r="M5340" t="s">
        <v>13190</v>
      </c>
      <c r="N5340" t="s">
        <v>13191</v>
      </c>
      <c r="O5340" t="s">
        <v>13192</v>
      </c>
      <c r="P5340" s="31">
        <v>800</v>
      </c>
      <c r="Q5340" s="31">
        <v>2000</v>
      </c>
      <c r="R5340" s="31">
        <v>1200</v>
      </c>
      <c r="S5340" s="31">
        <v>0</v>
      </c>
      <c r="T5340" s="36">
        <v>0</v>
      </c>
      <c r="U5340" s="36">
        <v>0</v>
      </c>
      <c r="V5340" s="31" t="s">
        <v>5802</v>
      </c>
      <c r="W5340" s="31">
        <v>7</v>
      </c>
    </row>
    <row r="5341" spans="1:23" x14ac:dyDescent="0.25">
      <c r="A5341" t="s">
        <v>13193</v>
      </c>
      <c r="B5341" s="32" t="s">
        <v>802</v>
      </c>
      <c r="C5341" s="32">
        <v>4</v>
      </c>
      <c r="D5341" s="32">
        <v>36</v>
      </c>
      <c r="E5341" s="32" t="s">
        <v>22</v>
      </c>
      <c r="F5341" s="32">
        <v>1</v>
      </c>
      <c r="G5341" s="32" t="s">
        <v>21</v>
      </c>
      <c r="H5341" s="32" t="s">
        <v>22</v>
      </c>
      <c r="I5341" s="32" t="s">
        <v>22</v>
      </c>
      <c r="J5341" s="32" t="s">
        <v>22</v>
      </c>
      <c r="K5341" s="32">
        <v>0</v>
      </c>
      <c r="L5341" s="38">
        <v>1949.43</v>
      </c>
      <c r="M5341" t="s">
        <v>13194</v>
      </c>
      <c r="N5341" t="s">
        <v>13195</v>
      </c>
      <c r="O5341" t="s">
        <v>13196</v>
      </c>
      <c r="P5341" s="31">
        <v>800</v>
      </c>
      <c r="Q5341" s="31">
        <v>2200</v>
      </c>
      <c r="R5341" s="31">
        <v>800</v>
      </c>
      <c r="S5341" s="31">
        <v>0</v>
      </c>
      <c r="T5341" s="36">
        <v>0</v>
      </c>
      <c r="U5341" s="36">
        <v>0</v>
      </c>
      <c r="V5341" s="31" t="s">
        <v>5802</v>
      </c>
      <c r="W5341" s="31">
        <v>7</v>
      </c>
    </row>
    <row r="5342" spans="1:23" x14ac:dyDescent="0.25">
      <c r="A5342" t="s">
        <v>13197</v>
      </c>
      <c r="B5342" s="32" t="s">
        <v>802</v>
      </c>
      <c r="C5342" s="32">
        <v>4</v>
      </c>
      <c r="D5342" s="32">
        <v>36</v>
      </c>
      <c r="E5342" s="32" t="s">
        <v>22</v>
      </c>
      <c r="F5342" s="32">
        <v>1</v>
      </c>
      <c r="G5342" s="32" t="s">
        <v>21</v>
      </c>
      <c r="H5342" s="32" t="s">
        <v>22</v>
      </c>
      <c r="I5342" s="32" t="s">
        <v>22</v>
      </c>
      <c r="J5342" s="32" t="s">
        <v>22</v>
      </c>
      <c r="K5342" s="32">
        <v>0</v>
      </c>
      <c r="L5342" s="38">
        <v>2058.21</v>
      </c>
      <c r="M5342" t="s">
        <v>13198</v>
      </c>
      <c r="N5342" t="s">
        <v>13199</v>
      </c>
      <c r="O5342" t="s">
        <v>13200</v>
      </c>
      <c r="P5342" s="31">
        <v>800</v>
      </c>
      <c r="Q5342" s="31">
        <v>2200</v>
      </c>
      <c r="R5342" s="31">
        <v>1000</v>
      </c>
      <c r="S5342" s="31">
        <v>0</v>
      </c>
      <c r="T5342" s="36">
        <v>0</v>
      </c>
      <c r="U5342" s="36">
        <v>0</v>
      </c>
      <c r="V5342" s="31" t="s">
        <v>5802</v>
      </c>
      <c r="W5342" s="31">
        <v>7</v>
      </c>
    </row>
    <row r="5343" spans="1:23" x14ac:dyDescent="0.25">
      <c r="A5343" t="s">
        <v>13201</v>
      </c>
      <c r="B5343" s="32" t="s">
        <v>802</v>
      </c>
      <c r="C5343" s="32">
        <v>4</v>
      </c>
      <c r="D5343" s="32">
        <v>36</v>
      </c>
      <c r="E5343" s="32" t="s">
        <v>22</v>
      </c>
      <c r="F5343" s="32">
        <v>1</v>
      </c>
      <c r="G5343" s="32" t="s">
        <v>21</v>
      </c>
      <c r="H5343" s="32" t="s">
        <v>22</v>
      </c>
      <c r="I5343" s="32" t="s">
        <v>22</v>
      </c>
      <c r="J5343" s="32" t="s">
        <v>22</v>
      </c>
      <c r="K5343" s="32">
        <v>0</v>
      </c>
      <c r="L5343" s="38">
        <v>2114.1</v>
      </c>
      <c r="M5343" t="s">
        <v>13202</v>
      </c>
      <c r="N5343" t="s">
        <v>13203</v>
      </c>
      <c r="O5343" t="s">
        <v>13204</v>
      </c>
      <c r="P5343" s="31">
        <v>800</v>
      </c>
      <c r="Q5343" s="31">
        <v>2200</v>
      </c>
      <c r="R5343" s="31">
        <v>1200</v>
      </c>
      <c r="S5343" s="31">
        <v>0</v>
      </c>
      <c r="T5343" s="36">
        <v>0</v>
      </c>
      <c r="U5343" s="36">
        <v>0</v>
      </c>
      <c r="V5343" s="31" t="s">
        <v>5802</v>
      </c>
      <c r="W5343" s="31">
        <v>7</v>
      </c>
    </row>
  </sheetData>
  <autoFilter ref="A1:W5343" xr:uid="{00000000-0001-0000-0100-000000000000}">
    <filterColumn colId="15" showButton="0"/>
    <filterColumn colId="16" showButton="0"/>
  </autoFilter>
  <sortState xmlns:xlrd2="http://schemas.microsoft.com/office/spreadsheetml/2017/richdata2" ref="A2:W5343">
    <sortCondition ref="A2:A5343"/>
  </sortState>
  <mergeCells count="1">
    <mergeCell ref="P1:R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Quick Search</vt:lpstr>
      <vt:lpstr>Rittal PL 36.7</vt:lpstr>
      <vt:lpstr>'Quick Search'!Print_Area</vt:lpstr>
    </vt:vector>
  </TitlesOfParts>
  <Company>Friedhelm Loh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Koen Van Hende</dc:creator>
  <cp:lastModifiedBy>Evy De Backer</cp:lastModifiedBy>
  <dcterms:created xsi:type="dcterms:W3CDTF">2022-06-27T13:12:32Z</dcterms:created>
  <dcterms:modified xsi:type="dcterms:W3CDTF">2023-05-15T12:21:17Z</dcterms:modified>
</cp:coreProperties>
</file>